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tables/table372.xml" ContentType="application/vnd.openxmlformats-officedocument.spreadsheetml.table+xml"/>
  <Override PartName="/xl/tables/table373.xml" ContentType="application/vnd.openxmlformats-officedocument.spreadsheetml.table+xml"/>
  <Override PartName="/xl/tables/table374.xml" ContentType="application/vnd.openxmlformats-officedocument.spreadsheetml.table+xml"/>
  <Override PartName="/xl/tables/table375.xml" ContentType="application/vnd.openxmlformats-officedocument.spreadsheetml.table+xml"/>
  <Override PartName="/xl/tables/table376.xml" ContentType="application/vnd.openxmlformats-officedocument.spreadsheetml.table+xml"/>
  <Override PartName="/xl/tables/table377.xml" ContentType="application/vnd.openxmlformats-officedocument.spreadsheetml.table+xml"/>
  <Override PartName="/xl/tables/table378.xml" ContentType="application/vnd.openxmlformats-officedocument.spreadsheetml.table+xml"/>
  <Override PartName="/xl/tables/table379.xml" ContentType="application/vnd.openxmlformats-officedocument.spreadsheetml.table+xml"/>
  <Override PartName="/xl/tables/table380.xml" ContentType="application/vnd.openxmlformats-officedocument.spreadsheetml.table+xml"/>
  <Override PartName="/xl/tables/table381.xml" ContentType="application/vnd.openxmlformats-officedocument.spreadsheetml.table+xml"/>
  <Override PartName="/xl/tables/table382.xml" ContentType="application/vnd.openxmlformats-officedocument.spreadsheetml.table+xml"/>
  <Override PartName="/xl/tables/table383.xml" ContentType="application/vnd.openxmlformats-officedocument.spreadsheetml.table+xml"/>
  <Override PartName="/xl/tables/table384.xml" ContentType="application/vnd.openxmlformats-officedocument.spreadsheetml.table+xml"/>
  <Override PartName="/xl/tables/table385.xml" ContentType="application/vnd.openxmlformats-officedocument.spreadsheetml.table+xml"/>
  <Override PartName="/xl/tables/table386.xml" ContentType="application/vnd.openxmlformats-officedocument.spreadsheetml.table+xml"/>
  <Override PartName="/xl/tables/table387.xml" ContentType="application/vnd.openxmlformats-officedocument.spreadsheetml.table+xml"/>
  <Override PartName="/xl/tables/table388.xml" ContentType="application/vnd.openxmlformats-officedocument.spreadsheetml.table+xml"/>
  <Override PartName="/xl/tables/table389.xml" ContentType="application/vnd.openxmlformats-officedocument.spreadsheetml.table+xml"/>
  <Override PartName="/xl/tables/table390.xml" ContentType="application/vnd.openxmlformats-officedocument.spreadsheetml.table+xml"/>
  <Override PartName="/xl/tables/table391.xml" ContentType="application/vnd.openxmlformats-officedocument.spreadsheetml.table+xml"/>
  <Override PartName="/xl/tables/table392.xml" ContentType="application/vnd.openxmlformats-officedocument.spreadsheetml.table+xml"/>
  <Override PartName="/xl/tables/table393.xml" ContentType="application/vnd.openxmlformats-officedocument.spreadsheetml.table+xml"/>
  <Override PartName="/xl/tables/table394.xml" ContentType="application/vnd.openxmlformats-officedocument.spreadsheetml.table+xml"/>
  <Override PartName="/xl/tables/table395.xml" ContentType="application/vnd.openxmlformats-officedocument.spreadsheetml.table+xml"/>
  <Override PartName="/xl/tables/table396.xml" ContentType="application/vnd.openxmlformats-officedocument.spreadsheetml.table+xml"/>
  <Override PartName="/xl/tables/table397.xml" ContentType="application/vnd.openxmlformats-officedocument.spreadsheetml.table+xml"/>
  <Override PartName="/xl/tables/table398.xml" ContentType="application/vnd.openxmlformats-officedocument.spreadsheetml.table+xml"/>
  <Override PartName="/xl/tables/table399.xml" ContentType="application/vnd.openxmlformats-officedocument.spreadsheetml.table+xml"/>
  <Override PartName="/xl/tables/table400.xml" ContentType="application/vnd.openxmlformats-officedocument.spreadsheetml.table+xml"/>
  <Override PartName="/xl/tables/table401.xml" ContentType="application/vnd.openxmlformats-officedocument.spreadsheetml.table+xml"/>
  <Override PartName="/xl/tables/table402.xml" ContentType="application/vnd.openxmlformats-officedocument.spreadsheetml.table+xml"/>
  <Override PartName="/xl/tables/table403.xml" ContentType="application/vnd.openxmlformats-officedocument.spreadsheetml.table+xml"/>
  <Override PartName="/xl/tables/table404.xml" ContentType="application/vnd.openxmlformats-officedocument.spreadsheetml.table+xml"/>
  <Override PartName="/xl/tables/table405.xml" ContentType="application/vnd.openxmlformats-officedocument.spreadsheetml.table+xml"/>
  <Override PartName="/xl/tables/table406.xml" ContentType="application/vnd.openxmlformats-officedocument.spreadsheetml.table+xml"/>
  <Override PartName="/xl/tables/table407.xml" ContentType="application/vnd.openxmlformats-officedocument.spreadsheetml.table+xml"/>
  <Override PartName="/xl/tables/table408.xml" ContentType="application/vnd.openxmlformats-officedocument.spreadsheetml.table+xml"/>
  <Override PartName="/xl/tables/table409.xml" ContentType="application/vnd.openxmlformats-officedocument.spreadsheetml.table+xml"/>
  <Override PartName="/xl/tables/table410.xml" ContentType="application/vnd.openxmlformats-officedocument.spreadsheetml.table+xml"/>
  <Override PartName="/xl/tables/table411.xml" ContentType="application/vnd.openxmlformats-officedocument.spreadsheetml.table+xml"/>
  <Override PartName="/xl/tables/table412.xml" ContentType="application/vnd.openxmlformats-officedocument.spreadsheetml.table+xml"/>
  <Override PartName="/xl/tables/table413.xml" ContentType="application/vnd.openxmlformats-officedocument.spreadsheetml.table+xml"/>
  <Override PartName="/xl/tables/table414.xml" ContentType="application/vnd.openxmlformats-officedocument.spreadsheetml.table+xml"/>
  <Override PartName="/xl/tables/table415.xml" ContentType="application/vnd.openxmlformats-officedocument.spreadsheetml.table+xml"/>
  <Override PartName="/xl/tables/table416.xml" ContentType="application/vnd.openxmlformats-officedocument.spreadsheetml.table+xml"/>
  <Override PartName="/xl/tables/table417.xml" ContentType="application/vnd.openxmlformats-officedocument.spreadsheetml.table+xml"/>
  <Override PartName="/xl/tables/table418.xml" ContentType="application/vnd.openxmlformats-officedocument.spreadsheetml.table+xml"/>
  <Override PartName="/xl/tables/table419.xml" ContentType="application/vnd.openxmlformats-officedocument.spreadsheetml.table+xml"/>
  <Override PartName="/xl/tables/table420.xml" ContentType="application/vnd.openxmlformats-officedocument.spreadsheetml.table+xml"/>
  <Override PartName="/xl/tables/table421.xml" ContentType="application/vnd.openxmlformats-officedocument.spreadsheetml.table+xml"/>
  <Override PartName="/xl/tables/table422.xml" ContentType="application/vnd.openxmlformats-officedocument.spreadsheetml.table+xml"/>
  <Override PartName="/xl/tables/table423.xml" ContentType="application/vnd.openxmlformats-officedocument.spreadsheetml.table+xml"/>
  <Override PartName="/xl/tables/table424.xml" ContentType="application/vnd.openxmlformats-officedocument.spreadsheetml.table+xml"/>
  <Override PartName="/xl/tables/table425.xml" ContentType="application/vnd.openxmlformats-officedocument.spreadsheetml.table+xml"/>
  <Override PartName="/xl/tables/table426.xml" ContentType="application/vnd.openxmlformats-officedocument.spreadsheetml.table+xml"/>
  <Override PartName="/xl/tables/table427.xml" ContentType="application/vnd.openxmlformats-officedocument.spreadsheetml.table+xml"/>
  <Override PartName="/xl/tables/table428.xml" ContentType="application/vnd.openxmlformats-officedocument.spreadsheetml.table+xml"/>
  <Override PartName="/xl/tables/table429.xml" ContentType="application/vnd.openxmlformats-officedocument.spreadsheetml.table+xml"/>
  <Override PartName="/xl/tables/table430.xml" ContentType="application/vnd.openxmlformats-officedocument.spreadsheetml.table+xml"/>
  <Override PartName="/xl/tables/table431.xml" ContentType="application/vnd.openxmlformats-officedocument.spreadsheetml.table+xml"/>
  <Override PartName="/xl/tables/table432.xml" ContentType="application/vnd.openxmlformats-officedocument.spreadsheetml.table+xml"/>
  <Override PartName="/xl/tables/table433.xml" ContentType="application/vnd.openxmlformats-officedocument.spreadsheetml.table+xml"/>
  <Override PartName="/xl/tables/table434.xml" ContentType="application/vnd.openxmlformats-officedocument.spreadsheetml.table+xml"/>
  <Override PartName="/xl/tables/table435.xml" ContentType="application/vnd.openxmlformats-officedocument.spreadsheetml.table+xml"/>
  <Override PartName="/xl/tables/table436.xml" ContentType="application/vnd.openxmlformats-officedocument.spreadsheetml.table+xml"/>
  <Override PartName="/xl/tables/table437.xml" ContentType="application/vnd.openxmlformats-officedocument.spreadsheetml.table+xml"/>
  <Override PartName="/xl/tables/table438.xml" ContentType="application/vnd.openxmlformats-officedocument.spreadsheetml.table+xml"/>
  <Override PartName="/xl/tables/table439.xml" ContentType="application/vnd.openxmlformats-officedocument.spreadsheetml.table+xml"/>
  <Override PartName="/xl/tables/table440.xml" ContentType="application/vnd.openxmlformats-officedocument.spreadsheetml.table+xml"/>
  <Override PartName="/xl/tables/table441.xml" ContentType="application/vnd.openxmlformats-officedocument.spreadsheetml.table+xml"/>
  <Override PartName="/xl/tables/table442.xml" ContentType="application/vnd.openxmlformats-officedocument.spreadsheetml.table+xml"/>
  <Override PartName="/xl/tables/table443.xml" ContentType="application/vnd.openxmlformats-officedocument.spreadsheetml.table+xml"/>
  <Override PartName="/xl/tables/table444.xml" ContentType="application/vnd.openxmlformats-officedocument.spreadsheetml.table+xml"/>
  <Override PartName="/xl/tables/table445.xml" ContentType="application/vnd.openxmlformats-officedocument.spreadsheetml.table+xml"/>
  <Override PartName="/xl/tables/table446.xml" ContentType="application/vnd.openxmlformats-officedocument.spreadsheetml.table+xml"/>
  <Override PartName="/xl/tables/table447.xml" ContentType="application/vnd.openxmlformats-officedocument.spreadsheetml.table+xml"/>
  <Override PartName="/xl/tables/table448.xml" ContentType="application/vnd.openxmlformats-officedocument.spreadsheetml.table+xml"/>
  <Override PartName="/xl/tables/table449.xml" ContentType="application/vnd.openxmlformats-officedocument.spreadsheetml.table+xml"/>
  <Override PartName="/xl/tables/table450.xml" ContentType="application/vnd.openxmlformats-officedocument.spreadsheetml.table+xml"/>
  <Override PartName="/xl/tables/table451.xml" ContentType="application/vnd.openxmlformats-officedocument.spreadsheetml.table+xml"/>
  <Override PartName="/xl/tables/table452.xml" ContentType="application/vnd.openxmlformats-officedocument.spreadsheetml.table+xml"/>
  <Override PartName="/xl/tables/table453.xml" ContentType="application/vnd.openxmlformats-officedocument.spreadsheetml.table+xml"/>
  <Override PartName="/xl/tables/table454.xml" ContentType="application/vnd.openxmlformats-officedocument.spreadsheetml.table+xml"/>
  <Override PartName="/xl/tables/table455.xml" ContentType="application/vnd.openxmlformats-officedocument.spreadsheetml.table+xml"/>
  <Override PartName="/xl/tables/table456.xml" ContentType="application/vnd.openxmlformats-officedocument.spreadsheetml.table+xml"/>
  <Override PartName="/xl/tables/table457.xml" ContentType="application/vnd.openxmlformats-officedocument.spreadsheetml.table+xml"/>
  <Override PartName="/xl/tables/table458.xml" ContentType="application/vnd.openxmlformats-officedocument.spreadsheetml.table+xml"/>
  <Override PartName="/xl/tables/table459.xml" ContentType="application/vnd.openxmlformats-officedocument.spreadsheetml.table+xml"/>
  <Override PartName="/xl/tables/table460.xml" ContentType="application/vnd.openxmlformats-officedocument.spreadsheetml.table+xml"/>
  <Override PartName="/xl/tables/table461.xml" ContentType="application/vnd.openxmlformats-officedocument.spreadsheetml.table+xml"/>
  <Override PartName="/xl/tables/table462.xml" ContentType="application/vnd.openxmlformats-officedocument.spreadsheetml.table+xml"/>
  <Override PartName="/xl/tables/table463.xml" ContentType="application/vnd.openxmlformats-officedocument.spreadsheetml.table+xml"/>
  <Override PartName="/xl/tables/table464.xml" ContentType="application/vnd.openxmlformats-officedocument.spreadsheetml.table+xml"/>
  <Override PartName="/xl/tables/table465.xml" ContentType="application/vnd.openxmlformats-officedocument.spreadsheetml.table+xml"/>
  <Override PartName="/xl/tables/table46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05" yWindow="-105" windowWidth="19410" windowHeight="10440"/>
  </bookViews>
  <sheets>
    <sheet name="Расчет" sheetId="1" r:id="rId1"/>
    <sheet name="прил.3" sheetId="3" r:id="rId2"/>
    <sheet name="осн1" sheetId="4" r:id="rId3"/>
    <sheet name="осн2" sheetId="2" r:id="rId4"/>
  </sheets>
  <calcPr calcId="162913"/>
</workbook>
</file>

<file path=xl/calcChain.xml><?xml version="1.0" encoding="utf-8"?>
<calcChain xmlns="http://schemas.openxmlformats.org/spreadsheetml/2006/main">
  <c r="K2469" i="1" l="1"/>
  <c r="G2469" i="1"/>
  <c r="K1237" i="1"/>
  <c r="G1237" i="1"/>
  <c r="K621" i="1"/>
  <c r="H621" i="1"/>
  <c r="G621" i="1"/>
  <c r="G6" i="1"/>
  <c r="K6" i="1"/>
  <c r="K1853" i="1"/>
  <c r="G1853" i="1"/>
  <c r="E6" i="3" l="1"/>
  <c r="D6" i="3"/>
  <c r="F3093" i="1" l="1"/>
  <c r="K3113" i="1" l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12" i="1"/>
  <c r="K3112" i="1"/>
  <c r="L3110" i="1"/>
  <c r="K3110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087" i="1"/>
  <c r="K3087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12" i="1"/>
  <c r="I3112" i="1"/>
  <c r="J3110" i="1"/>
  <c r="I3110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087" i="1"/>
  <c r="I3087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12" i="1"/>
  <c r="G3112" i="1"/>
  <c r="H3110" i="1"/>
  <c r="G3110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087" i="1"/>
  <c r="G3087" i="1"/>
  <c r="D3138" i="1"/>
  <c r="E3138" i="1"/>
  <c r="G3138" i="1" s="1"/>
  <c r="I3138" i="1" s="1"/>
  <c r="K3138" i="1" s="1"/>
  <c r="F3138" i="1"/>
  <c r="H3138" i="1" s="1"/>
  <c r="J3138" i="1" s="1"/>
  <c r="L3138" i="1" s="1"/>
  <c r="D3139" i="1"/>
  <c r="E3139" i="1"/>
  <c r="G3139" i="1" s="1"/>
  <c r="I3139" i="1" s="1"/>
  <c r="K3139" i="1" s="1"/>
  <c r="F3139" i="1"/>
  <c r="H3139" i="1" s="1"/>
  <c r="J3139" i="1" s="1"/>
  <c r="L3139" i="1" s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12" i="1"/>
  <c r="E3112" i="1"/>
  <c r="F3110" i="1"/>
  <c r="E3110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F3088" i="1"/>
  <c r="F3089" i="1"/>
  <c r="F3090" i="1"/>
  <c r="F3091" i="1"/>
  <c r="F3092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087" i="1"/>
  <c r="E3087" i="1"/>
  <c r="P3084" i="1" l="1"/>
  <c r="T3084" i="1" s="1"/>
  <c r="O3084" i="1"/>
  <c r="S3084" i="1" s="1"/>
  <c r="O3074" i="1"/>
  <c r="S3074" i="1" s="1"/>
  <c r="O3075" i="1"/>
  <c r="S3075" i="1" s="1"/>
  <c r="O3076" i="1"/>
  <c r="S3076" i="1" s="1"/>
  <c r="O3077" i="1"/>
  <c r="S3077" i="1" s="1"/>
  <c r="O3078" i="1"/>
  <c r="S3078" i="1" s="1"/>
  <c r="O3079" i="1"/>
  <c r="S3079" i="1" s="1"/>
  <c r="O3080" i="1"/>
  <c r="S3080" i="1" s="1"/>
  <c r="O3081" i="1"/>
  <c r="S3081" i="1" s="1"/>
  <c r="O3082" i="1"/>
  <c r="S3082" i="1" s="1"/>
  <c r="P3074" i="1"/>
  <c r="T3074" i="1" s="1"/>
  <c r="P3075" i="1"/>
  <c r="T3075" i="1" s="1"/>
  <c r="P3076" i="1"/>
  <c r="T3076" i="1" s="1"/>
  <c r="P3077" i="1"/>
  <c r="T3077" i="1" s="1"/>
  <c r="P3078" i="1"/>
  <c r="T3078" i="1" s="1"/>
  <c r="P3079" i="1"/>
  <c r="T3079" i="1" s="1"/>
  <c r="P3080" i="1"/>
  <c r="T3080" i="1" s="1"/>
  <c r="P3081" i="1"/>
  <c r="T3081" i="1" s="1"/>
  <c r="P3082" i="1"/>
  <c r="T3082" i="1" s="1"/>
  <c r="P3073" i="1"/>
  <c r="T3073" i="1" s="1"/>
  <c r="O3073" i="1"/>
  <c r="S3073" i="1" s="1"/>
  <c r="O3060" i="1"/>
  <c r="S3060" i="1" s="1"/>
  <c r="O3061" i="1"/>
  <c r="S3061" i="1" s="1"/>
  <c r="O3062" i="1"/>
  <c r="S3062" i="1" s="1"/>
  <c r="O3063" i="1"/>
  <c r="S3063" i="1" s="1"/>
  <c r="O3064" i="1"/>
  <c r="S3064" i="1" s="1"/>
  <c r="O3065" i="1"/>
  <c r="S3065" i="1" s="1"/>
  <c r="O3066" i="1"/>
  <c r="S3066" i="1" s="1"/>
  <c r="O3067" i="1"/>
  <c r="S3067" i="1" s="1"/>
  <c r="O3068" i="1"/>
  <c r="S3068" i="1" s="1"/>
  <c r="O3069" i="1"/>
  <c r="S3069" i="1" s="1"/>
  <c r="O3070" i="1"/>
  <c r="S3070" i="1" s="1"/>
  <c r="O3071" i="1"/>
  <c r="S3071" i="1" s="1"/>
  <c r="P3060" i="1"/>
  <c r="T3060" i="1" s="1"/>
  <c r="P3061" i="1"/>
  <c r="T3061" i="1" s="1"/>
  <c r="P3062" i="1"/>
  <c r="T3062" i="1" s="1"/>
  <c r="P3063" i="1"/>
  <c r="T3063" i="1" s="1"/>
  <c r="P3064" i="1"/>
  <c r="T3064" i="1" s="1"/>
  <c r="P3065" i="1"/>
  <c r="T3065" i="1" s="1"/>
  <c r="P3066" i="1"/>
  <c r="T3066" i="1" s="1"/>
  <c r="P3067" i="1"/>
  <c r="T3067" i="1" s="1"/>
  <c r="P3068" i="1"/>
  <c r="T3068" i="1" s="1"/>
  <c r="P3069" i="1"/>
  <c r="T3069" i="1" s="1"/>
  <c r="P3070" i="1"/>
  <c r="T3070" i="1" s="1"/>
  <c r="P3071" i="1"/>
  <c r="T3071" i="1" s="1"/>
  <c r="P3059" i="1"/>
  <c r="T3059" i="1" s="1"/>
  <c r="O3059" i="1"/>
  <c r="S3059" i="1" s="1"/>
  <c r="O3041" i="1"/>
  <c r="S3041" i="1" s="1"/>
  <c r="O3042" i="1"/>
  <c r="S3042" i="1" s="1"/>
  <c r="O3043" i="1"/>
  <c r="S3043" i="1" s="1"/>
  <c r="O3044" i="1"/>
  <c r="S3044" i="1" s="1"/>
  <c r="O3045" i="1"/>
  <c r="S3045" i="1" s="1"/>
  <c r="O3046" i="1"/>
  <c r="S3046" i="1" s="1"/>
  <c r="O3047" i="1"/>
  <c r="S3047" i="1" s="1"/>
  <c r="O3048" i="1"/>
  <c r="S3048" i="1" s="1"/>
  <c r="O3049" i="1"/>
  <c r="S3049" i="1" s="1"/>
  <c r="O3050" i="1"/>
  <c r="S3050" i="1" s="1"/>
  <c r="O3051" i="1"/>
  <c r="S3051" i="1" s="1"/>
  <c r="O3052" i="1"/>
  <c r="S3052" i="1" s="1"/>
  <c r="O3053" i="1"/>
  <c r="S3053" i="1" s="1"/>
  <c r="O3054" i="1"/>
  <c r="S3054" i="1" s="1"/>
  <c r="O3055" i="1"/>
  <c r="S3055" i="1" s="1"/>
  <c r="O3056" i="1"/>
  <c r="S3056" i="1" s="1"/>
  <c r="O3057" i="1"/>
  <c r="S3057" i="1" s="1"/>
  <c r="P3041" i="1"/>
  <c r="T3041" i="1" s="1"/>
  <c r="P3042" i="1"/>
  <c r="T3042" i="1" s="1"/>
  <c r="P3043" i="1"/>
  <c r="T3043" i="1" s="1"/>
  <c r="P3044" i="1"/>
  <c r="T3044" i="1" s="1"/>
  <c r="P3045" i="1"/>
  <c r="T3045" i="1" s="1"/>
  <c r="P3046" i="1"/>
  <c r="T3046" i="1" s="1"/>
  <c r="P3047" i="1"/>
  <c r="T3047" i="1" s="1"/>
  <c r="P3048" i="1"/>
  <c r="T3048" i="1" s="1"/>
  <c r="P3049" i="1"/>
  <c r="T3049" i="1" s="1"/>
  <c r="P3050" i="1"/>
  <c r="T3050" i="1" s="1"/>
  <c r="P3051" i="1"/>
  <c r="T3051" i="1" s="1"/>
  <c r="P3052" i="1"/>
  <c r="T3052" i="1" s="1"/>
  <c r="P3053" i="1"/>
  <c r="T3053" i="1" s="1"/>
  <c r="P3054" i="1"/>
  <c r="T3054" i="1" s="1"/>
  <c r="P3055" i="1"/>
  <c r="T3055" i="1" s="1"/>
  <c r="P3056" i="1"/>
  <c r="T3056" i="1" s="1"/>
  <c r="P3057" i="1"/>
  <c r="T3057" i="1" s="1"/>
  <c r="P3040" i="1"/>
  <c r="T3040" i="1" s="1"/>
  <c r="O3040" i="1"/>
  <c r="S3040" i="1" s="1"/>
  <c r="O3020" i="1"/>
  <c r="S3020" i="1" s="1"/>
  <c r="O3021" i="1"/>
  <c r="S3021" i="1" s="1"/>
  <c r="O3022" i="1"/>
  <c r="S3022" i="1" s="1"/>
  <c r="O3023" i="1"/>
  <c r="S3023" i="1" s="1"/>
  <c r="O3024" i="1"/>
  <c r="S3024" i="1" s="1"/>
  <c r="O3025" i="1"/>
  <c r="S3025" i="1" s="1"/>
  <c r="O3026" i="1"/>
  <c r="S3026" i="1" s="1"/>
  <c r="O3027" i="1"/>
  <c r="S3027" i="1" s="1"/>
  <c r="O3028" i="1"/>
  <c r="S3028" i="1" s="1"/>
  <c r="O3029" i="1"/>
  <c r="S3029" i="1" s="1"/>
  <c r="O3030" i="1"/>
  <c r="S3030" i="1" s="1"/>
  <c r="O3031" i="1"/>
  <c r="S3031" i="1" s="1"/>
  <c r="O3032" i="1"/>
  <c r="S3032" i="1" s="1"/>
  <c r="O3033" i="1"/>
  <c r="S3033" i="1" s="1"/>
  <c r="O3034" i="1"/>
  <c r="S3034" i="1" s="1"/>
  <c r="O3035" i="1"/>
  <c r="S3035" i="1" s="1"/>
  <c r="O3036" i="1"/>
  <c r="S3036" i="1" s="1"/>
  <c r="O3037" i="1"/>
  <c r="S3037" i="1" s="1"/>
  <c r="O3038" i="1"/>
  <c r="S3038" i="1" s="1"/>
  <c r="P3020" i="1"/>
  <c r="T3020" i="1" s="1"/>
  <c r="P3021" i="1"/>
  <c r="T3021" i="1" s="1"/>
  <c r="P3022" i="1"/>
  <c r="T3022" i="1" s="1"/>
  <c r="P3023" i="1"/>
  <c r="T3023" i="1" s="1"/>
  <c r="P3024" i="1"/>
  <c r="T3024" i="1" s="1"/>
  <c r="P3025" i="1"/>
  <c r="T3025" i="1" s="1"/>
  <c r="P3026" i="1"/>
  <c r="T3026" i="1" s="1"/>
  <c r="P3027" i="1"/>
  <c r="T3027" i="1" s="1"/>
  <c r="P3028" i="1"/>
  <c r="T3028" i="1" s="1"/>
  <c r="P3029" i="1"/>
  <c r="T3029" i="1" s="1"/>
  <c r="P3030" i="1"/>
  <c r="T3030" i="1" s="1"/>
  <c r="P3031" i="1"/>
  <c r="T3031" i="1" s="1"/>
  <c r="P3032" i="1"/>
  <c r="T3032" i="1" s="1"/>
  <c r="P3033" i="1"/>
  <c r="T3033" i="1" s="1"/>
  <c r="P3034" i="1"/>
  <c r="T3034" i="1" s="1"/>
  <c r="P3035" i="1"/>
  <c r="T3035" i="1" s="1"/>
  <c r="P3036" i="1"/>
  <c r="T3036" i="1" s="1"/>
  <c r="P3037" i="1"/>
  <c r="T3037" i="1" s="1"/>
  <c r="P3038" i="1"/>
  <c r="T3038" i="1" s="1"/>
  <c r="P3019" i="1"/>
  <c r="T3019" i="1" s="1"/>
  <c r="O3019" i="1"/>
  <c r="S3019" i="1" s="1"/>
  <c r="O3013" i="1"/>
  <c r="S3013" i="1" s="1"/>
  <c r="O3014" i="1"/>
  <c r="S3014" i="1" s="1"/>
  <c r="O3015" i="1"/>
  <c r="S3015" i="1" s="1"/>
  <c r="O3016" i="1"/>
  <c r="S3016" i="1" s="1"/>
  <c r="O3017" i="1"/>
  <c r="S3017" i="1" s="1"/>
  <c r="P3013" i="1"/>
  <c r="T3013" i="1" s="1"/>
  <c r="P3014" i="1"/>
  <c r="T3014" i="1" s="1"/>
  <c r="P3015" i="1"/>
  <c r="T3015" i="1" s="1"/>
  <c r="P3016" i="1"/>
  <c r="T3016" i="1" s="1"/>
  <c r="P3017" i="1"/>
  <c r="T3017" i="1" s="1"/>
  <c r="P3012" i="1"/>
  <c r="T3012" i="1" s="1"/>
  <c r="O3012" i="1"/>
  <c r="S3012" i="1" s="1"/>
  <c r="O3008" i="1"/>
  <c r="S3008" i="1" s="1"/>
  <c r="O3009" i="1"/>
  <c r="S3009" i="1" s="1"/>
  <c r="O3010" i="1"/>
  <c r="S3010" i="1" s="1"/>
  <c r="P3008" i="1"/>
  <c r="T3008" i="1" s="1"/>
  <c r="P3009" i="1"/>
  <c r="T3009" i="1" s="1"/>
  <c r="P3010" i="1"/>
  <c r="T3010" i="1" s="1"/>
  <c r="P3007" i="1"/>
  <c r="T3007" i="1" s="1"/>
  <c r="O3007" i="1"/>
  <c r="S3007" i="1" s="1"/>
  <c r="P3005" i="1"/>
  <c r="T3005" i="1" s="1"/>
  <c r="O3005" i="1"/>
  <c r="S3005" i="1" s="1"/>
  <c r="P3003" i="1"/>
  <c r="T3003" i="1" s="1"/>
  <c r="O3003" i="1"/>
  <c r="S3003" i="1" s="1"/>
  <c r="O2930" i="1"/>
  <c r="S2930" i="1" s="1"/>
  <c r="O2931" i="1"/>
  <c r="S2931" i="1" s="1"/>
  <c r="O2932" i="1"/>
  <c r="S2932" i="1" s="1"/>
  <c r="O2933" i="1"/>
  <c r="S2933" i="1" s="1"/>
  <c r="O2934" i="1"/>
  <c r="S2934" i="1" s="1"/>
  <c r="O2935" i="1"/>
  <c r="S2935" i="1" s="1"/>
  <c r="O2936" i="1"/>
  <c r="S2936" i="1" s="1"/>
  <c r="O2937" i="1"/>
  <c r="S2937" i="1" s="1"/>
  <c r="O2938" i="1"/>
  <c r="S2938" i="1" s="1"/>
  <c r="O2939" i="1"/>
  <c r="S2939" i="1" s="1"/>
  <c r="O2940" i="1"/>
  <c r="S2940" i="1" s="1"/>
  <c r="O2941" i="1"/>
  <c r="S2941" i="1" s="1"/>
  <c r="O2942" i="1"/>
  <c r="S2942" i="1" s="1"/>
  <c r="O2943" i="1"/>
  <c r="S2943" i="1" s="1"/>
  <c r="O2944" i="1"/>
  <c r="S2944" i="1" s="1"/>
  <c r="O2945" i="1"/>
  <c r="S2945" i="1" s="1"/>
  <c r="O2946" i="1"/>
  <c r="S2946" i="1" s="1"/>
  <c r="O2947" i="1"/>
  <c r="S2947" i="1" s="1"/>
  <c r="O2948" i="1"/>
  <c r="S2948" i="1" s="1"/>
  <c r="O2949" i="1"/>
  <c r="S2949" i="1" s="1"/>
  <c r="O2950" i="1"/>
  <c r="S2950" i="1" s="1"/>
  <c r="O2951" i="1"/>
  <c r="S2951" i="1" s="1"/>
  <c r="O2952" i="1"/>
  <c r="S2952" i="1" s="1"/>
  <c r="O2953" i="1"/>
  <c r="S2953" i="1" s="1"/>
  <c r="O2954" i="1"/>
  <c r="S2954" i="1" s="1"/>
  <c r="O2955" i="1"/>
  <c r="S2955" i="1" s="1"/>
  <c r="O2956" i="1"/>
  <c r="S2956" i="1" s="1"/>
  <c r="O2957" i="1"/>
  <c r="S2957" i="1" s="1"/>
  <c r="O2958" i="1"/>
  <c r="S2958" i="1" s="1"/>
  <c r="O2959" i="1"/>
  <c r="S2959" i="1" s="1"/>
  <c r="O2960" i="1"/>
  <c r="S2960" i="1" s="1"/>
  <c r="O2961" i="1"/>
  <c r="S2961" i="1" s="1"/>
  <c r="O2962" i="1"/>
  <c r="S2962" i="1" s="1"/>
  <c r="O2963" i="1"/>
  <c r="S2963" i="1" s="1"/>
  <c r="O2964" i="1"/>
  <c r="S2964" i="1" s="1"/>
  <c r="O2965" i="1"/>
  <c r="S2965" i="1" s="1"/>
  <c r="O2966" i="1"/>
  <c r="S2966" i="1" s="1"/>
  <c r="O2967" i="1"/>
  <c r="S2967" i="1" s="1"/>
  <c r="O2968" i="1"/>
  <c r="S2968" i="1" s="1"/>
  <c r="O2969" i="1"/>
  <c r="S2969" i="1" s="1"/>
  <c r="O2970" i="1"/>
  <c r="S2970" i="1" s="1"/>
  <c r="O2971" i="1"/>
  <c r="S2971" i="1" s="1"/>
  <c r="O2972" i="1"/>
  <c r="S2972" i="1" s="1"/>
  <c r="O2973" i="1"/>
  <c r="S2973" i="1" s="1"/>
  <c r="O2974" i="1"/>
  <c r="S2974" i="1" s="1"/>
  <c r="O2975" i="1"/>
  <c r="S2975" i="1" s="1"/>
  <c r="O2976" i="1"/>
  <c r="S2976" i="1" s="1"/>
  <c r="O2977" i="1"/>
  <c r="S2977" i="1" s="1"/>
  <c r="O2978" i="1"/>
  <c r="S2978" i="1" s="1"/>
  <c r="O2979" i="1"/>
  <c r="S2979" i="1" s="1"/>
  <c r="O2980" i="1"/>
  <c r="S2980" i="1" s="1"/>
  <c r="O2981" i="1"/>
  <c r="S2981" i="1" s="1"/>
  <c r="O2982" i="1"/>
  <c r="S2982" i="1" s="1"/>
  <c r="O2983" i="1"/>
  <c r="S2983" i="1" s="1"/>
  <c r="O2984" i="1"/>
  <c r="S2984" i="1" s="1"/>
  <c r="O2985" i="1"/>
  <c r="S2985" i="1" s="1"/>
  <c r="O2986" i="1"/>
  <c r="S2986" i="1" s="1"/>
  <c r="O2987" i="1"/>
  <c r="S2987" i="1" s="1"/>
  <c r="O2988" i="1"/>
  <c r="S2988" i="1" s="1"/>
  <c r="O2989" i="1"/>
  <c r="S2989" i="1" s="1"/>
  <c r="O2990" i="1"/>
  <c r="S2990" i="1" s="1"/>
  <c r="O2991" i="1"/>
  <c r="S2991" i="1" s="1"/>
  <c r="O2992" i="1"/>
  <c r="S2992" i="1" s="1"/>
  <c r="O2993" i="1"/>
  <c r="S2993" i="1" s="1"/>
  <c r="O2994" i="1"/>
  <c r="S2994" i="1" s="1"/>
  <c r="O2995" i="1"/>
  <c r="S2995" i="1" s="1"/>
  <c r="O2996" i="1"/>
  <c r="S2996" i="1" s="1"/>
  <c r="O2997" i="1"/>
  <c r="S2997" i="1" s="1"/>
  <c r="O2998" i="1"/>
  <c r="S2998" i="1" s="1"/>
  <c r="O2999" i="1"/>
  <c r="S2999" i="1" s="1"/>
  <c r="O3000" i="1"/>
  <c r="S3000" i="1" s="1"/>
  <c r="O3001" i="1"/>
  <c r="S3001" i="1" s="1"/>
  <c r="P2930" i="1"/>
  <c r="T2930" i="1" s="1"/>
  <c r="P2931" i="1"/>
  <c r="T2931" i="1" s="1"/>
  <c r="P2932" i="1"/>
  <c r="T2932" i="1" s="1"/>
  <c r="P2933" i="1"/>
  <c r="T2933" i="1" s="1"/>
  <c r="P2934" i="1"/>
  <c r="T2934" i="1" s="1"/>
  <c r="P2935" i="1"/>
  <c r="T2935" i="1" s="1"/>
  <c r="P2936" i="1"/>
  <c r="T2936" i="1" s="1"/>
  <c r="P2937" i="1"/>
  <c r="T2937" i="1" s="1"/>
  <c r="P2938" i="1"/>
  <c r="T2938" i="1" s="1"/>
  <c r="P2939" i="1"/>
  <c r="T2939" i="1" s="1"/>
  <c r="P2940" i="1"/>
  <c r="T2940" i="1" s="1"/>
  <c r="P2941" i="1"/>
  <c r="T2941" i="1" s="1"/>
  <c r="P2942" i="1"/>
  <c r="T2942" i="1" s="1"/>
  <c r="P2943" i="1"/>
  <c r="T2943" i="1" s="1"/>
  <c r="P2944" i="1"/>
  <c r="T2944" i="1" s="1"/>
  <c r="P2945" i="1"/>
  <c r="T2945" i="1" s="1"/>
  <c r="P2946" i="1"/>
  <c r="T2946" i="1" s="1"/>
  <c r="P2947" i="1"/>
  <c r="T2947" i="1" s="1"/>
  <c r="P2948" i="1"/>
  <c r="T2948" i="1" s="1"/>
  <c r="P2949" i="1"/>
  <c r="T2949" i="1" s="1"/>
  <c r="P2950" i="1"/>
  <c r="T2950" i="1" s="1"/>
  <c r="P2951" i="1"/>
  <c r="T2951" i="1" s="1"/>
  <c r="P2952" i="1"/>
  <c r="T2952" i="1" s="1"/>
  <c r="P2953" i="1"/>
  <c r="T2953" i="1" s="1"/>
  <c r="P2954" i="1"/>
  <c r="T2954" i="1" s="1"/>
  <c r="P2955" i="1"/>
  <c r="T2955" i="1" s="1"/>
  <c r="P2956" i="1"/>
  <c r="T2956" i="1" s="1"/>
  <c r="P2957" i="1"/>
  <c r="T2957" i="1" s="1"/>
  <c r="P2958" i="1"/>
  <c r="T2958" i="1" s="1"/>
  <c r="P2959" i="1"/>
  <c r="T2959" i="1" s="1"/>
  <c r="P2960" i="1"/>
  <c r="T2960" i="1" s="1"/>
  <c r="P2961" i="1"/>
  <c r="T2961" i="1" s="1"/>
  <c r="P2962" i="1"/>
  <c r="T2962" i="1" s="1"/>
  <c r="P2963" i="1"/>
  <c r="T2963" i="1" s="1"/>
  <c r="P2964" i="1"/>
  <c r="T2964" i="1" s="1"/>
  <c r="P2965" i="1"/>
  <c r="T2965" i="1" s="1"/>
  <c r="P2966" i="1"/>
  <c r="T2966" i="1" s="1"/>
  <c r="P2967" i="1"/>
  <c r="T2967" i="1" s="1"/>
  <c r="P2968" i="1"/>
  <c r="T2968" i="1" s="1"/>
  <c r="P2969" i="1"/>
  <c r="T2969" i="1" s="1"/>
  <c r="P2970" i="1"/>
  <c r="T2970" i="1" s="1"/>
  <c r="P2971" i="1"/>
  <c r="T2971" i="1" s="1"/>
  <c r="P2972" i="1"/>
  <c r="T2972" i="1" s="1"/>
  <c r="P2973" i="1"/>
  <c r="T2973" i="1" s="1"/>
  <c r="P2974" i="1"/>
  <c r="T2974" i="1" s="1"/>
  <c r="P2975" i="1"/>
  <c r="T2975" i="1" s="1"/>
  <c r="P2976" i="1"/>
  <c r="T2976" i="1" s="1"/>
  <c r="P2977" i="1"/>
  <c r="T2977" i="1" s="1"/>
  <c r="P2978" i="1"/>
  <c r="T2978" i="1" s="1"/>
  <c r="P2979" i="1"/>
  <c r="T2979" i="1" s="1"/>
  <c r="P2980" i="1"/>
  <c r="T2980" i="1" s="1"/>
  <c r="P2981" i="1"/>
  <c r="T2981" i="1" s="1"/>
  <c r="P2982" i="1"/>
  <c r="T2982" i="1" s="1"/>
  <c r="P2983" i="1"/>
  <c r="T2983" i="1" s="1"/>
  <c r="P2984" i="1"/>
  <c r="T2984" i="1" s="1"/>
  <c r="P2985" i="1"/>
  <c r="T2985" i="1" s="1"/>
  <c r="P2986" i="1"/>
  <c r="T2986" i="1" s="1"/>
  <c r="P2987" i="1"/>
  <c r="T2987" i="1" s="1"/>
  <c r="P2988" i="1"/>
  <c r="T2988" i="1" s="1"/>
  <c r="P2989" i="1"/>
  <c r="T2989" i="1" s="1"/>
  <c r="P2990" i="1"/>
  <c r="T2990" i="1" s="1"/>
  <c r="P2991" i="1"/>
  <c r="T2991" i="1" s="1"/>
  <c r="P2992" i="1"/>
  <c r="T2992" i="1" s="1"/>
  <c r="P2993" i="1"/>
  <c r="T2993" i="1" s="1"/>
  <c r="P2994" i="1"/>
  <c r="T2994" i="1" s="1"/>
  <c r="P2995" i="1"/>
  <c r="T2995" i="1" s="1"/>
  <c r="P2996" i="1"/>
  <c r="T2996" i="1" s="1"/>
  <c r="P2997" i="1"/>
  <c r="T2997" i="1" s="1"/>
  <c r="P2998" i="1"/>
  <c r="T2998" i="1" s="1"/>
  <c r="P2999" i="1"/>
  <c r="T2999" i="1" s="1"/>
  <c r="P3000" i="1"/>
  <c r="T3000" i="1" s="1"/>
  <c r="P3001" i="1"/>
  <c r="T3001" i="1" s="1"/>
  <c r="P2929" i="1"/>
  <c r="T2929" i="1" s="1"/>
  <c r="O2929" i="1"/>
  <c r="S2929" i="1" s="1"/>
  <c r="O2856" i="1"/>
  <c r="S2856" i="1" s="1"/>
  <c r="O2857" i="1"/>
  <c r="S2857" i="1" s="1"/>
  <c r="O2858" i="1"/>
  <c r="S2858" i="1" s="1"/>
  <c r="O2859" i="1"/>
  <c r="S2859" i="1" s="1"/>
  <c r="O2860" i="1"/>
  <c r="S2860" i="1" s="1"/>
  <c r="O2861" i="1"/>
  <c r="S2861" i="1" s="1"/>
  <c r="O2862" i="1"/>
  <c r="S2862" i="1" s="1"/>
  <c r="O2863" i="1"/>
  <c r="S2863" i="1" s="1"/>
  <c r="O2864" i="1"/>
  <c r="S2864" i="1" s="1"/>
  <c r="O2865" i="1"/>
  <c r="S2865" i="1" s="1"/>
  <c r="O2866" i="1"/>
  <c r="S2866" i="1" s="1"/>
  <c r="O2867" i="1"/>
  <c r="S2867" i="1" s="1"/>
  <c r="O2868" i="1"/>
  <c r="S2868" i="1" s="1"/>
  <c r="O2869" i="1"/>
  <c r="S2869" i="1" s="1"/>
  <c r="O2870" i="1"/>
  <c r="S2870" i="1" s="1"/>
  <c r="O2871" i="1"/>
  <c r="S2871" i="1" s="1"/>
  <c r="O2872" i="1"/>
  <c r="S2872" i="1" s="1"/>
  <c r="O2873" i="1"/>
  <c r="S2873" i="1" s="1"/>
  <c r="O2874" i="1"/>
  <c r="S2874" i="1" s="1"/>
  <c r="O2875" i="1"/>
  <c r="S2875" i="1" s="1"/>
  <c r="O2876" i="1"/>
  <c r="S2876" i="1" s="1"/>
  <c r="O2877" i="1"/>
  <c r="S2877" i="1" s="1"/>
  <c r="O2878" i="1"/>
  <c r="S2878" i="1" s="1"/>
  <c r="O2879" i="1"/>
  <c r="S2879" i="1" s="1"/>
  <c r="O2880" i="1"/>
  <c r="S2880" i="1" s="1"/>
  <c r="O2881" i="1"/>
  <c r="S2881" i="1" s="1"/>
  <c r="O2882" i="1"/>
  <c r="S2882" i="1" s="1"/>
  <c r="O2883" i="1"/>
  <c r="S2883" i="1" s="1"/>
  <c r="O2884" i="1"/>
  <c r="S2884" i="1" s="1"/>
  <c r="O2885" i="1"/>
  <c r="S2885" i="1" s="1"/>
  <c r="O2886" i="1"/>
  <c r="S2886" i="1" s="1"/>
  <c r="O2887" i="1"/>
  <c r="S2887" i="1" s="1"/>
  <c r="O2888" i="1"/>
  <c r="S2888" i="1" s="1"/>
  <c r="O2889" i="1"/>
  <c r="S2889" i="1" s="1"/>
  <c r="O2890" i="1"/>
  <c r="S2890" i="1" s="1"/>
  <c r="O2891" i="1"/>
  <c r="S2891" i="1" s="1"/>
  <c r="O2892" i="1"/>
  <c r="S2892" i="1" s="1"/>
  <c r="O2893" i="1"/>
  <c r="S2893" i="1" s="1"/>
  <c r="O2894" i="1"/>
  <c r="S2894" i="1" s="1"/>
  <c r="O2895" i="1"/>
  <c r="S2895" i="1" s="1"/>
  <c r="O2896" i="1"/>
  <c r="S2896" i="1" s="1"/>
  <c r="O2897" i="1"/>
  <c r="S2897" i="1" s="1"/>
  <c r="O2898" i="1"/>
  <c r="S2898" i="1" s="1"/>
  <c r="O2899" i="1"/>
  <c r="S2899" i="1" s="1"/>
  <c r="O2900" i="1"/>
  <c r="S2900" i="1" s="1"/>
  <c r="O2901" i="1"/>
  <c r="S2901" i="1" s="1"/>
  <c r="O2902" i="1"/>
  <c r="S2902" i="1" s="1"/>
  <c r="O2903" i="1"/>
  <c r="S2903" i="1" s="1"/>
  <c r="O2904" i="1"/>
  <c r="S2904" i="1" s="1"/>
  <c r="O2905" i="1"/>
  <c r="S2905" i="1" s="1"/>
  <c r="O2906" i="1"/>
  <c r="S2906" i="1" s="1"/>
  <c r="O2907" i="1"/>
  <c r="S2907" i="1" s="1"/>
  <c r="O2908" i="1"/>
  <c r="S2908" i="1" s="1"/>
  <c r="O2909" i="1"/>
  <c r="S2909" i="1" s="1"/>
  <c r="O2910" i="1"/>
  <c r="S2910" i="1" s="1"/>
  <c r="O2911" i="1"/>
  <c r="S2911" i="1" s="1"/>
  <c r="O2912" i="1"/>
  <c r="S2912" i="1" s="1"/>
  <c r="O2913" i="1"/>
  <c r="S2913" i="1" s="1"/>
  <c r="O2914" i="1"/>
  <c r="S2914" i="1" s="1"/>
  <c r="O2915" i="1"/>
  <c r="S2915" i="1" s="1"/>
  <c r="O2916" i="1"/>
  <c r="S2916" i="1" s="1"/>
  <c r="O2917" i="1"/>
  <c r="S2917" i="1" s="1"/>
  <c r="O2918" i="1"/>
  <c r="S2918" i="1" s="1"/>
  <c r="O2919" i="1"/>
  <c r="S2919" i="1" s="1"/>
  <c r="O2920" i="1"/>
  <c r="S2920" i="1" s="1"/>
  <c r="O2921" i="1"/>
  <c r="S2921" i="1" s="1"/>
  <c r="O2922" i="1"/>
  <c r="S2922" i="1" s="1"/>
  <c r="O2923" i="1"/>
  <c r="S2923" i="1" s="1"/>
  <c r="O2924" i="1"/>
  <c r="S2924" i="1" s="1"/>
  <c r="O2925" i="1"/>
  <c r="S2925" i="1" s="1"/>
  <c r="O2926" i="1"/>
  <c r="S2926" i="1" s="1"/>
  <c r="O2927" i="1"/>
  <c r="S2927" i="1" s="1"/>
  <c r="P2856" i="1"/>
  <c r="T2856" i="1" s="1"/>
  <c r="P2857" i="1"/>
  <c r="T2857" i="1" s="1"/>
  <c r="P2858" i="1"/>
  <c r="T2858" i="1" s="1"/>
  <c r="P2859" i="1"/>
  <c r="T2859" i="1" s="1"/>
  <c r="P2860" i="1"/>
  <c r="T2860" i="1" s="1"/>
  <c r="P2861" i="1"/>
  <c r="T2861" i="1" s="1"/>
  <c r="P2862" i="1"/>
  <c r="T2862" i="1" s="1"/>
  <c r="P2863" i="1"/>
  <c r="T2863" i="1" s="1"/>
  <c r="P2864" i="1"/>
  <c r="T2864" i="1" s="1"/>
  <c r="P2865" i="1"/>
  <c r="T2865" i="1" s="1"/>
  <c r="P2866" i="1"/>
  <c r="T2866" i="1" s="1"/>
  <c r="P2867" i="1"/>
  <c r="T2867" i="1" s="1"/>
  <c r="P2868" i="1"/>
  <c r="T2868" i="1" s="1"/>
  <c r="P2869" i="1"/>
  <c r="T2869" i="1" s="1"/>
  <c r="P2870" i="1"/>
  <c r="T2870" i="1" s="1"/>
  <c r="P2871" i="1"/>
  <c r="T2871" i="1" s="1"/>
  <c r="P2872" i="1"/>
  <c r="T2872" i="1" s="1"/>
  <c r="P2873" i="1"/>
  <c r="T2873" i="1" s="1"/>
  <c r="P2874" i="1"/>
  <c r="T2874" i="1" s="1"/>
  <c r="P2875" i="1"/>
  <c r="T2875" i="1" s="1"/>
  <c r="P2876" i="1"/>
  <c r="T2876" i="1" s="1"/>
  <c r="P2877" i="1"/>
  <c r="T2877" i="1" s="1"/>
  <c r="P2878" i="1"/>
  <c r="T2878" i="1" s="1"/>
  <c r="P2879" i="1"/>
  <c r="T2879" i="1" s="1"/>
  <c r="P2880" i="1"/>
  <c r="T2880" i="1" s="1"/>
  <c r="P2881" i="1"/>
  <c r="T2881" i="1" s="1"/>
  <c r="P2882" i="1"/>
  <c r="T2882" i="1" s="1"/>
  <c r="P2883" i="1"/>
  <c r="T2883" i="1" s="1"/>
  <c r="P2884" i="1"/>
  <c r="T2884" i="1" s="1"/>
  <c r="P2885" i="1"/>
  <c r="T2885" i="1" s="1"/>
  <c r="P2886" i="1"/>
  <c r="T2886" i="1" s="1"/>
  <c r="P2887" i="1"/>
  <c r="T2887" i="1" s="1"/>
  <c r="P2888" i="1"/>
  <c r="T2888" i="1" s="1"/>
  <c r="P2889" i="1"/>
  <c r="T2889" i="1" s="1"/>
  <c r="P2890" i="1"/>
  <c r="T2890" i="1" s="1"/>
  <c r="P2891" i="1"/>
  <c r="T2891" i="1" s="1"/>
  <c r="P2892" i="1"/>
  <c r="T2892" i="1" s="1"/>
  <c r="P2893" i="1"/>
  <c r="T2893" i="1" s="1"/>
  <c r="P2894" i="1"/>
  <c r="T2894" i="1" s="1"/>
  <c r="P2895" i="1"/>
  <c r="T2895" i="1" s="1"/>
  <c r="P2896" i="1"/>
  <c r="T2896" i="1" s="1"/>
  <c r="P2897" i="1"/>
  <c r="T2897" i="1" s="1"/>
  <c r="P2898" i="1"/>
  <c r="T2898" i="1" s="1"/>
  <c r="P2899" i="1"/>
  <c r="T2899" i="1" s="1"/>
  <c r="P2900" i="1"/>
  <c r="T2900" i="1" s="1"/>
  <c r="P2901" i="1"/>
  <c r="T2901" i="1" s="1"/>
  <c r="P2902" i="1"/>
  <c r="T2902" i="1" s="1"/>
  <c r="P2903" i="1"/>
  <c r="T2903" i="1" s="1"/>
  <c r="P2904" i="1"/>
  <c r="T2904" i="1" s="1"/>
  <c r="P2905" i="1"/>
  <c r="T2905" i="1" s="1"/>
  <c r="P2906" i="1"/>
  <c r="T2906" i="1" s="1"/>
  <c r="P2907" i="1"/>
  <c r="T2907" i="1" s="1"/>
  <c r="P2908" i="1"/>
  <c r="T2908" i="1" s="1"/>
  <c r="P2909" i="1"/>
  <c r="T2909" i="1" s="1"/>
  <c r="P2910" i="1"/>
  <c r="T2910" i="1" s="1"/>
  <c r="P2911" i="1"/>
  <c r="T2911" i="1" s="1"/>
  <c r="P2912" i="1"/>
  <c r="T2912" i="1" s="1"/>
  <c r="P2913" i="1"/>
  <c r="T2913" i="1" s="1"/>
  <c r="P2914" i="1"/>
  <c r="T2914" i="1" s="1"/>
  <c r="P2915" i="1"/>
  <c r="T2915" i="1" s="1"/>
  <c r="P2916" i="1"/>
  <c r="T2916" i="1" s="1"/>
  <c r="P2917" i="1"/>
  <c r="T2917" i="1" s="1"/>
  <c r="P2918" i="1"/>
  <c r="T2918" i="1" s="1"/>
  <c r="P2919" i="1"/>
  <c r="T2919" i="1" s="1"/>
  <c r="P2920" i="1"/>
  <c r="T2920" i="1" s="1"/>
  <c r="P2921" i="1"/>
  <c r="T2921" i="1" s="1"/>
  <c r="P2922" i="1"/>
  <c r="T2922" i="1" s="1"/>
  <c r="P2923" i="1"/>
  <c r="T2923" i="1" s="1"/>
  <c r="P2924" i="1"/>
  <c r="T2924" i="1" s="1"/>
  <c r="P2925" i="1"/>
  <c r="T2925" i="1" s="1"/>
  <c r="P2926" i="1"/>
  <c r="T2926" i="1" s="1"/>
  <c r="P2927" i="1"/>
  <c r="T2927" i="1" s="1"/>
  <c r="P2855" i="1"/>
  <c r="T2855" i="1" s="1"/>
  <c r="O2855" i="1"/>
  <c r="S2855" i="1" s="1"/>
  <c r="O2751" i="1"/>
  <c r="S2751" i="1" s="1"/>
  <c r="O2752" i="1"/>
  <c r="S2752" i="1" s="1"/>
  <c r="O2753" i="1"/>
  <c r="S2753" i="1" s="1"/>
  <c r="O2754" i="1"/>
  <c r="S2754" i="1" s="1"/>
  <c r="O2755" i="1"/>
  <c r="S2755" i="1" s="1"/>
  <c r="O2756" i="1"/>
  <c r="S2756" i="1" s="1"/>
  <c r="O2757" i="1"/>
  <c r="S2757" i="1" s="1"/>
  <c r="O2758" i="1"/>
  <c r="S2758" i="1" s="1"/>
  <c r="O2759" i="1"/>
  <c r="S2759" i="1" s="1"/>
  <c r="O2760" i="1"/>
  <c r="S2760" i="1" s="1"/>
  <c r="O2761" i="1"/>
  <c r="S2761" i="1" s="1"/>
  <c r="O2762" i="1"/>
  <c r="S2762" i="1" s="1"/>
  <c r="O2763" i="1"/>
  <c r="S2763" i="1" s="1"/>
  <c r="O2764" i="1"/>
  <c r="S2764" i="1" s="1"/>
  <c r="O2765" i="1"/>
  <c r="S2765" i="1" s="1"/>
  <c r="O2766" i="1"/>
  <c r="S2766" i="1" s="1"/>
  <c r="O2767" i="1"/>
  <c r="S2767" i="1" s="1"/>
  <c r="O2768" i="1"/>
  <c r="S2768" i="1" s="1"/>
  <c r="O2769" i="1"/>
  <c r="S2769" i="1" s="1"/>
  <c r="O2770" i="1"/>
  <c r="S2770" i="1" s="1"/>
  <c r="O2771" i="1"/>
  <c r="S2771" i="1" s="1"/>
  <c r="O2772" i="1"/>
  <c r="S2772" i="1" s="1"/>
  <c r="O2773" i="1"/>
  <c r="S2773" i="1" s="1"/>
  <c r="O2774" i="1"/>
  <c r="S2774" i="1" s="1"/>
  <c r="O2775" i="1"/>
  <c r="S2775" i="1" s="1"/>
  <c r="O2776" i="1"/>
  <c r="S2776" i="1" s="1"/>
  <c r="O2777" i="1"/>
  <c r="S2777" i="1" s="1"/>
  <c r="O2778" i="1"/>
  <c r="S2778" i="1" s="1"/>
  <c r="O2779" i="1"/>
  <c r="S2779" i="1" s="1"/>
  <c r="O2780" i="1"/>
  <c r="S2780" i="1" s="1"/>
  <c r="O2781" i="1"/>
  <c r="S2781" i="1" s="1"/>
  <c r="O2782" i="1"/>
  <c r="S2782" i="1" s="1"/>
  <c r="O2783" i="1"/>
  <c r="S2783" i="1" s="1"/>
  <c r="O2784" i="1"/>
  <c r="S2784" i="1" s="1"/>
  <c r="O2785" i="1"/>
  <c r="S2785" i="1" s="1"/>
  <c r="O2786" i="1"/>
  <c r="S2786" i="1" s="1"/>
  <c r="O2787" i="1"/>
  <c r="S2787" i="1" s="1"/>
  <c r="O2788" i="1"/>
  <c r="S2788" i="1" s="1"/>
  <c r="O2789" i="1"/>
  <c r="S2789" i="1" s="1"/>
  <c r="O2790" i="1"/>
  <c r="S2790" i="1" s="1"/>
  <c r="O2791" i="1"/>
  <c r="S2791" i="1" s="1"/>
  <c r="O2792" i="1"/>
  <c r="S2792" i="1" s="1"/>
  <c r="O2793" i="1"/>
  <c r="S2793" i="1" s="1"/>
  <c r="O2794" i="1"/>
  <c r="S2794" i="1" s="1"/>
  <c r="O2795" i="1"/>
  <c r="S2795" i="1" s="1"/>
  <c r="O2796" i="1"/>
  <c r="S2796" i="1" s="1"/>
  <c r="O2797" i="1"/>
  <c r="S2797" i="1" s="1"/>
  <c r="O2798" i="1"/>
  <c r="S2798" i="1" s="1"/>
  <c r="O2799" i="1"/>
  <c r="S2799" i="1" s="1"/>
  <c r="O2800" i="1"/>
  <c r="S2800" i="1" s="1"/>
  <c r="O2801" i="1"/>
  <c r="S2801" i="1" s="1"/>
  <c r="O2802" i="1"/>
  <c r="S2802" i="1" s="1"/>
  <c r="O2803" i="1"/>
  <c r="S2803" i="1" s="1"/>
  <c r="O2804" i="1"/>
  <c r="S2804" i="1" s="1"/>
  <c r="O2805" i="1"/>
  <c r="S2805" i="1" s="1"/>
  <c r="O2806" i="1"/>
  <c r="S2806" i="1" s="1"/>
  <c r="O2807" i="1"/>
  <c r="S2807" i="1" s="1"/>
  <c r="O2808" i="1"/>
  <c r="S2808" i="1" s="1"/>
  <c r="O2809" i="1"/>
  <c r="S2809" i="1" s="1"/>
  <c r="O2810" i="1"/>
  <c r="S2810" i="1" s="1"/>
  <c r="O2811" i="1"/>
  <c r="S2811" i="1" s="1"/>
  <c r="O2812" i="1"/>
  <c r="S2812" i="1" s="1"/>
  <c r="O2813" i="1"/>
  <c r="S2813" i="1" s="1"/>
  <c r="O2814" i="1"/>
  <c r="S2814" i="1" s="1"/>
  <c r="O2815" i="1"/>
  <c r="S2815" i="1" s="1"/>
  <c r="O2816" i="1"/>
  <c r="S2816" i="1" s="1"/>
  <c r="O2817" i="1"/>
  <c r="S2817" i="1" s="1"/>
  <c r="O2818" i="1"/>
  <c r="S2818" i="1" s="1"/>
  <c r="O2819" i="1"/>
  <c r="S2819" i="1" s="1"/>
  <c r="O2820" i="1"/>
  <c r="S2820" i="1" s="1"/>
  <c r="O2821" i="1"/>
  <c r="S2821" i="1" s="1"/>
  <c r="O2822" i="1"/>
  <c r="S2822" i="1" s="1"/>
  <c r="O2823" i="1"/>
  <c r="S2823" i="1" s="1"/>
  <c r="O2824" i="1"/>
  <c r="S2824" i="1" s="1"/>
  <c r="O2825" i="1"/>
  <c r="S2825" i="1" s="1"/>
  <c r="O2826" i="1"/>
  <c r="S2826" i="1" s="1"/>
  <c r="O2827" i="1"/>
  <c r="S2827" i="1" s="1"/>
  <c r="O2828" i="1"/>
  <c r="S2828" i="1" s="1"/>
  <c r="O2829" i="1"/>
  <c r="S2829" i="1" s="1"/>
  <c r="O2830" i="1"/>
  <c r="S2830" i="1" s="1"/>
  <c r="O2831" i="1"/>
  <c r="S2831" i="1" s="1"/>
  <c r="O2832" i="1"/>
  <c r="S2832" i="1" s="1"/>
  <c r="O2833" i="1"/>
  <c r="S2833" i="1" s="1"/>
  <c r="O2834" i="1"/>
  <c r="S2834" i="1" s="1"/>
  <c r="O2835" i="1"/>
  <c r="S2835" i="1" s="1"/>
  <c r="O2836" i="1"/>
  <c r="S2836" i="1" s="1"/>
  <c r="O2837" i="1"/>
  <c r="S2837" i="1" s="1"/>
  <c r="O2838" i="1"/>
  <c r="S2838" i="1" s="1"/>
  <c r="O2839" i="1"/>
  <c r="S2839" i="1" s="1"/>
  <c r="O2840" i="1"/>
  <c r="S2840" i="1" s="1"/>
  <c r="O2841" i="1"/>
  <c r="S2841" i="1" s="1"/>
  <c r="O2842" i="1"/>
  <c r="S2842" i="1" s="1"/>
  <c r="O2843" i="1"/>
  <c r="S2843" i="1" s="1"/>
  <c r="O2844" i="1"/>
  <c r="S2844" i="1" s="1"/>
  <c r="O2845" i="1"/>
  <c r="S2845" i="1" s="1"/>
  <c r="O2846" i="1"/>
  <c r="S2846" i="1" s="1"/>
  <c r="O2847" i="1"/>
  <c r="S2847" i="1" s="1"/>
  <c r="O2848" i="1"/>
  <c r="S2848" i="1" s="1"/>
  <c r="O2849" i="1"/>
  <c r="S2849" i="1" s="1"/>
  <c r="O2850" i="1"/>
  <c r="S2850" i="1" s="1"/>
  <c r="O2851" i="1"/>
  <c r="S2851" i="1" s="1"/>
  <c r="O2852" i="1"/>
  <c r="S2852" i="1" s="1"/>
  <c r="O2853" i="1"/>
  <c r="S2853" i="1" s="1"/>
  <c r="P2751" i="1"/>
  <c r="T2751" i="1" s="1"/>
  <c r="P2752" i="1"/>
  <c r="T2752" i="1" s="1"/>
  <c r="P2753" i="1"/>
  <c r="T2753" i="1" s="1"/>
  <c r="P2754" i="1"/>
  <c r="T2754" i="1" s="1"/>
  <c r="P2755" i="1"/>
  <c r="T2755" i="1" s="1"/>
  <c r="P2756" i="1"/>
  <c r="T2756" i="1" s="1"/>
  <c r="P2757" i="1"/>
  <c r="T2757" i="1" s="1"/>
  <c r="P2758" i="1"/>
  <c r="T2758" i="1" s="1"/>
  <c r="P2759" i="1"/>
  <c r="T2759" i="1" s="1"/>
  <c r="P2760" i="1"/>
  <c r="T2760" i="1" s="1"/>
  <c r="P2761" i="1"/>
  <c r="T2761" i="1" s="1"/>
  <c r="P2762" i="1"/>
  <c r="T2762" i="1" s="1"/>
  <c r="P2763" i="1"/>
  <c r="T2763" i="1" s="1"/>
  <c r="P2764" i="1"/>
  <c r="T2764" i="1" s="1"/>
  <c r="P2765" i="1"/>
  <c r="T2765" i="1" s="1"/>
  <c r="P2766" i="1"/>
  <c r="T2766" i="1" s="1"/>
  <c r="P2767" i="1"/>
  <c r="T2767" i="1" s="1"/>
  <c r="P2768" i="1"/>
  <c r="T2768" i="1" s="1"/>
  <c r="P2769" i="1"/>
  <c r="T2769" i="1" s="1"/>
  <c r="P2770" i="1"/>
  <c r="T2770" i="1" s="1"/>
  <c r="P2771" i="1"/>
  <c r="T2771" i="1" s="1"/>
  <c r="P2772" i="1"/>
  <c r="T2772" i="1" s="1"/>
  <c r="P2773" i="1"/>
  <c r="T2773" i="1" s="1"/>
  <c r="P2774" i="1"/>
  <c r="T2774" i="1" s="1"/>
  <c r="P2775" i="1"/>
  <c r="T2775" i="1" s="1"/>
  <c r="P2776" i="1"/>
  <c r="T2776" i="1" s="1"/>
  <c r="P2777" i="1"/>
  <c r="T2777" i="1" s="1"/>
  <c r="P2778" i="1"/>
  <c r="T2778" i="1" s="1"/>
  <c r="P2779" i="1"/>
  <c r="T2779" i="1" s="1"/>
  <c r="P2780" i="1"/>
  <c r="T2780" i="1" s="1"/>
  <c r="P2781" i="1"/>
  <c r="T2781" i="1" s="1"/>
  <c r="P2782" i="1"/>
  <c r="T2782" i="1" s="1"/>
  <c r="P2783" i="1"/>
  <c r="T2783" i="1" s="1"/>
  <c r="P2784" i="1"/>
  <c r="T2784" i="1" s="1"/>
  <c r="P2785" i="1"/>
  <c r="T2785" i="1" s="1"/>
  <c r="P2786" i="1"/>
  <c r="T2786" i="1" s="1"/>
  <c r="P2787" i="1"/>
  <c r="T2787" i="1" s="1"/>
  <c r="P2788" i="1"/>
  <c r="T2788" i="1" s="1"/>
  <c r="P2789" i="1"/>
  <c r="T2789" i="1" s="1"/>
  <c r="P2790" i="1"/>
  <c r="T2790" i="1" s="1"/>
  <c r="P2791" i="1"/>
  <c r="T2791" i="1" s="1"/>
  <c r="P2792" i="1"/>
  <c r="T2792" i="1" s="1"/>
  <c r="P2793" i="1"/>
  <c r="T2793" i="1" s="1"/>
  <c r="P2794" i="1"/>
  <c r="T2794" i="1" s="1"/>
  <c r="P2795" i="1"/>
  <c r="T2795" i="1" s="1"/>
  <c r="P2796" i="1"/>
  <c r="T2796" i="1" s="1"/>
  <c r="P2797" i="1"/>
  <c r="T2797" i="1" s="1"/>
  <c r="P2798" i="1"/>
  <c r="T2798" i="1" s="1"/>
  <c r="P2799" i="1"/>
  <c r="T2799" i="1" s="1"/>
  <c r="P2800" i="1"/>
  <c r="T2800" i="1" s="1"/>
  <c r="P2801" i="1"/>
  <c r="T2801" i="1" s="1"/>
  <c r="P2802" i="1"/>
  <c r="T2802" i="1" s="1"/>
  <c r="P2803" i="1"/>
  <c r="T2803" i="1" s="1"/>
  <c r="P2804" i="1"/>
  <c r="T2804" i="1" s="1"/>
  <c r="P2805" i="1"/>
  <c r="T2805" i="1" s="1"/>
  <c r="P2806" i="1"/>
  <c r="T2806" i="1" s="1"/>
  <c r="P2807" i="1"/>
  <c r="T2807" i="1" s="1"/>
  <c r="P2808" i="1"/>
  <c r="T2808" i="1" s="1"/>
  <c r="P2809" i="1"/>
  <c r="T2809" i="1" s="1"/>
  <c r="P2810" i="1"/>
  <c r="T2810" i="1" s="1"/>
  <c r="P2811" i="1"/>
  <c r="T2811" i="1" s="1"/>
  <c r="P2812" i="1"/>
  <c r="T2812" i="1" s="1"/>
  <c r="P2813" i="1"/>
  <c r="T2813" i="1" s="1"/>
  <c r="P2814" i="1"/>
  <c r="T2814" i="1" s="1"/>
  <c r="P2815" i="1"/>
  <c r="T2815" i="1" s="1"/>
  <c r="P2816" i="1"/>
  <c r="T2816" i="1" s="1"/>
  <c r="P2817" i="1"/>
  <c r="T2817" i="1" s="1"/>
  <c r="P2818" i="1"/>
  <c r="T2818" i="1" s="1"/>
  <c r="P2819" i="1"/>
  <c r="T2819" i="1" s="1"/>
  <c r="P2820" i="1"/>
  <c r="T2820" i="1" s="1"/>
  <c r="P2821" i="1"/>
  <c r="T2821" i="1" s="1"/>
  <c r="P2822" i="1"/>
  <c r="T2822" i="1" s="1"/>
  <c r="P2823" i="1"/>
  <c r="T2823" i="1" s="1"/>
  <c r="P2824" i="1"/>
  <c r="T2824" i="1" s="1"/>
  <c r="P2825" i="1"/>
  <c r="T2825" i="1" s="1"/>
  <c r="P2826" i="1"/>
  <c r="T2826" i="1" s="1"/>
  <c r="P2827" i="1"/>
  <c r="T2827" i="1" s="1"/>
  <c r="P2828" i="1"/>
  <c r="T2828" i="1" s="1"/>
  <c r="P2829" i="1"/>
  <c r="T2829" i="1" s="1"/>
  <c r="P2830" i="1"/>
  <c r="T2830" i="1" s="1"/>
  <c r="P2831" i="1"/>
  <c r="T2831" i="1" s="1"/>
  <c r="P2832" i="1"/>
  <c r="T2832" i="1" s="1"/>
  <c r="P2833" i="1"/>
  <c r="T2833" i="1" s="1"/>
  <c r="P2834" i="1"/>
  <c r="T2834" i="1" s="1"/>
  <c r="P2835" i="1"/>
  <c r="T2835" i="1" s="1"/>
  <c r="P2836" i="1"/>
  <c r="T2836" i="1" s="1"/>
  <c r="P2837" i="1"/>
  <c r="T2837" i="1" s="1"/>
  <c r="P2838" i="1"/>
  <c r="T2838" i="1" s="1"/>
  <c r="P2839" i="1"/>
  <c r="T2839" i="1" s="1"/>
  <c r="P2840" i="1"/>
  <c r="T2840" i="1" s="1"/>
  <c r="P2841" i="1"/>
  <c r="T2841" i="1" s="1"/>
  <c r="P2842" i="1"/>
  <c r="T2842" i="1" s="1"/>
  <c r="P2843" i="1"/>
  <c r="T2843" i="1" s="1"/>
  <c r="P2844" i="1"/>
  <c r="T2844" i="1" s="1"/>
  <c r="P2845" i="1"/>
  <c r="T2845" i="1" s="1"/>
  <c r="P2846" i="1"/>
  <c r="T2846" i="1" s="1"/>
  <c r="P2847" i="1"/>
  <c r="T2847" i="1" s="1"/>
  <c r="P2848" i="1"/>
  <c r="T2848" i="1" s="1"/>
  <c r="P2849" i="1"/>
  <c r="T2849" i="1" s="1"/>
  <c r="P2850" i="1"/>
  <c r="T2850" i="1" s="1"/>
  <c r="P2851" i="1"/>
  <c r="T2851" i="1" s="1"/>
  <c r="P2852" i="1"/>
  <c r="T2852" i="1" s="1"/>
  <c r="P2853" i="1"/>
  <c r="T2853" i="1" s="1"/>
  <c r="P2750" i="1"/>
  <c r="T2750" i="1" s="1"/>
  <c r="O2750" i="1"/>
  <c r="S2750" i="1" s="1"/>
  <c r="O2661" i="1"/>
  <c r="S2661" i="1" s="1"/>
  <c r="O2662" i="1"/>
  <c r="S2662" i="1" s="1"/>
  <c r="O2663" i="1"/>
  <c r="S2663" i="1" s="1"/>
  <c r="O2664" i="1"/>
  <c r="S2664" i="1" s="1"/>
  <c r="O2665" i="1"/>
  <c r="S2665" i="1" s="1"/>
  <c r="O2666" i="1"/>
  <c r="S2666" i="1" s="1"/>
  <c r="O2667" i="1"/>
  <c r="S2667" i="1" s="1"/>
  <c r="O2668" i="1"/>
  <c r="S2668" i="1" s="1"/>
  <c r="O2669" i="1"/>
  <c r="S2669" i="1" s="1"/>
  <c r="O2670" i="1"/>
  <c r="S2670" i="1" s="1"/>
  <c r="O2671" i="1"/>
  <c r="S2671" i="1" s="1"/>
  <c r="O2672" i="1"/>
  <c r="S2672" i="1" s="1"/>
  <c r="O2673" i="1"/>
  <c r="S2673" i="1" s="1"/>
  <c r="O2674" i="1"/>
  <c r="S2674" i="1" s="1"/>
  <c r="O2675" i="1"/>
  <c r="S2675" i="1" s="1"/>
  <c r="O2676" i="1"/>
  <c r="S2676" i="1" s="1"/>
  <c r="O2677" i="1"/>
  <c r="S2677" i="1" s="1"/>
  <c r="O2678" i="1"/>
  <c r="S2678" i="1" s="1"/>
  <c r="O2679" i="1"/>
  <c r="S2679" i="1" s="1"/>
  <c r="O2680" i="1"/>
  <c r="S2680" i="1" s="1"/>
  <c r="O2681" i="1"/>
  <c r="S2681" i="1" s="1"/>
  <c r="O2682" i="1"/>
  <c r="S2682" i="1" s="1"/>
  <c r="O2683" i="1"/>
  <c r="S2683" i="1" s="1"/>
  <c r="O2684" i="1"/>
  <c r="S2684" i="1" s="1"/>
  <c r="O2685" i="1"/>
  <c r="S2685" i="1" s="1"/>
  <c r="O2686" i="1"/>
  <c r="S2686" i="1" s="1"/>
  <c r="O2687" i="1"/>
  <c r="S2687" i="1" s="1"/>
  <c r="O2688" i="1"/>
  <c r="S2688" i="1" s="1"/>
  <c r="O2689" i="1"/>
  <c r="S2689" i="1" s="1"/>
  <c r="O2690" i="1"/>
  <c r="S2690" i="1" s="1"/>
  <c r="O2691" i="1"/>
  <c r="S2691" i="1" s="1"/>
  <c r="O2692" i="1"/>
  <c r="S2692" i="1" s="1"/>
  <c r="O2693" i="1"/>
  <c r="S2693" i="1" s="1"/>
  <c r="O2694" i="1"/>
  <c r="S2694" i="1" s="1"/>
  <c r="O2695" i="1"/>
  <c r="S2695" i="1" s="1"/>
  <c r="O2696" i="1"/>
  <c r="S2696" i="1" s="1"/>
  <c r="O2697" i="1"/>
  <c r="S2697" i="1" s="1"/>
  <c r="O2698" i="1"/>
  <c r="S2698" i="1" s="1"/>
  <c r="O2699" i="1"/>
  <c r="S2699" i="1" s="1"/>
  <c r="O2700" i="1"/>
  <c r="S2700" i="1" s="1"/>
  <c r="O2701" i="1"/>
  <c r="S2701" i="1" s="1"/>
  <c r="O2702" i="1"/>
  <c r="S2702" i="1" s="1"/>
  <c r="O2703" i="1"/>
  <c r="S2703" i="1" s="1"/>
  <c r="O2704" i="1"/>
  <c r="S2704" i="1" s="1"/>
  <c r="O2705" i="1"/>
  <c r="S2705" i="1" s="1"/>
  <c r="O2706" i="1"/>
  <c r="S2706" i="1" s="1"/>
  <c r="O2707" i="1"/>
  <c r="S2707" i="1" s="1"/>
  <c r="O2708" i="1"/>
  <c r="S2708" i="1" s="1"/>
  <c r="O2709" i="1"/>
  <c r="S2709" i="1" s="1"/>
  <c r="O2710" i="1"/>
  <c r="S2710" i="1" s="1"/>
  <c r="O2711" i="1"/>
  <c r="S2711" i="1" s="1"/>
  <c r="O2712" i="1"/>
  <c r="S2712" i="1" s="1"/>
  <c r="O2713" i="1"/>
  <c r="S2713" i="1" s="1"/>
  <c r="O2714" i="1"/>
  <c r="S2714" i="1" s="1"/>
  <c r="O2715" i="1"/>
  <c r="S2715" i="1" s="1"/>
  <c r="O2716" i="1"/>
  <c r="S2716" i="1" s="1"/>
  <c r="O2717" i="1"/>
  <c r="S2717" i="1" s="1"/>
  <c r="O2718" i="1"/>
  <c r="S2718" i="1" s="1"/>
  <c r="O2719" i="1"/>
  <c r="S2719" i="1" s="1"/>
  <c r="O2720" i="1"/>
  <c r="S2720" i="1" s="1"/>
  <c r="O2721" i="1"/>
  <c r="S2721" i="1" s="1"/>
  <c r="O2722" i="1"/>
  <c r="S2722" i="1" s="1"/>
  <c r="O2723" i="1"/>
  <c r="S2723" i="1" s="1"/>
  <c r="O2724" i="1"/>
  <c r="S2724" i="1" s="1"/>
  <c r="O2725" i="1"/>
  <c r="S2725" i="1" s="1"/>
  <c r="O2726" i="1"/>
  <c r="S2726" i="1" s="1"/>
  <c r="O2727" i="1"/>
  <c r="S2727" i="1" s="1"/>
  <c r="O2728" i="1"/>
  <c r="S2728" i="1" s="1"/>
  <c r="O2729" i="1"/>
  <c r="S2729" i="1" s="1"/>
  <c r="O2730" i="1"/>
  <c r="S2730" i="1" s="1"/>
  <c r="O2731" i="1"/>
  <c r="S2731" i="1" s="1"/>
  <c r="O2732" i="1"/>
  <c r="S2732" i="1" s="1"/>
  <c r="O2733" i="1"/>
  <c r="S2733" i="1" s="1"/>
  <c r="O2734" i="1"/>
  <c r="S2734" i="1" s="1"/>
  <c r="O2735" i="1"/>
  <c r="S2735" i="1" s="1"/>
  <c r="O2736" i="1"/>
  <c r="S2736" i="1" s="1"/>
  <c r="O2737" i="1"/>
  <c r="S2737" i="1" s="1"/>
  <c r="O2738" i="1"/>
  <c r="S2738" i="1" s="1"/>
  <c r="O2739" i="1"/>
  <c r="S2739" i="1" s="1"/>
  <c r="O2740" i="1"/>
  <c r="S2740" i="1" s="1"/>
  <c r="O2741" i="1"/>
  <c r="S2741" i="1" s="1"/>
  <c r="O2742" i="1"/>
  <c r="S2742" i="1" s="1"/>
  <c r="O2743" i="1"/>
  <c r="S2743" i="1" s="1"/>
  <c r="O2744" i="1"/>
  <c r="S2744" i="1" s="1"/>
  <c r="O2745" i="1"/>
  <c r="S2745" i="1" s="1"/>
  <c r="O2746" i="1"/>
  <c r="S2746" i="1" s="1"/>
  <c r="O2747" i="1"/>
  <c r="S2747" i="1" s="1"/>
  <c r="O2748" i="1"/>
  <c r="S2748" i="1" s="1"/>
  <c r="P2661" i="1"/>
  <c r="T2661" i="1" s="1"/>
  <c r="P2662" i="1"/>
  <c r="T2662" i="1" s="1"/>
  <c r="P2663" i="1"/>
  <c r="T2663" i="1" s="1"/>
  <c r="P2664" i="1"/>
  <c r="T2664" i="1" s="1"/>
  <c r="P2665" i="1"/>
  <c r="T2665" i="1" s="1"/>
  <c r="P2666" i="1"/>
  <c r="T2666" i="1" s="1"/>
  <c r="P2667" i="1"/>
  <c r="T2667" i="1" s="1"/>
  <c r="P2668" i="1"/>
  <c r="T2668" i="1" s="1"/>
  <c r="P2669" i="1"/>
  <c r="T2669" i="1" s="1"/>
  <c r="P2670" i="1"/>
  <c r="T2670" i="1" s="1"/>
  <c r="P2671" i="1"/>
  <c r="T2671" i="1" s="1"/>
  <c r="P2672" i="1"/>
  <c r="T2672" i="1" s="1"/>
  <c r="P2673" i="1"/>
  <c r="T2673" i="1" s="1"/>
  <c r="P2674" i="1"/>
  <c r="T2674" i="1" s="1"/>
  <c r="P2675" i="1"/>
  <c r="T2675" i="1" s="1"/>
  <c r="P2676" i="1"/>
  <c r="T2676" i="1" s="1"/>
  <c r="P2677" i="1"/>
  <c r="T2677" i="1" s="1"/>
  <c r="P2678" i="1"/>
  <c r="T2678" i="1" s="1"/>
  <c r="P2679" i="1"/>
  <c r="T2679" i="1" s="1"/>
  <c r="P2680" i="1"/>
  <c r="T2680" i="1" s="1"/>
  <c r="P2681" i="1"/>
  <c r="T2681" i="1" s="1"/>
  <c r="P2682" i="1"/>
  <c r="T2682" i="1" s="1"/>
  <c r="P2683" i="1"/>
  <c r="T2683" i="1" s="1"/>
  <c r="P2684" i="1"/>
  <c r="T2684" i="1" s="1"/>
  <c r="P2685" i="1"/>
  <c r="T2685" i="1" s="1"/>
  <c r="P2686" i="1"/>
  <c r="T2686" i="1" s="1"/>
  <c r="P2687" i="1"/>
  <c r="T2687" i="1" s="1"/>
  <c r="P2688" i="1"/>
  <c r="T2688" i="1" s="1"/>
  <c r="P2689" i="1"/>
  <c r="T2689" i="1" s="1"/>
  <c r="P2690" i="1"/>
  <c r="T2690" i="1" s="1"/>
  <c r="P2691" i="1"/>
  <c r="T2691" i="1" s="1"/>
  <c r="P2692" i="1"/>
  <c r="T2692" i="1" s="1"/>
  <c r="P2693" i="1"/>
  <c r="T2693" i="1" s="1"/>
  <c r="P2694" i="1"/>
  <c r="T2694" i="1" s="1"/>
  <c r="P2695" i="1"/>
  <c r="T2695" i="1" s="1"/>
  <c r="P2696" i="1"/>
  <c r="T2696" i="1" s="1"/>
  <c r="P2697" i="1"/>
  <c r="T2697" i="1" s="1"/>
  <c r="P2698" i="1"/>
  <c r="T2698" i="1" s="1"/>
  <c r="P2699" i="1"/>
  <c r="T2699" i="1" s="1"/>
  <c r="P2700" i="1"/>
  <c r="T2700" i="1" s="1"/>
  <c r="P2701" i="1"/>
  <c r="T2701" i="1" s="1"/>
  <c r="P2702" i="1"/>
  <c r="T2702" i="1" s="1"/>
  <c r="P2703" i="1"/>
  <c r="T2703" i="1" s="1"/>
  <c r="P2704" i="1"/>
  <c r="T2704" i="1" s="1"/>
  <c r="P2705" i="1"/>
  <c r="T2705" i="1" s="1"/>
  <c r="P2706" i="1"/>
  <c r="T2706" i="1" s="1"/>
  <c r="P2707" i="1"/>
  <c r="T2707" i="1" s="1"/>
  <c r="P2708" i="1"/>
  <c r="T2708" i="1" s="1"/>
  <c r="P2709" i="1"/>
  <c r="T2709" i="1" s="1"/>
  <c r="P2710" i="1"/>
  <c r="T2710" i="1" s="1"/>
  <c r="P2711" i="1"/>
  <c r="T2711" i="1" s="1"/>
  <c r="P2712" i="1"/>
  <c r="T2712" i="1" s="1"/>
  <c r="P2713" i="1"/>
  <c r="T2713" i="1" s="1"/>
  <c r="P2714" i="1"/>
  <c r="T2714" i="1" s="1"/>
  <c r="P2715" i="1"/>
  <c r="T2715" i="1" s="1"/>
  <c r="P2716" i="1"/>
  <c r="T2716" i="1" s="1"/>
  <c r="P2717" i="1"/>
  <c r="T2717" i="1" s="1"/>
  <c r="P2718" i="1"/>
  <c r="T2718" i="1" s="1"/>
  <c r="P2719" i="1"/>
  <c r="T2719" i="1" s="1"/>
  <c r="P2720" i="1"/>
  <c r="T2720" i="1" s="1"/>
  <c r="P2721" i="1"/>
  <c r="T2721" i="1" s="1"/>
  <c r="P2722" i="1"/>
  <c r="T2722" i="1" s="1"/>
  <c r="P2723" i="1"/>
  <c r="T2723" i="1" s="1"/>
  <c r="P2724" i="1"/>
  <c r="T2724" i="1" s="1"/>
  <c r="P2725" i="1"/>
  <c r="T2725" i="1" s="1"/>
  <c r="P2726" i="1"/>
  <c r="T2726" i="1" s="1"/>
  <c r="P2727" i="1"/>
  <c r="T2727" i="1" s="1"/>
  <c r="P2728" i="1"/>
  <c r="T2728" i="1" s="1"/>
  <c r="P2729" i="1"/>
  <c r="T2729" i="1" s="1"/>
  <c r="P2730" i="1"/>
  <c r="T2730" i="1" s="1"/>
  <c r="P2731" i="1"/>
  <c r="T2731" i="1" s="1"/>
  <c r="P2732" i="1"/>
  <c r="T2732" i="1" s="1"/>
  <c r="P2733" i="1"/>
  <c r="T2733" i="1" s="1"/>
  <c r="P2734" i="1"/>
  <c r="T2734" i="1" s="1"/>
  <c r="P2735" i="1"/>
  <c r="T2735" i="1" s="1"/>
  <c r="P2736" i="1"/>
  <c r="T2736" i="1" s="1"/>
  <c r="P2737" i="1"/>
  <c r="T2737" i="1" s="1"/>
  <c r="P2738" i="1"/>
  <c r="T2738" i="1" s="1"/>
  <c r="P2739" i="1"/>
  <c r="T2739" i="1" s="1"/>
  <c r="P2740" i="1"/>
  <c r="T2740" i="1" s="1"/>
  <c r="P2741" i="1"/>
  <c r="T2741" i="1" s="1"/>
  <c r="P2742" i="1"/>
  <c r="T2742" i="1" s="1"/>
  <c r="P2743" i="1"/>
  <c r="T2743" i="1" s="1"/>
  <c r="P2744" i="1"/>
  <c r="T2744" i="1" s="1"/>
  <c r="P2745" i="1"/>
  <c r="T2745" i="1" s="1"/>
  <c r="P2746" i="1"/>
  <c r="T2746" i="1" s="1"/>
  <c r="P2747" i="1"/>
  <c r="T2747" i="1" s="1"/>
  <c r="P2748" i="1"/>
  <c r="T2748" i="1" s="1"/>
  <c r="P2660" i="1"/>
  <c r="T2660" i="1" s="1"/>
  <c r="O2660" i="1"/>
  <c r="S2660" i="1" s="1"/>
  <c r="O2561" i="1"/>
  <c r="S2561" i="1" s="1"/>
  <c r="O2562" i="1"/>
  <c r="S2562" i="1" s="1"/>
  <c r="O2563" i="1"/>
  <c r="S2563" i="1" s="1"/>
  <c r="O2564" i="1"/>
  <c r="S2564" i="1" s="1"/>
  <c r="O2565" i="1"/>
  <c r="S2565" i="1" s="1"/>
  <c r="O2566" i="1"/>
  <c r="S2566" i="1" s="1"/>
  <c r="O2567" i="1"/>
  <c r="S2567" i="1" s="1"/>
  <c r="O2568" i="1"/>
  <c r="S2568" i="1" s="1"/>
  <c r="O2569" i="1"/>
  <c r="S2569" i="1" s="1"/>
  <c r="O2570" i="1"/>
  <c r="S2570" i="1" s="1"/>
  <c r="O2571" i="1"/>
  <c r="S2571" i="1" s="1"/>
  <c r="O2572" i="1"/>
  <c r="S2572" i="1" s="1"/>
  <c r="O2573" i="1"/>
  <c r="S2573" i="1" s="1"/>
  <c r="O2574" i="1"/>
  <c r="S2574" i="1" s="1"/>
  <c r="O2575" i="1"/>
  <c r="S2575" i="1" s="1"/>
  <c r="O2576" i="1"/>
  <c r="S2576" i="1" s="1"/>
  <c r="O2577" i="1"/>
  <c r="S2577" i="1" s="1"/>
  <c r="O2578" i="1"/>
  <c r="S2578" i="1" s="1"/>
  <c r="O2579" i="1"/>
  <c r="S2579" i="1" s="1"/>
  <c r="O2580" i="1"/>
  <c r="S2580" i="1" s="1"/>
  <c r="O2581" i="1"/>
  <c r="S2581" i="1" s="1"/>
  <c r="O2582" i="1"/>
  <c r="S2582" i="1" s="1"/>
  <c r="O2583" i="1"/>
  <c r="S2583" i="1" s="1"/>
  <c r="O2584" i="1"/>
  <c r="S2584" i="1" s="1"/>
  <c r="O2585" i="1"/>
  <c r="S2585" i="1" s="1"/>
  <c r="O2586" i="1"/>
  <c r="S2586" i="1" s="1"/>
  <c r="O2587" i="1"/>
  <c r="S2587" i="1" s="1"/>
  <c r="O2588" i="1"/>
  <c r="S2588" i="1" s="1"/>
  <c r="O2589" i="1"/>
  <c r="S2589" i="1" s="1"/>
  <c r="O2590" i="1"/>
  <c r="S2590" i="1" s="1"/>
  <c r="O2591" i="1"/>
  <c r="S2591" i="1" s="1"/>
  <c r="O2592" i="1"/>
  <c r="S2592" i="1" s="1"/>
  <c r="O2593" i="1"/>
  <c r="S2593" i="1" s="1"/>
  <c r="O2594" i="1"/>
  <c r="S2594" i="1" s="1"/>
  <c r="O2595" i="1"/>
  <c r="S2595" i="1" s="1"/>
  <c r="O2596" i="1"/>
  <c r="S2596" i="1" s="1"/>
  <c r="O2597" i="1"/>
  <c r="S2597" i="1" s="1"/>
  <c r="O2598" i="1"/>
  <c r="S2598" i="1" s="1"/>
  <c r="O2599" i="1"/>
  <c r="S2599" i="1" s="1"/>
  <c r="O2600" i="1"/>
  <c r="S2600" i="1" s="1"/>
  <c r="O2601" i="1"/>
  <c r="S2601" i="1" s="1"/>
  <c r="O2602" i="1"/>
  <c r="S2602" i="1" s="1"/>
  <c r="O2603" i="1"/>
  <c r="S2603" i="1" s="1"/>
  <c r="O2604" i="1"/>
  <c r="S2604" i="1" s="1"/>
  <c r="O2605" i="1"/>
  <c r="S2605" i="1" s="1"/>
  <c r="O2606" i="1"/>
  <c r="S2606" i="1" s="1"/>
  <c r="O2607" i="1"/>
  <c r="S2607" i="1" s="1"/>
  <c r="O2608" i="1"/>
  <c r="S2608" i="1" s="1"/>
  <c r="O2609" i="1"/>
  <c r="S2609" i="1" s="1"/>
  <c r="O2610" i="1"/>
  <c r="S2610" i="1" s="1"/>
  <c r="O2611" i="1"/>
  <c r="S2611" i="1" s="1"/>
  <c r="O2612" i="1"/>
  <c r="S2612" i="1" s="1"/>
  <c r="O2613" i="1"/>
  <c r="S2613" i="1" s="1"/>
  <c r="O2614" i="1"/>
  <c r="S2614" i="1" s="1"/>
  <c r="O2615" i="1"/>
  <c r="S2615" i="1" s="1"/>
  <c r="O2616" i="1"/>
  <c r="S2616" i="1" s="1"/>
  <c r="O2617" i="1"/>
  <c r="S2617" i="1" s="1"/>
  <c r="O2618" i="1"/>
  <c r="S2618" i="1" s="1"/>
  <c r="O2619" i="1"/>
  <c r="S2619" i="1" s="1"/>
  <c r="O2620" i="1"/>
  <c r="S2620" i="1" s="1"/>
  <c r="O2621" i="1"/>
  <c r="S2621" i="1" s="1"/>
  <c r="O2622" i="1"/>
  <c r="S2622" i="1" s="1"/>
  <c r="O2623" i="1"/>
  <c r="S2623" i="1" s="1"/>
  <c r="O2624" i="1"/>
  <c r="S2624" i="1" s="1"/>
  <c r="O2625" i="1"/>
  <c r="S2625" i="1" s="1"/>
  <c r="O2626" i="1"/>
  <c r="S2626" i="1" s="1"/>
  <c r="O2627" i="1"/>
  <c r="S2627" i="1" s="1"/>
  <c r="O2628" i="1"/>
  <c r="S2628" i="1" s="1"/>
  <c r="O2629" i="1"/>
  <c r="S2629" i="1" s="1"/>
  <c r="O2630" i="1"/>
  <c r="S2630" i="1" s="1"/>
  <c r="O2631" i="1"/>
  <c r="S2631" i="1" s="1"/>
  <c r="O2632" i="1"/>
  <c r="S2632" i="1" s="1"/>
  <c r="O2633" i="1"/>
  <c r="S2633" i="1" s="1"/>
  <c r="O2634" i="1"/>
  <c r="S2634" i="1" s="1"/>
  <c r="O2635" i="1"/>
  <c r="S2635" i="1" s="1"/>
  <c r="O2636" i="1"/>
  <c r="S2636" i="1" s="1"/>
  <c r="O2637" i="1"/>
  <c r="S2637" i="1" s="1"/>
  <c r="O2638" i="1"/>
  <c r="S2638" i="1" s="1"/>
  <c r="O2639" i="1"/>
  <c r="S2639" i="1" s="1"/>
  <c r="O2640" i="1"/>
  <c r="S2640" i="1" s="1"/>
  <c r="O2641" i="1"/>
  <c r="S2641" i="1" s="1"/>
  <c r="O2642" i="1"/>
  <c r="S2642" i="1" s="1"/>
  <c r="O2643" i="1"/>
  <c r="S2643" i="1" s="1"/>
  <c r="O2644" i="1"/>
  <c r="S2644" i="1" s="1"/>
  <c r="O2645" i="1"/>
  <c r="S2645" i="1" s="1"/>
  <c r="O2646" i="1"/>
  <c r="S2646" i="1" s="1"/>
  <c r="O2647" i="1"/>
  <c r="S2647" i="1" s="1"/>
  <c r="O2648" i="1"/>
  <c r="S2648" i="1" s="1"/>
  <c r="O2649" i="1"/>
  <c r="S2649" i="1" s="1"/>
  <c r="O2650" i="1"/>
  <c r="S2650" i="1" s="1"/>
  <c r="O2651" i="1"/>
  <c r="S2651" i="1" s="1"/>
  <c r="O2652" i="1"/>
  <c r="S2652" i="1" s="1"/>
  <c r="O2653" i="1"/>
  <c r="S2653" i="1" s="1"/>
  <c r="O2654" i="1"/>
  <c r="S2654" i="1" s="1"/>
  <c r="O2655" i="1"/>
  <c r="S2655" i="1" s="1"/>
  <c r="O2656" i="1"/>
  <c r="S2656" i="1" s="1"/>
  <c r="O2657" i="1"/>
  <c r="S2657" i="1" s="1"/>
  <c r="O2658" i="1"/>
  <c r="S2658" i="1" s="1"/>
  <c r="P2561" i="1"/>
  <c r="T2561" i="1" s="1"/>
  <c r="P2562" i="1"/>
  <c r="T2562" i="1" s="1"/>
  <c r="P2563" i="1"/>
  <c r="T2563" i="1" s="1"/>
  <c r="P2564" i="1"/>
  <c r="T2564" i="1" s="1"/>
  <c r="P2565" i="1"/>
  <c r="T2565" i="1" s="1"/>
  <c r="P2566" i="1"/>
  <c r="T2566" i="1" s="1"/>
  <c r="P2567" i="1"/>
  <c r="T2567" i="1" s="1"/>
  <c r="P2568" i="1"/>
  <c r="T2568" i="1" s="1"/>
  <c r="P2569" i="1"/>
  <c r="T2569" i="1" s="1"/>
  <c r="P2570" i="1"/>
  <c r="T2570" i="1" s="1"/>
  <c r="P2571" i="1"/>
  <c r="T2571" i="1" s="1"/>
  <c r="P2572" i="1"/>
  <c r="T2572" i="1" s="1"/>
  <c r="P2573" i="1"/>
  <c r="T2573" i="1" s="1"/>
  <c r="P2574" i="1"/>
  <c r="T2574" i="1" s="1"/>
  <c r="P2575" i="1"/>
  <c r="T2575" i="1" s="1"/>
  <c r="P2576" i="1"/>
  <c r="T2576" i="1" s="1"/>
  <c r="P2577" i="1"/>
  <c r="T2577" i="1" s="1"/>
  <c r="P2578" i="1"/>
  <c r="T2578" i="1" s="1"/>
  <c r="P2579" i="1"/>
  <c r="T2579" i="1" s="1"/>
  <c r="P2580" i="1"/>
  <c r="T2580" i="1" s="1"/>
  <c r="P2581" i="1"/>
  <c r="T2581" i="1" s="1"/>
  <c r="P2582" i="1"/>
  <c r="T2582" i="1" s="1"/>
  <c r="P2583" i="1"/>
  <c r="T2583" i="1" s="1"/>
  <c r="P2584" i="1"/>
  <c r="T2584" i="1" s="1"/>
  <c r="P2585" i="1"/>
  <c r="T2585" i="1" s="1"/>
  <c r="P2586" i="1"/>
  <c r="T2586" i="1" s="1"/>
  <c r="P2587" i="1"/>
  <c r="T2587" i="1" s="1"/>
  <c r="P2588" i="1"/>
  <c r="T2588" i="1" s="1"/>
  <c r="P2589" i="1"/>
  <c r="T2589" i="1" s="1"/>
  <c r="P2590" i="1"/>
  <c r="T2590" i="1" s="1"/>
  <c r="P2591" i="1"/>
  <c r="T2591" i="1" s="1"/>
  <c r="P2592" i="1"/>
  <c r="T2592" i="1" s="1"/>
  <c r="P2593" i="1"/>
  <c r="T2593" i="1" s="1"/>
  <c r="P2594" i="1"/>
  <c r="T2594" i="1" s="1"/>
  <c r="P2595" i="1"/>
  <c r="T2595" i="1" s="1"/>
  <c r="P2596" i="1"/>
  <c r="T2596" i="1" s="1"/>
  <c r="P2597" i="1"/>
  <c r="T2597" i="1" s="1"/>
  <c r="P2598" i="1"/>
  <c r="T2598" i="1" s="1"/>
  <c r="P2599" i="1"/>
  <c r="T2599" i="1" s="1"/>
  <c r="P2600" i="1"/>
  <c r="T2600" i="1" s="1"/>
  <c r="P2601" i="1"/>
  <c r="T2601" i="1" s="1"/>
  <c r="P2602" i="1"/>
  <c r="T2602" i="1" s="1"/>
  <c r="P2603" i="1"/>
  <c r="T2603" i="1" s="1"/>
  <c r="P2604" i="1"/>
  <c r="T2604" i="1" s="1"/>
  <c r="P2605" i="1"/>
  <c r="T2605" i="1" s="1"/>
  <c r="P2606" i="1"/>
  <c r="T2606" i="1" s="1"/>
  <c r="P2607" i="1"/>
  <c r="T2607" i="1" s="1"/>
  <c r="P2608" i="1"/>
  <c r="T2608" i="1" s="1"/>
  <c r="P2609" i="1"/>
  <c r="T2609" i="1" s="1"/>
  <c r="P2610" i="1"/>
  <c r="T2610" i="1" s="1"/>
  <c r="P2611" i="1"/>
  <c r="T2611" i="1" s="1"/>
  <c r="P2612" i="1"/>
  <c r="T2612" i="1" s="1"/>
  <c r="P2613" i="1"/>
  <c r="T2613" i="1" s="1"/>
  <c r="P2614" i="1"/>
  <c r="T2614" i="1" s="1"/>
  <c r="P2615" i="1"/>
  <c r="T2615" i="1" s="1"/>
  <c r="P2616" i="1"/>
  <c r="T2616" i="1" s="1"/>
  <c r="P2617" i="1"/>
  <c r="T2617" i="1" s="1"/>
  <c r="P2618" i="1"/>
  <c r="T2618" i="1" s="1"/>
  <c r="P2619" i="1"/>
  <c r="T2619" i="1" s="1"/>
  <c r="P2620" i="1"/>
  <c r="T2620" i="1" s="1"/>
  <c r="P2621" i="1"/>
  <c r="T2621" i="1" s="1"/>
  <c r="P2622" i="1"/>
  <c r="T2622" i="1" s="1"/>
  <c r="P2623" i="1"/>
  <c r="T2623" i="1" s="1"/>
  <c r="P2624" i="1"/>
  <c r="T2624" i="1" s="1"/>
  <c r="P2625" i="1"/>
  <c r="T2625" i="1" s="1"/>
  <c r="P2626" i="1"/>
  <c r="T2626" i="1" s="1"/>
  <c r="P2627" i="1"/>
  <c r="T2627" i="1" s="1"/>
  <c r="P2628" i="1"/>
  <c r="T2628" i="1" s="1"/>
  <c r="P2629" i="1"/>
  <c r="T2629" i="1" s="1"/>
  <c r="P2630" i="1"/>
  <c r="T2630" i="1" s="1"/>
  <c r="P2631" i="1"/>
  <c r="T2631" i="1" s="1"/>
  <c r="P2632" i="1"/>
  <c r="T2632" i="1" s="1"/>
  <c r="P2633" i="1"/>
  <c r="T2633" i="1" s="1"/>
  <c r="P2634" i="1"/>
  <c r="T2634" i="1" s="1"/>
  <c r="P2635" i="1"/>
  <c r="T2635" i="1" s="1"/>
  <c r="P2636" i="1"/>
  <c r="T2636" i="1" s="1"/>
  <c r="P2637" i="1"/>
  <c r="T2637" i="1" s="1"/>
  <c r="P2638" i="1"/>
  <c r="T2638" i="1" s="1"/>
  <c r="P2639" i="1"/>
  <c r="T2639" i="1" s="1"/>
  <c r="P2640" i="1"/>
  <c r="T2640" i="1" s="1"/>
  <c r="P2641" i="1"/>
  <c r="T2641" i="1" s="1"/>
  <c r="P2642" i="1"/>
  <c r="T2642" i="1" s="1"/>
  <c r="P2643" i="1"/>
  <c r="T2643" i="1" s="1"/>
  <c r="P2644" i="1"/>
  <c r="T2644" i="1" s="1"/>
  <c r="P2645" i="1"/>
  <c r="T2645" i="1" s="1"/>
  <c r="P2646" i="1"/>
  <c r="T2646" i="1" s="1"/>
  <c r="P2647" i="1"/>
  <c r="T2647" i="1" s="1"/>
  <c r="P2648" i="1"/>
  <c r="T2648" i="1" s="1"/>
  <c r="P2649" i="1"/>
  <c r="T2649" i="1" s="1"/>
  <c r="P2650" i="1"/>
  <c r="T2650" i="1" s="1"/>
  <c r="P2651" i="1"/>
  <c r="T2651" i="1" s="1"/>
  <c r="P2652" i="1"/>
  <c r="T2652" i="1" s="1"/>
  <c r="P2653" i="1"/>
  <c r="T2653" i="1" s="1"/>
  <c r="P2654" i="1"/>
  <c r="T2654" i="1" s="1"/>
  <c r="P2655" i="1"/>
  <c r="T2655" i="1" s="1"/>
  <c r="P2656" i="1"/>
  <c r="T2656" i="1" s="1"/>
  <c r="P2657" i="1"/>
  <c r="T2657" i="1" s="1"/>
  <c r="P2658" i="1"/>
  <c r="T2658" i="1" s="1"/>
  <c r="P2560" i="1"/>
  <c r="T2560" i="1" s="1"/>
  <c r="O2560" i="1"/>
  <c r="S2560" i="1" s="1"/>
  <c r="O2471" i="1"/>
  <c r="S2471" i="1" s="1"/>
  <c r="O2472" i="1"/>
  <c r="S2472" i="1" s="1"/>
  <c r="O2473" i="1"/>
  <c r="S2473" i="1" s="1"/>
  <c r="O2474" i="1"/>
  <c r="S2474" i="1" s="1"/>
  <c r="O2475" i="1"/>
  <c r="S2475" i="1" s="1"/>
  <c r="O2476" i="1"/>
  <c r="S2476" i="1" s="1"/>
  <c r="O2477" i="1"/>
  <c r="S2477" i="1" s="1"/>
  <c r="O2478" i="1"/>
  <c r="S2478" i="1" s="1"/>
  <c r="O2479" i="1"/>
  <c r="S2479" i="1" s="1"/>
  <c r="O2480" i="1"/>
  <c r="S2480" i="1" s="1"/>
  <c r="O2481" i="1"/>
  <c r="S2481" i="1" s="1"/>
  <c r="O2482" i="1"/>
  <c r="S2482" i="1" s="1"/>
  <c r="O2483" i="1"/>
  <c r="S2483" i="1" s="1"/>
  <c r="O2484" i="1"/>
  <c r="S2484" i="1" s="1"/>
  <c r="O2485" i="1"/>
  <c r="S2485" i="1" s="1"/>
  <c r="O2486" i="1"/>
  <c r="S2486" i="1" s="1"/>
  <c r="O2487" i="1"/>
  <c r="S2487" i="1" s="1"/>
  <c r="O2488" i="1"/>
  <c r="S2488" i="1" s="1"/>
  <c r="O2489" i="1"/>
  <c r="S2489" i="1" s="1"/>
  <c r="O2490" i="1"/>
  <c r="S2490" i="1" s="1"/>
  <c r="O2491" i="1"/>
  <c r="S2491" i="1" s="1"/>
  <c r="O2492" i="1"/>
  <c r="S2492" i="1" s="1"/>
  <c r="O2493" i="1"/>
  <c r="S2493" i="1" s="1"/>
  <c r="O2494" i="1"/>
  <c r="S2494" i="1" s="1"/>
  <c r="O2495" i="1"/>
  <c r="S2495" i="1" s="1"/>
  <c r="O2496" i="1"/>
  <c r="S2496" i="1" s="1"/>
  <c r="O2497" i="1"/>
  <c r="S2497" i="1" s="1"/>
  <c r="O2498" i="1"/>
  <c r="S2498" i="1" s="1"/>
  <c r="O2499" i="1"/>
  <c r="S2499" i="1" s="1"/>
  <c r="O2500" i="1"/>
  <c r="S2500" i="1" s="1"/>
  <c r="O2501" i="1"/>
  <c r="S2501" i="1" s="1"/>
  <c r="O2502" i="1"/>
  <c r="S2502" i="1" s="1"/>
  <c r="O2503" i="1"/>
  <c r="S2503" i="1" s="1"/>
  <c r="O2504" i="1"/>
  <c r="S2504" i="1" s="1"/>
  <c r="O2505" i="1"/>
  <c r="S2505" i="1" s="1"/>
  <c r="O2506" i="1"/>
  <c r="S2506" i="1" s="1"/>
  <c r="O2507" i="1"/>
  <c r="S2507" i="1" s="1"/>
  <c r="O2508" i="1"/>
  <c r="S2508" i="1" s="1"/>
  <c r="O2509" i="1"/>
  <c r="S2509" i="1" s="1"/>
  <c r="O2510" i="1"/>
  <c r="S2510" i="1" s="1"/>
  <c r="O2511" i="1"/>
  <c r="S2511" i="1" s="1"/>
  <c r="O2512" i="1"/>
  <c r="S2512" i="1" s="1"/>
  <c r="O2513" i="1"/>
  <c r="S2513" i="1" s="1"/>
  <c r="O2514" i="1"/>
  <c r="S2514" i="1" s="1"/>
  <c r="O2515" i="1"/>
  <c r="S2515" i="1" s="1"/>
  <c r="O2516" i="1"/>
  <c r="S2516" i="1" s="1"/>
  <c r="O2517" i="1"/>
  <c r="S2517" i="1" s="1"/>
  <c r="O2518" i="1"/>
  <c r="S2518" i="1" s="1"/>
  <c r="O2519" i="1"/>
  <c r="S2519" i="1" s="1"/>
  <c r="O2520" i="1"/>
  <c r="S2520" i="1" s="1"/>
  <c r="O2521" i="1"/>
  <c r="S2521" i="1" s="1"/>
  <c r="O2522" i="1"/>
  <c r="S2522" i="1" s="1"/>
  <c r="O2523" i="1"/>
  <c r="S2523" i="1" s="1"/>
  <c r="O2524" i="1"/>
  <c r="S2524" i="1" s="1"/>
  <c r="O2525" i="1"/>
  <c r="S2525" i="1" s="1"/>
  <c r="O2526" i="1"/>
  <c r="S2526" i="1" s="1"/>
  <c r="O2527" i="1"/>
  <c r="S2527" i="1" s="1"/>
  <c r="O2528" i="1"/>
  <c r="S2528" i="1" s="1"/>
  <c r="O2529" i="1"/>
  <c r="S2529" i="1" s="1"/>
  <c r="O2530" i="1"/>
  <c r="S2530" i="1" s="1"/>
  <c r="O2531" i="1"/>
  <c r="S2531" i="1" s="1"/>
  <c r="O2532" i="1"/>
  <c r="S2532" i="1" s="1"/>
  <c r="O2533" i="1"/>
  <c r="S2533" i="1" s="1"/>
  <c r="O2534" i="1"/>
  <c r="S2534" i="1" s="1"/>
  <c r="O2535" i="1"/>
  <c r="S2535" i="1" s="1"/>
  <c r="O2536" i="1"/>
  <c r="S2536" i="1" s="1"/>
  <c r="O2537" i="1"/>
  <c r="S2537" i="1" s="1"/>
  <c r="O2538" i="1"/>
  <c r="S2538" i="1" s="1"/>
  <c r="O2539" i="1"/>
  <c r="S2539" i="1" s="1"/>
  <c r="O2540" i="1"/>
  <c r="S2540" i="1" s="1"/>
  <c r="O2541" i="1"/>
  <c r="S2541" i="1" s="1"/>
  <c r="O2542" i="1"/>
  <c r="S2542" i="1" s="1"/>
  <c r="O2543" i="1"/>
  <c r="S2543" i="1" s="1"/>
  <c r="O2544" i="1"/>
  <c r="S2544" i="1" s="1"/>
  <c r="O2545" i="1"/>
  <c r="S2545" i="1" s="1"/>
  <c r="O2546" i="1"/>
  <c r="S2546" i="1" s="1"/>
  <c r="O2547" i="1"/>
  <c r="S2547" i="1" s="1"/>
  <c r="O2548" i="1"/>
  <c r="S2548" i="1" s="1"/>
  <c r="O2549" i="1"/>
  <c r="S2549" i="1" s="1"/>
  <c r="O2550" i="1"/>
  <c r="S2550" i="1" s="1"/>
  <c r="O2551" i="1"/>
  <c r="S2551" i="1" s="1"/>
  <c r="O2552" i="1"/>
  <c r="S2552" i="1" s="1"/>
  <c r="O2553" i="1"/>
  <c r="S2553" i="1" s="1"/>
  <c r="O2554" i="1"/>
  <c r="S2554" i="1" s="1"/>
  <c r="O2555" i="1"/>
  <c r="S2555" i="1" s="1"/>
  <c r="O2556" i="1"/>
  <c r="S2556" i="1" s="1"/>
  <c r="O2557" i="1"/>
  <c r="S2557" i="1" s="1"/>
  <c r="O2558" i="1"/>
  <c r="S2558" i="1" s="1"/>
  <c r="P2471" i="1"/>
  <c r="T2471" i="1" s="1"/>
  <c r="P2472" i="1"/>
  <c r="T2472" i="1" s="1"/>
  <c r="P2473" i="1"/>
  <c r="T2473" i="1" s="1"/>
  <c r="P2474" i="1"/>
  <c r="T2474" i="1" s="1"/>
  <c r="P2475" i="1"/>
  <c r="T2475" i="1" s="1"/>
  <c r="P2476" i="1"/>
  <c r="T2476" i="1" s="1"/>
  <c r="P2477" i="1"/>
  <c r="T2477" i="1" s="1"/>
  <c r="P2478" i="1"/>
  <c r="T2478" i="1" s="1"/>
  <c r="P2479" i="1"/>
  <c r="T2479" i="1" s="1"/>
  <c r="P2480" i="1"/>
  <c r="T2480" i="1" s="1"/>
  <c r="P2481" i="1"/>
  <c r="T2481" i="1" s="1"/>
  <c r="P2482" i="1"/>
  <c r="T2482" i="1" s="1"/>
  <c r="P2483" i="1"/>
  <c r="T2483" i="1" s="1"/>
  <c r="P2484" i="1"/>
  <c r="T2484" i="1" s="1"/>
  <c r="P2485" i="1"/>
  <c r="T2485" i="1" s="1"/>
  <c r="P2486" i="1"/>
  <c r="T2486" i="1" s="1"/>
  <c r="P2487" i="1"/>
  <c r="T2487" i="1" s="1"/>
  <c r="P2488" i="1"/>
  <c r="T2488" i="1" s="1"/>
  <c r="P2489" i="1"/>
  <c r="T2489" i="1" s="1"/>
  <c r="P2490" i="1"/>
  <c r="T2490" i="1" s="1"/>
  <c r="P2491" i="1"/>
  <c r="T2491" i="1" s="1"/>
  <c r="P2492" i="1"/>
  <c r="T2492" i="1" s="1"/>
  <c r="P2493" i="1"/>
  <c r="T2493" i="1" s="1"/>
  <c r="P2494" i="1"/>
  <c r="T2494" i="1" s="1"/>
  <c r="P2495" i="1"/>
  <c r="T2495" i="1" s="1"/>
  <c r="P2496" i="1"/>
  <c r="T2496" i="1" s="1"/>
  <c r="P2497" i="1"/>
  <c r="T2497" i="1" s="1"/>
  <c r="P2498" i="1"/>
  <c r="T2498" i="1" s="1"/>
  <c r="P2499" i="1"/>
  <c r="T2499" i="1" s="1"/>
  <c r="P2500" i="1"/>
  <c r="T2500" i="1" s="1"/>
  <c r="P2501" i="1"/>
  <c r="T2501" i="1" s="1"/>
  <c r="P2502" i="1"/>
  <c r="T2502" i="1" s="1"/>
  <c r="P2503" i="1"/>
  <c r="T2503" i="1" s="1"/>
  <c r="P2504" i="1"/>
  <c r="T2504" i="1" s="1"/>
  <c r="P2505" i="1"/>
  <c r="T2505" i="1" s="1"/>
  <c r="P2506" i="1"/>
  <c r="T2506" i="1" s="1"/>
  <c r="P2507" i="1"/>
  <c r="T2507" i="1" s="1"/>
  <c r="P2508" i="1"/>
  <c r="T2508" i="1" s="1"/>
  <c r="P2509" i="1"/>
  <c r="T2509" i="1" s="1"/>
  <c r="P2510" i="1"/>
  <c r="T2510" i="1" s="1"/>
  <c r="P2511" i="1"/>
  <c r="T2511" i="1" s="1"/>
  <c r="P2512" i="1"/>
  <c r="T2512" i="1" s="1"/>
  <c r="P2513" i="1"/>
  <c r="T2513" i="1" s="1"/>
  <c r="P2514" i="1"/>
  <c r="T2514" i="1" s="1"/>
  <c r="P2515" i="1"/>
  <c r="T2515" i="1" s="1"/>
  <c r="P2516" i="1"/>
  <c r="T2516" i="1" s="1"/>
  <c r="P2517" i="1"/>
  <c r="T2517" i="1" s="1"/>
  <c r="P2518" i="1"/>
  <c r="T2518" i="1" s="1"/>
  <c r="P2519" i="1"/>
  <c r="T2519" i="1" s="1"/>
  <c r="P2520" i="1"/>
  <c r="T2520" i="1" s="1"/>
  <c r="P2521" i="1"/>
  <c r="T2521" i="1" s="1"/>
  <c r="P2522" i="1"/>
  <c r="T2522" i="1" s="1"/>
  <c r="P2523" i="1"/>
  <c r="T2523" i="1" s="1"/>
  <c r="P2524" i="1"/>
  <c r="T2524" i="1" s="1"/>
  <c r="P2525" i="1"/>
  <c r="T2525" i="1" s="1"/>
  <c r="P2526" i="1"/>
  <c r="T2526" i="1" s="1"/>
  <c r="P2527" i="1"/>
  <c r="T2527" i="1" s="1"/>
  <c r="P2528" i="1"/>
  <c r="T2528" i="1" s="1"/>
  <c r="P2529" i="1"/>
  <c r="T2529" i="1" s="1"/>
  <c r="P2530" i="1"/>
  <c r="T2530" i="1" s="1"/>
  <c r="P2531" i="1"/>
  <c r="T2531" i="1" s="1"/>
  <c r="P2532" i="1"/>
  <c r="T2532" i="1" s="1"/>
  <c r="P2533" i="1"/>
  <c r="T2533" i="1" s="1"/>
  <c r="P2534" i="1"/>
  <c r="T2534" i="1" s="1"/>
  <c r="P2535" i="1"/>
  <c r="T2535" i="1" s="1"/>
  <c r="P2536" i="1"/>
  <c r="T2536" i="1" s="1"/>
  <c r="P2537" i="1"/>
  <c r="T2537" i="1" s="1"/>
  <c r="P2538" i="1"/>
  <c r="T2538" i="1" s="1"/>
  <c r="P2539" i="1"/>
  <c r="T2539" i="1" s="1"/>
  <c r="P2540" i="1"/>
  <c r="T2540" i="1" s="1"/>
  <c r="P2541" i="1"/>
  <c r="T2541" i="1" s="1"/>
  <c r="P2542" i="1"/>
  <c r="T2542" i="1" s="1"/>
  <c r="P2543" i="1"/>
  <c r="T2543" i="1" s="1"/>
  <c r="P2544" i="1"/>
  <c r="T2544" i="1" s="1"/>
  <c r="P2545" i="1"/>
  <c r="T2545" i="1" s="1"/>
  <c r="P2546" i="1"/>
  <c r="T2546" i="1" s="1"/>
  <c r="P2547" i="1"/>
  <c r="T2547" i="1" s="1"/>
  <c r="P2548" i="1"/>
  <c r="T2548" i="1" s="1"/>
  <c r="P2549" i="1"/>
  <c r="T2549" i="1" s="1"/>
  <c r="P2550" i="1"/>
  <c r="T2550" i="1" s="1"/>
  <c r="P2551" i="1"/>
  <c r="T2551" i="1" s="1"/>
  <c r="P2552" i="1"/>
  <c r="T2552" i="1" s="1"/>
  <c r="P2553" i="1"/>
  <c r="T2553" i="1" s="1"/>
  <c r="P2554" i="1"/>
  <c r="T2554" i="1" s="1"/>
  <c r="P2555" i="1"/>
  <c r="T2555" i="1" s="1"/>
  <c r="P2556" i="1"/>
  <c r="T2556" i="1" s="1"/>
  <c r="P2557" i="1"/>
  <c r="T2557" i="1" s="1"/>
  <c r="P2558" i="1"/>
  <c r="T2558" i="1" s="1"/>
  <c r="P2470" i="1"/>
  <c r="T2470" i="1" s="1"/>
  <c r="O2470" i="1"/>
  <c r="S2470" i="1" s="1"/>
  <c r="F3084" i="1"/>
  <c r="J3084" i="1" s="1"/>
  <c r="N3084" i="1" s="1"/>
  <c r="R3084" i="1" s="1"/>
  <c r="E3084" i="1"/>
  <c r="I3084" i="1" s="1"/>
  <c r="M3084" i="1" s="1"/>
  <c r="Q3084" i="1" s="1"/>
  <c r="E3074" i="1"/>
  <c r="I3074" i="1" s="1"/>
  <c r="M3074" i="1" s="1"/>
  <c r="Q3074" i="1" s="1"/>
  <c r="E3075" i="1"/>
  <c r="I3075" i="1" s="1"/>
  <c r="M3075" i="1" s="1"/>
  <c r="Q3075" i="1" s="1"/>
  <c r="E3076" i="1"/>
  <c r="I3076" i="1" s="1"/>
  <c r="M3076" i="1" s="1"/>
  <c r="Q3076" i="1" s="1"/>
  <c r="E3077" i="1"/>
  <c r="I3077" i="1" s="1"/>
  <c r="M3077" i="1" s="1"/>
  <c r="Q3077" i="1" s="1"/>
  <c r="E3078" i="1"/>
  <c r="I3078" i="1" s="1"/>
  <c r="M3078" i="1" s="1"/>
  <c r="Q3078" i="1" s="1"/>
  <c r="E3079" i="1"/>
  <c r="I3079" i="1" s="1"/>
  <c r="M3079" i="1" s="1"/>
  <c r="Q3079" i="1" s="1"/>
  <c r="E3080" i="1"/>
  <c r="I3080" i="1" s="1"/>
  <c r="M3080" i="1" s="1"/>
  <c r="Q3080" i="1" s="1"/>
  <c r="E3081" i="1"/>
  <c r="I3081" i="1" s="1"/>
  <c r="M3081" i="1" s="1"/>
  <c r="Q3081" i="1" s="1"/>
  <c r="E3082" i="1"/>
  <c r="I3082" i="1" s="1"/>
  <c r="M3082" i="1" s="1"/>
  <c r="Q3082" i="1" s="1"/>
  <c r="F3074" i="1"/>
  <c r="J3074" i="1" s="1"/>
  <c r="N3074" i="1" s="1"/>
  <c r="R3074" i="1" s="1"/>
  <c r="F3075" i="1"/>
  <c r="J3075" i="1" s="1"/>
  <c r="N3075" i="1" s="1"/>
  <c r="R3075" i="1" s="1"/>
  <c r="F3076" i="1"/>
  <c r="J3076" i="1" s="1"/>
  <c r="N3076" i="1" s="1"/>
  <c r="R3076" i="1" s="1"/>
  <c r="F3077" i="1"/>
  <c r="J3077" i="1" s="1"/>
  <c r="N3077" i="1" s="1"/>
  <c r="R3077" i="1" s="1"/>
  <c r="F3078" i="1"/>
  <c r="J3078" i="1" s="1"/>
  <c r="N3078" i="1" s="1"/>
  <c r="R3078" i="1" s="1"/>
  <c r="F3079" i="1"/>
  <c r="J3079" i="1" s="1"/>
  <c r="N3079" i="1" s="1"/>
  <c r="R3079" i="1" s="1"/>
  <c r="F3080" i="1"/>
  <c r="J3080" i="1" s="1"/>
  <c r="N3080" i="1" s="1"/>
  <c r="R3080" i="1" s="1"/>
  <c r="F3081" i="1"/>
  <c r="J3081" i="1" s="1"/>
  <c r="N3081" i="1" s="1"/>
  <c r="R3081" i="1" s="1"/>
  <c r="F3082" i="1"/>
  <c r="J3082" i="1" s="1"/>
  <c r="N3082" i="1" s="1"/>
  <c r="R3082" i="1" s="1"/>
  <c r="F3073" i="1"/>
  <c r="J3073" i="1" s="1"/>
  <c r="N3073" i="1" s="1"/>
  <c r="R3073" i="1" s="1"/>
  <c r="E3073" i="1"/>
  <c r="I3073" i="1" s="1"/>
  <c r="M3073" i="1" s="1"/>
  <c r="Q3073" i="1" s="1"/>
  <c r="E3060" i="1"/>
  <c r="I3060" i="1" s="1"/>
  <c r="M3060" i="1" s="1"/>
  <c r="Q3060" i="1" s="1"/>
  <c r="E3061" i="1"/>
  <c r="I3061" i="1" s="1"/>
  <c r="M3061" i="1" s="1"/>
  <c r="Q3061" i="1" s="1"/>
  <c r="E3062" i="1"/>
  <c r="I3062" i="1" s="1"/>
  <c r="M3062" i="1" s="1"/>
  <c r="Q3062" i="1" s="1"/>
  <c r="E3063" i="1"/>
  <c r="I3063" i="1" s="1"/>
  <c r="M3063" i="1" s="1"/>
  <c r="Q3063" i="1" s="1"/>
  <c r="E3064" i="1"/>
  <c r="I3064" i="1" s="1"/>
  <c r="M3064" i="1" s="1"/>
  <c r="Q3064" i="1" s="1"/>
  <c r="E3065" i="1"/>
  <c r="I3065" i="1" s="1"/>
  <c r="M3065" i="1" s="1"/>
  <c r="Q3065" i="1" s="1"/>
  <c r="E3066" i="1"/>
  <c r="I3066" i="1" s="1"/>
  <c r="M3066" i="1" s="1"/>
  <c r="Q3066" i="1" s="1"/>
  <c r="E3067" i="1"/>
  <c r="I3067" i="1" s="1"/>
  <c r="M3067" i="1" s="1"/>
  <c r="Q3067" i="1" s="1"/>
  <c r="E3068" i="1"/>
  <c r="I3068" i="1" s="1"/>
  <c r="M3068" i="1" s="1"/>
  <c r="Q3068" i="1" s="1"/>
  <c r="E3069" i="1"/>
  <c r="I3069" i="1" s="1"/>
  <c r="M3069" i="1" s="1"/>
  <c r="Q3069" i="1" s="1"/>
  <c r="E3070" i="1"/>
  <c r="I3070" i="1" s="1"/>
  <c r="M3070" i="1" s="1"/>
  <c r="Q3070" i="1" s="1"/>
  <c r="E3071" i="1"/>
  <c r="I3071" i="1" s="1"/>
  <c r="M3071" i="1" s="1"/>
  <c r="Q3071" i="1" s="1"/>
  <c r="F3060" i="1"/>
  <c r="J3060" i="1" s="1"/>
  <c r="N3060" i="1" s="1"/>
  <c r="R3060" i="1" s="1"/>
  <c r="F3061" i="1"/>
  <c r="J3061" i="1" s="1"/>
  <c r="N3061" i="1" s="1"/>
  <c r="R3061" i="1" s="1"/>
  <c r="F3062" i="1"/>
  <c r="J3062" i="1" s="1"/>
  <c r="N3062" i="1" s="1"/>
  <c r="R3062" i="1" s="1"/>
  <c r="F3063" i="1"/>
  <c r="J3063" i="1" s="1"/>
  <c r="N3063" i="1" s="1"/>
  <c r="R3063" i="1" s="1"/>
  <c r="F3064" i="1"/>
  <c r="J3064" i="1" s="1"/>
  <c r="N3064" i="1" s="1"/>
  <c r="R3064" i="1" s="1"/>
  <c r="F3065" i="1"/>
  <c r="J3065" i="1" s="1"/>
  <c r="N3065" i="1" s="1"/>
  <c r="R3065" i="1" s="1"/>
  <c r="F3066" i="1"/>
  <c r="J3066" i="1" s="1"/>
  <c r="N3066" i="1" s="1"/>
  <c r="R3066" i="1" s="1"/>
  <c r="F3067" i="1"/>
  <c r="J3067" i="1" s="1"/>
  <c r="N3067" i="1" s="1"/>
  <c r="R3067" i="1" s="1"/>
  <c r="F3068" i="1"/>
  <c r="J3068" i="1" s="1"/>
  <c r="N3068" i="1" s="1"/>
  <c r="R3068" i="1" s="1"/>
  <c r="F3069" i="1"/>
  <c r="J3069" i="1" s="1"/>
  <c r="N3069" i="1" s="1"/>
  <c r="R3069" i="1" s="1"/>
  <c r="F3070" i="1"/>
  <c r="J3070" i="1" s="1"/>
  <c r="N3070" i="1" s="1"/>
  <c r="R3070" i="1" s="1"/>
  <c r="F3071" i="1"/>
  <c r="J3071" i="1" s="1"/>
  <c r="N3071" i="1" s="1"/>
  <c r="R3071" i="1" s="1"/>
  <c r="F3059" i="1"/>
  <c r="J3059" i="1" s="1"/>
  <c r="N3059" i="1" s="1"/>
  <c r="R3059" i="1" s="1"/>
  <c r="E3059" i="1"/>
  <c r="I3059" i="1" s="1"/>
  <c r="M3059" i="1" s="1"/>
  <c r="Q3059" i="1" s="1"/>
  <c r="E3041" i="1"/>
  <c r="I3041" i="1" s="1"/>
  <c r="M3041" i="1" s="1"/>
  <c r="Q3041" i="1" s="1"/>
  <c r="E3042" i="1"/>
  <c r="I3042" i="1" s="1"/>
  <c r="M3042" i="1" s="1"/>
  <c r="Q3042" i="1" s="1"/>
  <c r="E3043" i="1"/>
  <c r="I3043" i="1" s="1"/>
  <c r="M3043" i="1" s="1"/>
  <c r="Q3043" i="1" s="1"/>
  <c r="E3044" i="1"/>
  <c r="I3044" i="1" s="1"/>
  <c r="M3044" i="1" s="1"/>
  <c r="Q3044" i="1" s="1"/>
  <c r="E3045" i="1"/>
  <c r="I3045" i="1" s="1"/>
  <c r="M3045" i="1" s="1"/>
  <c r="Q3045" i="1" s="1"/>
  <c r="E3046" i="1"/>
  <c r="I3046" i="1" s="1"/>
  <c r="M3046" i="1" s="1"/>
  <c r="Q3046" i="1" s="1"/>
  <c r="E3047" i="1"/>
  <c r="I3047" i="1" s="1"/>
  <c r="M3047" i="1" s="1"/>
  <c r="Q3047" i="1" s="1"/>
  <c r="E3048" i="1"/>
  <c r="I3048" i="1" s="1"/>
  <c r="M3048" i="1" s="1"/>
  <c r="Q3048" i="1" s="1"/>
  <c r="E3049" i="1"/>
  <c r="I3049" i="1" s="1"/>
  <c r="M3049" i="1" s="1"/>
  <c r="Q3049" i="1" s="1"/>
  <c r="E3050" i="1"/>
  <c r="I3050" i="1" s="1"/>
  <c r="M3050" i="1" s="1"/>
  <c r="Q3050" i="1" s="1"/>
  <c r="E3051" i="1"/>
  <c r="I3051" i="1" s="1"/>
  <c r="M3051" i="1" s="1"/>
  <c r="Q3051" i="1" s="1"/>
  <c r="E3052" i="1"/>
  <c r="I3052" i="1" s="1"/>
  <c r="M3052" i="1" s="1"/>
  <c r="Q3052" i="1" s="1"/>
  <c r="E3053" i="1"/>
  <c r="I3053" i="1" s="1"/>
  <c r="M3053" i="1" s="1"/>
  <c r="Q3053" i="1" s="1"/>
  <c r="E3054" i="1"/>
  <c r="I3054" i="1" s="1"/>
  <c r="M3054" i="1" s="1"/>
  <c r="Q3054" i="1" s="1"/>
  <c r="E3055" i="1"/>
  <c r="I3055" i="1" s="1"/>
  <c r="M3055" i="1" s="1"/>
  <c r="Q3055" i="1" s="1"/>
  <c r="E3056" i="1"/>
  <c r="I3056" i="1" s="1"/>
  <c r="M3056" i="1" s="1"/>
  <c r="Q3056" i="1" s="1"/>
  <c r="E3057" i="1"/>
  <c r="I3057" i="1" s="1"/>
  <c r="M3057" i="1" s="1"/>
  <c r="Q3057" i="1" s="1"/>
  <c r="F3041" i="1"/>
  <c r="J3041" i="1" s="1"/>
  <c r="N3041" i="1" s="1"/>
  <c r="R3041" i="1" s="1"/>
  <c r="F3042" i="1"/>
  <c r="J3042" i="1" s="1"/>
  <c r="N3042" i="1" s="1"/>
  <c r="R3042" i="1" s="1"/>
  <c r="F3043" i="1"/>
  <c r="J3043" i="1" s="1"/>
  <c r="N3043" i="1" s="1"/>
  <c r="R3043" i="1" s="1"/>
  <c r="F3044" i="1"/>
  <c r="J3044" i="1" s="1"/>
  <c r="N3044" i="1" s="1"/>
  <c r="R3044" i="1" s="1"/>
  <c r="F3045" i="1"/>
  <c r="J3045" i="1" s="1"/>
  <c r="N3045" i="1" s="1"/>
  <c r="R3045" i="1" s="1"/>
  <c r="F3046" i="1"/>
  <c r="J3046" i="1" s="1"/>
  <c r="N3046" i="1" s="1"/>
  <c r="R3046" i="1" s="1"/>
  <c r="F3047" i="1"/>
  <c r="J3047" i="1" s="1"/>
  <c r="N3047" i="1" s="1"/>
  <c r="R3047" i="1" s="1"/>
  <c r="F3048" i="1"/>
  <c r="J3048" i="1" s="1"/>
  <c r="N3048" i="1" s="1"/>
  <c r="R3048" i="1" s="1"/>
  <c r="F3049" i="1"/>
  <c r="J3049" i="1" s="1"/>
  <c r="N3049" i="1" s="1"/>
  <c r="R3049" i="1" s="1"/>
  <c r="F3050" i="1"/>
  <c r="J3050" i="1" s="1"/>
  <c r="N3050" i="1" s="1"/>
  <c r="R3050" i="1" s="1"/>
  <c r="F3051" i="1"/>
  <c r="J3051" i="1" s="1"/>
  <c r="N3051" i="1" s="1"/>
  <c r="R3051" i="1" s="1"/>
  <c r="F3052" i="1"/>
  <c r="J3052" i="1" s="1"/>
  <c r="N3052" i="1" s="1"/>
  <c r="R3052" i="1" s="1"/>
  <c r="F3053" i="1"/>
  <c r="J3053" i="1" s="1"/>
  <c r="N3053" i="1" s="1"/>
  <c r="R3053" i="1" s="1"/>
  <c r="F3054" i="1"/>
  <c r="J3054" i="1" s="1"/>
  <c r="N3054" i="1" s="1"/>
  <c r="R3054" i="1" s="1"/>
  <c r="F3055" i="1"/>
  <c r="J3055" i="1" s="1"/>
  <c r="N3055" i="1" s="1"/>
  <c r="R3055" i="1" s="1"/>
  <c r="F3056" i="1"/>
  <c r="J3056" i="1" s="1"/>
  <c r="N3056" i="1" s="1"/>
  <c r="R3056" i="1" s="1"/>
  <c r="F3057" i="1"/>
  <c r="J3057" i="1" s="1"/>
  <c r="N3057" i="1" s="1"/>
  <c r="R3057" i="1" s="1"/>
  <c r="F3040" i="1"/>
  <c r="J3040" i="1" s="1"/>
  <c r="N3040" i="1" s="1"/>
  <c r="R3040" i="1" s="1"/>
  <c r="E3040" i="1"/>
  <c r="I3040" i="1" s="1"/>
  <c r="M3040" i="1" s="1"/>
  <c r="Q3040" i="1" s="1"/>
  <c r="E3020" i="1"/>
  <c r="I3020" i="1" s="1"/>
  <c r="M3020" i="1" s="1"/>
  <c r="Q3020" i="1" s="1"/>
  <c r="E3021" i="1"/>
  <c r="I3021" i="1" s="1"/>
  <c r="M3021" i="1" s="1"/>
  <c r="Q3021" i="1" s="1"/>
  <c r="E3022" i="1"/>
  <c r="I3022" i="1" s="1"/>
  <c r="M3022" i="1" s="1"/>
  <c r="Q3022" i="1" s="1"/>
  <c r="E3023" i="1"/>
  <c r="I3023" i="1" s="1"/>
  <c r="M3023" i="1" s="1"/>
  <c r="Q3023" i="1" s="1"/>
  <c r="E3024" i="1"/>
  <c r="I3024" i="1" s="1"/>
  <c r="M3024" i="1" s="1"/>
  <c r="Q3024" i="1" s="1"/>
  <c r="E3025" i="1"/>
  <c r="I3025" i="1" s="1"/>
  <c r="M3025" i="1" s="1"/>
  <c r="Q3025" i="1" s="1"/>
  <c r="E3026" i="1"/>
  <c r="I3026" i="1" s="1"/>
  <c r="M3026" i="1" s="1"/>
  <c r="Q3026" i="1" s="1"/>
  <c r="E3027" i="1"/>
  <c r="I3027" i="1" s="1"/>
  <c r="M3027" i="1" s="1"/>
  <c r="Q3027" i="1" s="1"/>
  <c r="E3028" i="1"/>
  <c r="I3028" i="1" s="1"/>
  <c r="M3028" i="1" s="1"/>
  <c r="Q3028" i="1" s="1"/>
  <c r="E3029" i="1"/>
  <c r="I3029" i="1" s="1"/>
  <c r="M3029" i="1" s="1"/>
  <c r="Q3029" i="1" s="1"/>
  <c r="E3030" i="1"/>
  <c r="I3030" i="1" s="1"/>
  <c r="M3030" i="1" s="1"/>
  <c r="Q3030" i="1" s="1"/>
  <c r="E3031" i="1"/>
  <c r="I3031" i="1" s="1"/>
  <c r="M3031" i="1" s="1"/>
  <c r="Q3031" i="1" s="1"/>
  <c r="E3032" i="1"/>
  <c r="I3032" i="1" s="1"/>
  <c r="M3032" i="1" s="1"/>
  <c r="Q3032" i="1" s="1"/>
  <c r="E3033" i="1"/>
  <c r="I3033" i="1" s="1"/>
  <c r="M3033" i="1" s="1"/>
  <c r="Q3033" i="1" s="1"/>
  <c r="E3034" i="1"/>
  <c r="I3034" i="1" s="1"/>
  <c r="M3034" i="1" s="1"/>
  <c r="Q3034" i="1" s="1"/>
  <c r="E3035" i="1"/>
  <c r="I3035" i="1" s="1"/>
  <c r="M3035" i="1" s="1"/>
  <c r="Q3035" i="1" s="1"/>
  <c r="E3036" i="1"/>
  <c r="I3036" i="1" s="1"/>
  <c r="M3036" i="1" s="1"/>
  <c r="Q3036" i="1" s="1"/>
  <c r="E3037" i="1"/>
  <c r="I3037" i="1" s="1"/>
  <c r="M3037" i="1" s="1"/>
  <c r="Q3037" i="1" s="1"/>
  <c r="E3038" i="1"/>
  <c r="I3038" i="1" s="1"/>
  <c r="M3038" i="1" s="1"/>
  <c r="Q3038" i="1" s="1"/>
  <c r="F3020" i="1"/>
  <c r="J3020" i="1" s="1"/>
  <c r="N3020" i="1" s="1"/>
  <c r="R3020" i="1" s="1"/>
  <c r="F3021" i="1"/>
  <c r="J3021" i="1" s="1"/>
  <c r="N3021" i="1" s="1"/>
  <c r="R3021" i="1" s="1"/>
  <c r="F3022" i="1"/>
  <c r="J3022" i="1" s="1"/>
  <c r="N3022" i="1" s="1"/>
  <c r="R3022" i="1" s="1"/>
  <c r="F3023" i="1"/>
  <c r="J3023" i="1" s="1"/>
  <c r="N3023" i="1" s="1"/>
  <c r="R3023" i="1" s="1"/>
  <c r="F3024" i="1"/>
  <c r="J3024" i="1" s="1"/>
  <c r="N3024" i="1" s="1"/>
  <c r="R3024" i="1" s="1"/>
  <c r="F3025" i="1"/>
  <c r="J3025" i="1" s="1"/>
  <c r="N3025" i="1" s="1"/>
  <c r="R3025" i="1" s="1"/>
  <c r="F3026" i="1"/>
  <c r="J3026" i="1" s="1"/>
  <c r="N3026" i="1" s="1"/>
  <c r="R3026" i="1" s="1"/>
  <c r="F3027" i="1"/>
  <c r="J3027" i="1" s="1"/>
  <c r="N3027" i="1" s="1"/>
  <c r="R3027" i="1" s="1"/>
  <c r="F3028" i="1"/>
  <c r="J3028" i="1" s="1"/>
  <c r="N3028" i="1" s="1"/>
  <c r="R3028" i="1" s="1"/>
  <c r="F3029" i="1"/>
  <c r="J3029" i="1" s="1"/>
  <c r="N3029" i="1" s="1"/>
  <c r="R3029" i="1" s="1"/>
  <c r="F3030" i="1"/>
  <c r="J3030" i="1" s="1"/>
  <c r="N3030" i="1" s="1"/>
  <c r="R3030" i="1" s="1"/>
  <c r="F3031" i="1"/>
  <c r="J3031" i="1" s="1"/>
  <c r="N3031" i="1" s="1"/>
  <c r="R3031" i="1" s="1"/>
  <c r="F3032" i="1"/>
  <c r="J3032" i="1" s="1"/>
  <c r="N3032" i="1" s="1"/>
  <c r="R3032" i="1" s="1"/>
  <c r="F3033" i="1"/>
  <c r="J3033" i="1" s="1"/>
  <c r="N3033" i="1" s="1"/>
  <c r="R3033" i="1" s="1"/>
  <c r="F3034" i="1"/>
  <c r="J3034" i="1" s="1"/>
  <c r="N3034" i="1" s="1"/>
  <c r="R3034" i="1" s="1"/>
  <c r="F3035" i="1"/>
  <c r="J3035" i="1" s="1"/>
  <c r="N3035" i="1" s="1"/>
  <c r="R3035" i="1" s="1"/>
  <c r="F3036" i="1"/>
  <c r="J3036" i="1" s="1"/>
  <c r="N3036" i="1" s="1"/>
  <c r="R3036" i="1" s="1"/>
  <c r="F3037" i="1"/>
  <c r="J3037" i="1" s="1"/>
  <c r="N3037" i="1" s="1"/>
  <c r="R3037" i="1" s="1"/>
  <c r="F3038" i="1"/>
  <c r="J3038" i="1" s="1"/>
  <c r="N3038" i="1" s="1"/>
  <c r="R3038" i="1" s="1"/>
  <c r="F3019" i="1"/>
  <c r="J3019" i="1" s="1"/>
  <c r="N3019" i="1" s="1"/>
  <c r="R3019" i="1" s="1"/>
  <c r="E3019" i="1"/>
  <c r="I3019" i="1" s="1"/>
  <c r="M3019" i="1" s="1"/>
  <c r="Q3019" i="1" s="1"/>
  <c r="E3013" i="1"/>
  <c r="I3013" i="1" s="1"/>
  <c r="M3013" i="1" s="1"/>
  <c r="Q3013" i="1" s="1"/>
  <c r="E3014" i="1"/>
  <c r="I3014" i="1" s="1"/>
  <c r="M3014" i="1" s="1"/>
  <c r="Q3014" i="1" s="1"/>
  <c r="E3015" i="1"/>
  <c r="I3015" i="1" s="1"/>
  <c r="M3015" i="1" s="1"/>
  <c r="Q3015" i="1" s="1"/>
  <c r="E3016" i="1"/>
  <c r="I3016" i="1" s="1"/>
  <c r="M3016" i="1" s="1"/>
  <c r="Q3016" i="1" s="1"/>
  <c r="E3017" i="1"/>
  <c r="I3017" i="1" s="1"/>
  <c r="M3017" i="1" s="1"/>
  <c r="Q3017" i="1" s="1"/>
  <c r="F3013" i="1"/>
  <c r="J3013" i="1" s="1"/>
  <c r="N3013" i="1" s="1"/>
  <c r="R3013" i="1" s="1"/>
  <c r="F3014" i="1"/>
  <c r="J3014" i="1" s="1"/>
  <c r="N3014" i="1" s="1"/>
  <c r="R3014" i="1" s="1"/>
  <c r="F3015" i="1"/>
  <c r="J3015" i="1" s="1"/>
  <c r="N3015" i="1" s="1"/>
  <c r="R3015" i="1" s="1"/>
  <c r="F3016" i="1"/>
  <c r="J3016" i="1" s="1"/>
  <c r="N3016" i="1" s="1"/>
  <c r="R3016" i="1" s="1"/>
  <c r="F3017" i="1"/>
  <c r="J3017" i="1" s="1"/>
  <c r="N3017" i="1" s="1"/>
  <c r="R3017" i="1" s="1"/>
  <c r="F3012" i="1"/>
  <c r="J3012" i="1" s="1"/>
  <c r="N3012" i="1" s="1"/>
  <c r="R3012" i="1" s="1"/>
  <c r="E3012" i="1"/>
  <c r="I3012" i="1" s="1"/>
  <c r="M3012" i="1" s="1"/>
  <c r="Q3012" i="1" s="1"/>
  <c r="E3008" i="1"/>
  <c r="I3008" i="1" s="1"/>
  <c r="M3008" i="1" s="1"/>
  <c r="Q3008" i="1" s="1"/>
  <c r="E3009" i="1"/>
  <c r="I3009" i="1" s="1"/>
  <c r="M3009" i="1" s="1"/>
  <c r="Q3009" i="1" s="1"/>
  <c r="E3010" i="1"/>
  <c r="I3010" i="1" s="1"/>
  <c r="M3010" i="1" s="1"/>
  <c r="Q3010" i="1" s="1"/>
  <c r="F3008" i="1"/>
  <c r="J3008" i="1" s="1"/>
  <c r="N3008" i="1" s="1"/>
  <c r="R3008" i="1" s="1"/>
  <c r="F3009" i="1"/>
  <c r="J3009" i="1" s="1"/>
  <c r="N3009" i="1" s="1"/>
  <c r="R3009" i="1" s="1"/>
  <c r="F3010" i="1"/>
  <c r="J3010" i="1" s="1"/>
  <c r="N3010" i="1" s="1"/>
  <c r="R3010" i="1" s="1"/>
  <c r="F3007" i="1"/>
  <c r="J3007" i="1" s="1"/>
  <c r="N3007" i="1" s="1"/>
  <c r="R3007" i="1" s="1"/>
  <c r="E3007" i="1"/>
  <c r="I3007" i="1" s="1"/>
  <c r="M3007" i="1" s="1"/>
  <c r="Q3007" i="1" s="1"/>
  <c r="F3005" i="1"/>
  <c r="J3005" i="1" s="1"/>
  <c r="N3005" i="1" s="1"/>
  <c r="R3005" i="1" s="1"/>
  <c r="E3005" i="1"/>
  <c r="I3005" i="1" s="1"/>
  <c r="M3005" i="1" s="1"/>
  <c r="Q3005" i="1" s="1"/>
  <c r="F3003" i="1"/>
  <c r="J3003" i="1" s="1"/>
  <c r="N3003" i="1" s="1"/>
  <c r="R3003" i="1" s="1"/>
  <c r="E3003" i="1"/>
  <c r="I3003" i="1" s="1"/>
  <c r="M3003" i="1" s="1"/>
  <c r="Q3003" i="1" s="1"/>
  <c r="E2930" i="1"/>
  <c r="I2930" i="1" s="1"/>
  <c r="M2930" i="1" s="1"/>
  <c r="Q2930" i="1" s="1"/>
  <c r="E2931" i="1"/>
  <c r="I2931" i="1" s="1"/>
  <c r="M2931" i="1" s="1"/>
  <c r="Q2931" i="1" s="1"/>
  <c r="E2932" i="1"/>
  <c r="I2932" i="1" s="1"/>
  <c r="M2932" i="1" s="1"/>
  <c r="Q2932" i="1" s="1"/>
  <c r="E2933" i="1"/>
  <c r="I2933" i="1" s="1"/>
  <c r="M2933" i="1" s="1"/>
  <c r="Q2933" i="1" s="1"/>
  <c r="E2934" i="1"/>
  <c r="I2934" i="1" s="1"/>
  <c r="M2934" i="1" s="1"/>
  <c r="Q2934" i="1" s="1"/>
  <c r="E2935" i="1"/>
  <c r="I2935" i="1" s="1"/>
  <c r="M2935" i="1" s="1"/>
  <c r="Q2935" i="1" s="1"/>
  <c r="E2936" i="1"/>
  <c r="I2936" i="1" s="1"/>
  <c r="M2936" i="1" s="1"/>
  <c r="Q2936" i="1" s="1"/>
  <c r="E2937" i="1"/>
  <c r="I2937" i="1" s="1"/>
  <c r="M2937" i="1" s="1"/>
  <c r="Q2937" i="1" s="1"/>
  <c r="E2938" i="1"/>
  <c r="I2938" i="1" s="1"/>
  <c r="M2938" i="1" s="1"/>
  <c r="Q2938" i="1" s="1"/>
  <c r="E2939" i="1"/>
  <c r="I2939" i="1" s="1"/>
  <c r="M2939" i="1" s="1"/>
  <c r="Q2939" i="1" s="1"/>
  <c r="E2940" i="1"/>
  <c r="I2940" i="1" s="1"/>
  <c r="M2940" i="1" s="1"/>
  <c r="Q2940" i="1" s="1"/>
  <c r="E2941" i="1"/>
  <c r="I2941" i="1" s="1"/>
  <c r="M2941" i="1" s="1"/>
  <c r="Q2941" i="1" s="1"/>
  <c r="E2942" i="1"/>
  <c r="I2942" i="1" s="1"/>
  <c r="M2942" i="1" s="1"/>
  <c r="Q2942" i="1" s="1"/>
  <c r="E2943" i="1"/>
  <c r="I2943" i="1" s="1"/>
  <c r="M2943" i="1" s="1"/>
  <c r="Q2943" i="1" s="1"/>
  <c r="E2944" i="1"/>
  <c r="I2944" i="1" s="1"/>
  <c r="M2944" i="1" s="1"/>
  <c r="Q2944" i="1" s="1"/>
  <c r="E2945" i="1"/>
  <c r="I2945" i="1" s="1"/>
  <c r="M2945" i="1" s="1"/>
  <c r="Q2945" i="1" s="1"/>
  <c r="E2946" i="1"/>
  <c r="I2946" i="1" s="1"/>
  <c r="M2946" i="1" s="1"/>
  <c r="Q2946" i="1" s="1"/>
  <c r="E2947" i="1"/>
  <c r="I2947" i="1" s="1"/>
  <c r="M2947" i="1" s="1"/>
  <c r="Q2947" i="1" s="1"/>
  <c r="E2948" i="1"/>
  <c r="I2948" i="1" s="1"/>
  <c r="M2948" i="1" s="1"/>
  <c r="Q2948" i="1" s="1"/>
  <c r="E2949" i="1"/>
  <c r="I2949" i="1" s="1"/>
  <c r="M2949" i="1" s="1"/>
  <c r="Q2949" i="1" s="1"/>
  <c r="E2950" i="1"/>
  <c r="I2950" i="1" s="1"/>
  <c r="M2950" i="1" s="1"/>
  <c r="Q2950" i="1" s="1"/>
  <c r="E2951" i="1"/>
  <c r="I2951" i="1" s="1"/>
  <c r="M2951" i="1" s="1"/>
  <c r="Q2951" i="1" s="1"/>
  <c r="E2952" i="1"/>
  <c r="I2952" i="1" s="1"/>
  <c r="M2952" i="1" s="1"/>
  <c r="Q2952" i="1" s="1"/>
  <c r="E2953" i="1"/>
  <c r="I2953" i="1" s="1"/>
  <c r="M2953" i="1" s="1"/>
  <c r="Q2953" i="1" s="1"/>
  <c r="E2954" i="1"/>
  <c r="I2954" i="1" s="1"/>
  <c r="M2954" i="1" s="1"/>
  <c r="Q2954" i="1" s="1"/>
  <c r="E2955" i="1"/>
  <c r="I2955" i="1" s="1"/>
  <c r="M2955" i="1" s="1"/>
  <c r="Q2955" i="1" s="1"/>
  <c r="E2956" i="1"/>
  <c r="I2956" i="1" s="1"/>
  <c r="M2956" i="1" s="1"/>
  <c r="Q2956" i="1" s="1"/>
  <c r="E2957" i="1"/>
  <c r="I2957" i="1" s="1"/>
  <c r="M2957" i="1" s="1"/>
  <c r="Q2957" i="1" s="1"/>
  <c r="E2958" i="1"/>
  <c r="I2958" i="1" s="1"/>
  <c r="M2958" i="1" s="1"/>
  <c r="Q2958" i="1" s="1"/>
  <c r="E2959" i="1"/>
  <c r="I2959" i="1" s="1"/>
  <c r="M2959" i="1" s="1"/>
  <c r="Q2959" i="1" s="1"/>
  <c r="E2960" i="1"/>
  <c r="I2960" i="1" s="1"/>
  <c r="M2960" i="1" s="1"/>
  <c r="Q2960" i="1" s="1"/>
  <c r="E2961" i="1"/>
  <c r="I2961" i="1" s="1"/>
  <c r="M2961" i="1" s="1"/>
  <c r="Q2961" i="1" s="1"/>
  <c r="E2962" i="1"/>
  <c r="I2962" i="1" s="1"/>
  <c r="M2962" i="1" s="1"/>
  <c r="Q2962" i="1" s="1"/>
  <c r="E2963" i="1"/>
  <c r="I2963" i="1" s="1"/>
  <c r="M2963" i="1" s="1"/>
  <c r="Q2963" i="1" s="1"/>
  <c r="E2964" i="1"/>
  <c r="I2964" i="1" s="1"/>
  <c r="M2964" i="1" s="1"/>
  <c r="Q2964" i="1" s="1"/>
  <c r="E2965" i="1"/>
  <c r="I2965" i="1" s="1"/>
  <c r="M2965" i="1" s="1"/>
  <c r="Q2965" i="1" s="1"/>
  <c r="E2966" i="1"/>
  <c r="I2966" i="1" s="1"/>
  <c r="M2966" i="1" s="1"/>
  <c r="Q2966" i="1" s="1"/>
  <c r="E2967" i="1"/>
  <c r="I2967" i="1" s="1"/>
  <c r="M2967" i="1" s="1"/>
  <c r="Q2967" i="1" s="1"/>
  <c r="E2968" i="1"/>
  <c r="I2968" i="1" s="1"/>
  <c r="M2968" i="1" s="1"/>
  <c r="Q2968" i="1" s="1"/>
  <c r="E2969" i="1"/>
  <c r="I2969" i="1" s="1"/>
  <c r="M2969" i="1" s="1"/>
  <c r="Q2969" i="1" s="1"/>
  <c r="E2970" i="1"/>
  <c r="I2970" i="1" s="1"/>
  <c r="M2970" i="1" s="1"/>
  <c r="Q2970" i="1" s="1"/>
  <c r="E2971" i="1"/>
  <c r="I2971" i="1" s="1"/>
  <c r="M2971" i="1" s="1"/>
  <c r="Q2971" i="1" s="1"/>
  <c r="E2972" i="1"/>
  <c r="I2972" i="1" s="1"/>
  <c r="M2972" i="1" s="1"/>
  <c r="Q2972" i="1" s="1"/>
  <c r="E2973" i="1"/>
  <c r="I2973" i="1" s="1"/>
  <c r="M2973" i="1" s="1"/>
  <c r="Q2973" i="1" s="1"/>
  <c r="E2974" i="1"/>
  <c r="I2974" i="1" s="1"/>
  <c r="M2974" i="1" s="1"/>
  <c r="Q2974" i="1" s="1"/>
  <c r="E2975" i="1"/>
  <c r="I2975" i="1" s="1"/>
  <c r="M2975" i="1" s="1"/>
  <c r="Q2975" i="1" s="1"/>
  <c r="E2976" i="1"/>
  <c r="I2976" i="1" s="1"/>
  <c r="M2976" i="1" s="1"/>
  <c r="Q2976" i="1" s="1"/>
  <c r="E2977" i="1"/>
  <c r="I2977" i="1" s="1"/>
  <c r="M2977" i="1" s="1"/>
  <c r="Q2977" i="1" s="1"/>
  <c r="E2978" i="1"/>
  <c r="I2978" i="1" s="1"/>
  <c r="M2978" i="1" s="1"/>
  <c r="Q2978" i="1" s="1"/>
  <c r="E2979" i="1"/>
  <c r="I2979" i="1" s="1"/>
  <c r="M2979" i="1" s="1"/>
  <c r="Q2979" i="1" s="1"/>
  <c r="E2980" i="1"/>
  <c r="I2980" i="1" s="1"/>
  <c r="M2980" i="1" s="1"/>
  <c r="Q2980" i="1" s="1"/>
  <c r="E2981" i="1"/>
  <c r="I2981" i="1" s="1"/>
  <c r="M2981" i="1" s="1"/>
  <c r="Q2981" i="1" s="1"/>
  <c r="E2982" i="1"/>
  <c r="I2982" i="1" s="1"/>
  <c r="M2982" i="1" s="1"/>
  <c r="Q2982" i="1" s="1"/>
  <c r="E2983" i="1"/>
  <c r="I2983" i="1" s="1"/>
  <c r="M2983" i="1" s="1"/>
  <c r="Q2983" i="1" s="1"/>
  <c r="E2984" i="1"/>
  <c r="I2984" i="1" s="1"/>
  <c r="M2984" i="1" s="1"/>
  <c r="Q2984" i="1" s="1"/>
  <c r="E2985" i="1"/>
  <c r="I2985" i="1" s="1"/>
  <c r="M2985" i="1" s="1"/>
  <c r="Q2985" i="1" s="1"/>
  <c r="E2986" i="1"/>
  <c r="I2986" i="1" s="1"/>
  <c r="M2986" i="1" s="1"/>
  <c r="Q2986" i="1" s="1"/>
  <c r="E2987" i="1"/>
  <c r="I2987" i="1" s="1"/>
  <c r="M2987" i="1" s="1"/>
  <c r="Q2987" i="1" s="1"/>
  <c r="E2988" i="1"/>
  <c r="I2988" i="1" s="1"/>
  <c r="M2988" i="1" s="1"/>
  <c r="Q2988" i="1" s="1"/>
  <c r="E2989" i="1"/>
  <c r="I2989" i="1" s="1"/>
  <c r="M2989" i="1" s="1"/>
  <c r="Q2989" i="1" s="1"/>
  <c r="E2990" i="1"/>
  <c r="I2990" i="1" s="1"/>
  <c r="M2990" i="1" s="1"/>
  <c r="Q2990" i="1" s="1"/>
  <c r="E2991" i="1"/>
  <c r="I2991" i="1" s="1"/>
  <c r="M2991" i="1" s="1"/>
  <c r="Q2991" i="1" s="1"/>
  <c r="E2992" i="1"/>
  <c r="I2992" i="1" s="1"/>
  <c r="M2992" i="1" s="1"/>
  <c r="Q2992" i="1" s="1"/>
  <c r="E2993" i="1"/>
  <c r="I2993" i="1" s="1"/>
  <c r="M2993" i="1" s="1"/>
  <c r="Q2993" i="1" s="1"/>
  <c r="E2994" i="1"/>
  <c r="I2994" i="1" s="1"/>
  <c r="M2994" i="1" s="1"/>
  <c r="Q2994" i="1" s="1"/>
  <c r="E2995" i="1"/>
  <c r="I2995" i="1" s="1"/>
  <c r="M2995" i="1" s="1"/>
  <c r="Q2995" i="1" s="1"/>
  <c r="E2996" i="1"/>
  <c r="I2996" i="1" s="1"/>
  <c r="M2996" i="1" s="1"/>
  <c r="Q2996" i="1" s="1"/>
  <c r="E2997" i="1"/>
  <c r="I2997" i="1" s="1"/>
  <c r="M2997" i="1" s="1"/>
  <c r="Q2997" i="1" s="1"/>
  <c r="E2998" i="1"/>
  <c r="I2998" i="1" s="1"/>
  <c r="M2998" i="1" s="1"/>
  <c r="Q2998" i="1" s="1"/>
  <c r="E2999" i="1"/>
  <c r="I2999" i="1" s="1"/>
  <c r="M2999" i="1" s="1"/>
  <c r="Q2999" i="1" s="1"/>
  <c r="E3000" i="1"/>
  <c r="I3000" i="1" s="1"/>
  <c r="M3000" i="1" s="1"/>
  <c r="Q3000" i="1" s="1"/>
  <c r="E3001" i="1"/>
  <c r="I3001" i="1" s="1"/>
  <c r="M3001" i="1" s="1"/>
  <c r="Q3001" i="1" s="1"/>
  <c r="F2930" i="1"/>
  <c r="J2930" i="1" s="1"/>
  <c r="N2930" i="1" s="1"/>
  <c r="R2930" i="1" s="1"/>
  <c r="F2931" i="1"/>
  <c r="J2931" i="1" s="1"/>
  <c r="N2931" i="1" s="1"/>
  <c r="R2931" i="1" s="1"/>
  <c r="F2932" i="1"/>
  <c r="J2932" i="1" s="1"/>
  <c r="N2932" i="1" s="1"/>
  <c r="R2932" i="1" s="1"/>
  <c r="F2933" i="1"/>
  <c r="J2933" i="1" s="1"/>
  <c r="N2933" i="1" s="1"/>
  <c r="R2933" i="1" s="1"/>
  <c r="F2934" i="1"/>
  <c r="J2934" i="1" s="1"/>
  <c r="N2934" i="1" s="1"/>
  <c r="R2934" i="1" s="1"/>
  <c r="F2935" i="1"/>
  <c r="J2935" i="1" s="1"/>
  <c r="N2935" i="1" s="1"/>
  <c r="R2935" i="1" s="1"/>
  <c r="F2936" i="1"/>
  <c r="J2936" i="1" s="1"/>
  <c r="N2936" i="1" s="1"/>
  <c r="R2936" i="1" s="1"/>
  <c r="F2937" i="1"/>
  <c r="J2937" i="1" s="1"/>
  <c r="N2937" i="1" s="1"/>
  <c r="R2937" i="1" s="1"/>
  <c r="F2938" i="1"/>
  <c r="J2938" i="1" s="1"/>
  <c r="N2938" i="1" s="1"/>
  <c r="R2938" i="1" s="1"/>
  <c r="F2939" i="1"/>
  <c r="J2939" i="1" s="1"/>
  <c r="N2939" i="1" s="1"/>
  <c r="R2939" i="1" s="1"/>
  <c r="F2940" i="1"/>
  <c r="J2940" i="1" s="1"/>
  <c r="N2940" i="1" s="1"/>
  <c r="R2940" i="1" s="1"/>
  <c r="F2941" i="1"/>
  <c r="J2941" i="1" s="1"/>
  <c r="N2941" i="1" s="1"/>
  <c r="R2941" i="1" s="1"/>
  <c r="F2942" i="1"/>
  <c r="J2942" i="1" s="1"/>
  <c r="N2942" i="1" s="1"/>
  <c r="R2942" i="1" s="1"/>
  <c r="F2943" i="1"/>
  <c r="J2943" i="1" s="1"/>
  <c r="N2943" i="1" s="1"/>
  <c r="R2943" i="1" s="1"/>
  <c r="F2944" i="1"/>
  <c r="J2944" i="1" s="1"/>
  <c r="N2944" i="1" s="1"/>
  <c r="R2944" i="1" s="1"/>
  <c r="F2945" i="1"/>
  <c r="J2945" i="1" s="1"/>
  <c r="N2945" i="1" s="1"/>
  <c r="R2945" i="1" s="1"/>
  <c r="F2946" i="1"/>
  <c r="J2946" i="1" s="1"/>
  <c r="N2946" i="1" s="1"/>
  <c r="R2946" i="1" s="1"/>
  <c r="F2947" i="1"/>
  <c r="J2947" i="1" s="1"/>
  <c r="N2947" i="1" s="1"/>
  <c r="R2947" i="1" s="1"/>
  <c r="F2948" i="1"/>
  <c r="J2948" i="1" s="1"/>
  <c r="N2948" i="1" s="1"/>
  <c r="R2948" i="1" s="1"/>
  <c r="F2949" i="1"/>
  <c r="J2949" i="1" s="1"/>
  <c r="N2949" i="1" s="1"/>
  <c r="R2949" i="1" s="1"/>
  <c r="F2950" i="1"/>
  <c r="J2950" i="1" s="1"/>
  <c r="N2950" i="1" s="1"/>
  <c r="R2950" i="1" s="1"/>
  <c r="F2951" i="1"/>
  <c r="J2951" i="1" s="1"/>
  <c r="N2951" i="1" s="1"/>
  <c r="R2951" i="1" s="1"/>
  <c r="F2952" i="1"/>
  <c r="J2952" i="1" s="1"/>
  <c r="N2952" i="1" s="1"/>
  <c r="R2952" i="1" s="1"/>
  <c r="F2953" i="1"/>
  <c r="J2953" i="1" s="1"/>
  <c r="N2953" i="1" s="1"/>
  <c r="R2953" i="1" s="1"/>
  <c r="F2954" i="1"/>
  <c r="J2954" i="1" s="1"/>
  <c r="N2954" i="1" s="1"/>
  <c r="R2954" i="1" s="1"/>
  <c r="F2955" i="1"/>
  <c r="J2955" i="1" s="1"/>
  <c r="N2955" i="1" s="1"/>
  <c r="R2955" i="1" s="1"/>
  <c r="F2956" i="1"/>
  <c r="J2956" i="1" s="1"/>
  <c r="N2956" i="1" s="1"/>
  <c r="R2956" i="1" s="1"/>
  <c r="F2957" i="1"/>
  <c r="J2957" i="1" s="1"/>
  <c r="N2957" i="1" s="1"/>
  <c r="R2957" i="1" s="1"/>
  <c r="F2958" i="1"/>
  <c r="J2958" i="1" s="1"/>
  <c r="N2958" i="1" s="1"/>
  <c r="R2958" i="1" s="1"/>
  <c r="F2959" i="1"/>
  <c r="J2959" i="1" s="1"/>
  <c r="N2959" i="1" s="1"/>
  <c r="R2959" i="1" s="1"/>
  <c r="F2960" i="1"/>
  <c r="J2960" i="1" s="1"/>
  <c r="N2960" i="1" s="1"/>
  <c r="R2960" i="1" s="1"/>
  <c r="F2961" i="1"/>
  <c r="J2961" i="1" s="1"/>
  <c r="N2961" i="1" s="1"/>
  <c r="R2961" i="1" s="1"/>
  <c r="F2962" i="1"/>
  <c r="J2962" i="1" s="1"/>
  <c r="N2962" i="1" s="1"/>
  <c r="R2962" i="1" s="1"/>
  <c r="F2963" i="1"/>
  <c r="J2963" i="1" s="1"/>
  <c r="N2963" i="1" s="1"/>
  <c r="R2963" i="1" s="1"/>
  <c r="F2964" i="1"/>
  <c r="J2964" i="1" s="1"/>
  <c r="N2964" i="1" s="1"/>
  <c r="R2964" i="1" s="1"/>
  <c r="F2965" i="1"/>
  <c r="J2965" i="1" s="1"/>
  <c r="N2965" i="1" s="1"/>
  <c r="R2965" i="1" s="1"/>
  <c r="F2966" i="1"/>
  <c r="J2966" i="1" s="1"/>
  <c r="N2966" i="1" s="1"/>
  <c r="R2966" i="1" s="1"/>
  <c r="F2967" i="1"/>
  <c r="J2967" i="1" s="1"/>
  <c r="N2967" i="1" s="1"/>
  <c r="R2967" i="1" s="1"/>
  <c r="F2968" i="1"/>
  <c r="J2968" i="1" s="1"/>
  <c r="N2968" i="1" s="1"/>
  <c r="R2968" i="1" s="1"/>
  <c r="F2969" i="1"/>
  <c r="J2969" i="1" s="1"/>
  <c r="N2969" i="1" s="1"/>
  <c r="R2969" i="1" s="1"/>
  <c r="F2970" i="1"/>
  <c r="J2970" i="1" s="1"/>
  <c r="N2970" i="1" s="1"/>
  <c r="R2970" i="1" s="1"/>
  <c r="F2971" i="1"/>
  <c r="J2971" i="1" s="1"/>
  <c r="N2971" i="1" s="1"/>
  <c r="R2971" i="1" s="1"/>
  <c r="F2972" i="1"/>
  <c r="J2972" i="1" s="1"/>
  <c r="N2972" i="1" s="1"/>
  <c r="R2972" i="1" s="1"/>
  <c r="F2973" i="1"/>
  <c r="J2973" i="1" s="1"/>
  <c r="N2973" i="1" s="1"/>
  <c r="R2973" i="1" s="1"/>
  <c r="F2974" i="1"/>
  <c r="J2974" i="1" s="1"/>
  <c r="N2974" i="1" s="1"/>
  <c r="R2974" i="1" s="1"/>
  <c r="F2975" i="1"/>
  <c r="J2975" i="1" s="1"/>
  <c r="N2975" i="1" s="1"/>
  <c r="R2975" i="1" s="1"/>
  <c r="F2976" i="1"/>
  <c r="J2976" i="1" s="1"/>
  <c r="N2976" i="1" s="1"/>
  <c r="R2976" i="1" s="1"/>
  <c r="F2977" i="1"/>
  <c r="J2977" i="1" s="1"/>
  <c r="N2977" i="1" s="1"/>
  <c r="R2977" i="1" s="1"/>
  <c r="F2978" i="1"/>
  <c r="J2978" i="1" s="1"/>
  <c r="N2978" i="1" s="1"/>
  <c r="R2978" i="1" s="1"/>
  <c r="F2979" i="1"/>
  <c r="J2979" i="1" s="1"/>
  <c r="N2979" i="1" s="1"/>
  <c r="R2979" i="1" s="1"/>
  <c r="F2980" i="1"/>
  <c r="J2980" i="1" s="1"/>
  <c r="N2980" i="1" s="1"/>
  <c r="R2980" i="1" s="1"/>
  <c r="F2981" i="1"/>
  <c r="J2981" i="1" s="1"/>
  <c r="N2981" i="1" s="1"/>
  <c r="R2981" i="1" s="1"/>
  <c r="F2982" i="1"/>
  <c r="J2982" i="1" s="1"/>
  <c r="N2982" i="1" s="1"/>
  <c r="R2982" i="1" s="1"/>
  <c r="F2983" i="1"/>
  <c r="J2983" i="1" s="1"/>
  <c r="N2983" i="1" s="1"/>
  <c r="R2983" i="1" s="1"/>
  <c r="F2984" i="1"/>
  <c r="J2984" i="1" s="1"/>
  <c r="N2984" i="1" s="1"/>
  <c r="R2984" i="1" s="1"/>
  <c r="F2985" i="1"/>
  <c r="J2985" i="1" s="1"/>
  <c r="N2985" i="1" s="1"/>
  <c r="R2985" i="1" s="1"/>
  <c r="F2986" i="1"/>
  <c r="J2986" i="1" s="1"/>
  <c r="N2986" i="1" s="1"/>
  <c r="R2986" i="1" s="1"/>
  <c r="F2987" i="1"/>
  <c r="J2987" i="1" s="1"/>
  <c r="N2987" i="1" s="1"/>
  <c r="R2987" i="1" s="1"/>
  <c r="F2988" i="1"/>
  <c r="J2988" i="1" s="1"/>
  <c r="N2988" i="1" s="1"/>
  <c r="R2988" i="1" s="1"/>
  <c r="F2989" i="1"/>
  <c r="J2989" i="1" s="1"/>
  <c r="N2989" i="1" s="1"/>
  <c r="R2989" i="1" s="1"/>
  <c r="F2990" i="1"/>
  <c r="J2990" i="1" s="1"/>
  <c r="N2990" i="1" s="1"/>
  <c r="R2990" i="1" s="1"/>
  <c r="F2991" i="1"/>
  <c r="J2991" i="1" s="1"/>
  <c r="N2991" i="1" s="1"/>
  <c r="R2991" i="1" s="1"/>
  <c r="F2992" i="1"/>
  <c r="J2992" i="1" s="1"/>
  <c r="N2992" i="1" s="1"/>
  <c r="R2992" i="1" s="1"/>
  <c r="F2993" i="1"/>
  <c r="J2993" i="1" s="1"/>
  <c r="N2993" i="1" s="1"/>
  <c r="R2993" i="1" s="1"/>
  <c r="F2994" i="1"/>
  <c r="J2994" i="1" s="1"/>
  <c r="N2994" i="1" s="1"/>
  <c r="R2994" i="1" s="1"/>
  <c r="F2995" i="1"/>
  <c r="J2995" i="1" s="1"/>
  <c r="N2995" i="1" s="1"/>
  <c r="R2995" i="1" s="1"/>
  <c r="F2996" i="1"/>
  <c r="J2996" i="1" s="1"/>
  <c r="N2996" i="1" s="1"/>
  <c r="R2996" i="1" s="1"/>
  <c r="F2997" i="1"/>
  <c r="J2997" i="1" s="1"/>
  <c r="N2997" i="1" s="1"/>
  <c r="R2997" i="1" s="1"/>
  <c r="F2998" i="1"/>
  <c r="J2998" i="1" s="1"/>
  <c r="N2998" i="1" s="1"/>
  <c r="R2998" i="1" s="1"/>
  <c r="F2999" i="1"/>
  <c r="J2999" i="1" s="1"/>
  <c r="N2999" i="1" s="1"/>
  <c r="R2999" i="1" s="1"/>
  <c r="F3000" i="1"/>
  <c r="J3000" i="1" s="1"/>
  <c r="N3000" i="1" s="1"/>
  <c r="R3000" i="1" s="1"/>
  <c r="F3001" i="1"/>
  <c r="J3001" i="1" s="1"/>
  <c r="N3001" i="1" s="1"/>
  <c r="R3001" i="1" s="1"/>
  <c r="F2929" i="1"/>
  <c r="J2929" i="1" s="1"/>
  <c r="N2929" i="1" s="1"/>
  <c r="R2929" i="1" s="1"/>
  <c r="E2929" i="1"/>
  <c r="I2929" i="1" s="1"/>
  <c r="M2929" i="1" s="1"/>
  <c r="Q2929" i="1" s="1"/>
  <c r="E2856" i="1"/>
  <c r="I2856" i="1" s="1"/>
  <c r="M2856" i="1" s="1"/>
  <c r="Q2856" i="1" s="1"/>
  <c r="E2857" i="1"/>
  <c r="I2857" i="1" s="1"/>
  <c r="M2857" i="1" s="1"/>
  <c r="Q2857" i="1" s="1"/>
  <c r="E2858" i="1"/>
  <c r="I2858" i="1" s="1"/>
  <c r="M2858" i="1" s="1"/>
  <c r="Q2858" i="1" s="1"/>
  <c r="E2859" i="1"/>
  <c r="I2859" i="1" s="1"/>
  <c r="M2859" i="1" s="1"/>
  <c r="Q2859" i="1" s="1"/>
  <c r="E2860" i="1"/>
  <c r="I2860" i="1" s="1"/>
  <c r="M2860" i="1" s="1"/>
  <c r="Q2860" i="1" s="1"/>
  <c r="E2861" i="1"/>
  <c r="I2861" i="1" s="1"/>
  <c r="M2861" i="1" s="1"/>
  <c r="Q2861" i="1" s="1"/>
  <c r="E2862" i="1"/>
  <c r="I2862" i="1" s="1"/>
  <c r="M2862" i="1" s="1"/>
  <c r="Q2862" i="1" s="1"/>
  <c r="E2863" i="1"/>
  <c r="I2863" i="1" s="1"/>
  <c r="M2863" i="1" s="1"/>
  <c r="Q2863" i="1" s="1"/>
  <c r="E2864" i="1"/>
  <c r="I2864" i="1" s="1"/>
  <c r="M2864" i="1" s="1"/>
  <c r="Q2864" i="1" s="1"/>
  <c r="E2865" i="1"/>
  <c r="I2865" i="1" s="1"/>
  <c r="M2865" i="1" s="1"/>
  <c r="Q2865" i="1" s="1"/>
  <c r="E2866" i="1"/>
  <c r="I2866" i="1" s="1"/>
  <c r="M2866" i="1" s="1"/>
  <c r="Q2866" i="1" s="1"/>
  <c r="E2867" i="1"/>
  <c r="I2867" i="1" s="1"/>
  <c r="M2867" i="1" s="1"/>
  <c r="Q2867" i="1" s="1"/>
  <c r="E2868" i="1"/>
  <c r="I2868" i="1" s="1"/>
  <c r="M2868" i="1" s="1"/>
  <c r="Q2868" i="1" s="1"/>
  <c r="E2869" i="1"/>
  <c r="I2869" i="1" s="1"/>
  <c r="M2869" i="1" s="1"/>
  <c r="Q2869" i="1" s="1"/>
  <c r="E2870" i="1"/>
  <c r="I2870" i="1" s="1"/>
  <c r="M2870" i="1" s="1"/>
  <c r="Q2870" i="1" s="1"/>
  <c r="E2871" i="1"/>
  <c r="I2871" i="1" s="1"/>
  <c r="M2871" i="1" s="1"/>
  <c r="Q2871" i="1" s="1"/>
  <c r="E2872" i="1"/>
  <c r="I2872" i="1" s="1"/>
  <c r="M2872" i="1" s="1"/>
  <c r="Q2872" i="1" s="1"/>
  <c r="E2873" i="1"/>
  <c r="I2873" i="1" s="1"/>
  <c r="M2873" i="1" s="1"/>
  <c r="Q2873" i="1" s="1"/>
  <c r="E2874" i="1"/>
  <c r="I2874" i="1" s="1"/>
  <c r="M2874" i="1" s="1"/>
  <c r="Q2874" i="1" s="1"/>
  <c r="E2875" i="1"/>
  <c r="I2875" i="1" s="1"/>
  <c r="M2875" i="1" s="1"/>
  <c r="Q2875" i="1" s="1"/>
  <c r="E2876" i="1"/>
  <c r="I2876" i="1" s="1"/>
  <c r="M2876" i="1" s="1"/>
  <c r="Q2876" i="1" s="1"/>
  <c r="E2877" i="1"/>
  <c r="I2877" i="1" s="1"/>
  <c r="M2877" i="1" s="1"/>
  <c r="Q2877" i="1" s="1"/>
  <c r="E2878" i="1"/>
  <c r="I2878" i="1" s="1"/>
  <c r="M2878" i="1" s="1"/>
  <c r="Q2878" i="1" s="1"/>
  <c r="E2879" i="1"/>
  <c r="I2879" i="1" s="1"/>
  <c r="M2879" i="1" s="1"/>
  <c r="Q2879" i="1" s="1"/>
  <c r="E2880" i="1"/>
  <c r="I2880" i="1" s="1"/>
  <c r="M2880" i="1" s="1"/>
  <c r="Q2880" i="1" s="1"/>
  <c r="E2881" i="1"/>
  <c r="I2881" i="1" s="1"/>
  <c r="M2881" i="1" s="1"/>
  <c r="Q2881" i="1" s="1"/>
  <c r="E2882" i="1"/>
  <c r="I2882" i="1" s="1"/>
  <c r="M2882" i="1" s="1"/>
  <c r="Q2882" i="1" s="1"/>
  <c r="E2883" i="1"/>
  <c r="I2883" i="1" s="1"/>
  <c r="M2883" i="1" s="1"/>
  <c r="Q2883" i="1" s="1"/>
  <c r="E2884" i="1"/>
  <c r="I2884" i="1" s="1"/>
  <c r="M2884" i="1" s="1"/>
  <c r="Q2884" i="1" s="1"/>
  <c r="E2885" i="1"/>
  <c r="I2885" i="1" s="1"/>
  <c r="M2885" i="1" s="1"/>
  <c r="Q2885" i="1" s="1"/>
  <c r="E2886" i="1"/>
  <c r="I2886" i="1" s="1"/>
  <c r="M2886" i="1" s="1"/>
  <c r="Q2886" i="1" s="1"/>
  <c r="E2887" i="1"/>
  <c r="I2887" i="1" s="1"/>
  <c r="M2887" i="1" s="1"/>
  <c r="Q2887" i="1" s="1"/>
  <c r="E2888" i="1"/>
  <c r="I2888" i="1" s="1"/>
  <c r="M2888" i="1" s="1"/>
  <c r="Q2888" i="1" s="1"/>
  <c r="E2889" i="1"/>
  <c r="I2889" i="1" s="1"/>
  <c r="M2889" i="1" s="1"/>
  <c r="Q2889" i="1" s="1"/>
  <c r="E2890" i="1"/>
  <c r="I2890" i="1" s="1"/>
  <c r="M2890" i="1" s="1"/>
  <c r="Q2890" i="1" s="1"/>
  <c r="E2891" i="1"/>
  <c r="I2891" i="1" s="1"/>
  <c r="M2891" i="1" s="1"/>
  <c r="Q2891" i="1" s="1"/>
  <c r="E2892" i="1"/>
  <c r="I2892" i="1" s="1"/>
  <c r="M2892" i="1" s="1"/>
  <c r="Q2892" i="1" s="1"/>
  <c r="E2893" i="1"/>
  <c r="I2893" i="1" s="1"/>
  <c r="M2893" i="1" s="1"/>
  <c r="Q2893" i="1" s="1"/>
  <c r="E2894" i="1"/>
  <c r="I2894" i="1" s="1"/>
  <c r="M2894" i="1" s="1"/>
  <c r="Q2894" i="1" s="1"/>
  <c r="E2895" i="1"/>
  <c r="I2895" i="1" s="1"/>
  <c r="M2895" i="1" s="1"/>
  <c r="Q2895" i="1" s="1"/>
  <c r="E2896" i="1"/>
  <c r="I2896" i="1" s="1"/>
  <c r="M2896" i="1" s="1"/>
  <c r="Q2896" i="1" s="1"/>
  <c r="E2897" i="1"/>
  <c r="I2897" i="1" s="1"/>
  <c r="M2897" i="1" s="1"/>
  <c r="Q2897" i="1" s="1"/>
  <c r="E2898" i="1"/>
  <c r="I2898" i="1" s="1"/>
  <c r="M2898" i="1" s="1"/>
  <c r="Q2898" i="1" s="1"/>
  <c r="E2899" i="1"/>
  <c r="I2899" i="1" s="1"/>
  <c r="M2899" i="1" s="1"/>
  <c r="Q2899" i="1" s="1"/>
  <c r="E2900" i="1"/>
  <c r="I2900" i="1" s="1"/>
  <c r="M2900" i="1" s="1"/>
  <c r="Q2900" i="1" s="1"/>
  <c r="E2901" i="1"/>
  <c r="I2901" i="1" s="1"/>
  <c r="M2901" i="1" s="1"/>
  <c r="Q2901" i="1" s="1"/>
  <c r="E2902" i="1"/>
  <c r="I2902" i="1" s="1"/>
  <c r="M2902" i="1" s="1"/>
  <c r="Q2902" i="1" s="1"/>
  <c r="E2903" i="1"/>
  <c r="I2903" i="1" s="1"/>
  <c r="M2903" i="1" s="1"/>
  <c r="Q2903" i="1" s="1"/>
  <c r="E2904" i="1"/>
  <c r="I2904" i="1" s="1"/>
  <c r="M2904" i="1" s="1"/>
  <c r="Q2904" i="1" s="1"/>
  <c r="E2905" i="1"/>
  <c r="I2905" i="1" s="1"/>
  <c r="M2905" i="1" s="1"/>
  <c r="Q2905" i="1" s="1"/>
  <c r="E2906" i="1"/>
  <c r="I2906" i="1" s="1"/>
  <c r="M2906" i="1" s="1"/>
  <c r="Q2906" i="1" s="1"/>
  <c r="E2907" i="1"/>
  <c r="I2907" i="1" s="1"/>
  <c r="M2907" i="1" s="1"/>
  <c r="Q2907" i="1" s="1"/>
  <c r="E2908" i="1"/>
  <c r="I2908" i="1" s="1"/>
  <c r="M2908" i="1" s="1"/>
  <c r="Q2908" i="1" s="1"/>
  <c r="E2909" i="1"/>
  <c r="I2909" i="1" s="1"/>
  <c r="M2909" i="1" s="1"/>
  <c r="Q2909" i="1" s="1"/>
  <c r="E2910" i="1"/>
  <c r="I2910" i="1" s="1"/>
  <c r="M2910" i="1" s="1"/>
  <c r="Q2910" i="1" s="1"/>
  <c r="E2911" i="1"/>
  <c r="I2911" i="1" s="1"/>
  <c r="M2911" i="1" s="1"/>
  <c r="Q2911" i="1" s="1"/>
  <c r="E2912" i="1"/>
  <c r="I2912" i="1" s="1"/>
  <c r="M2912" i="1" s="1"/>
  <c r="Q2912" i="1" s="1"/>
  <c r="E2913" i="1"/>
  <c r="I2913" i="1" s="1"/>
  <c r="M2913" i="1" s="1"/>
  <c r="Q2913" i="1" s="1"/>
  <c r="E2914" i="1"/>
  <c r="I2914" i="1" s="1"/>
  <c r="M2914" i="1" s="1"/>
  <c r="Q2914" i="1" s="1"/>
  <c r="E2915" i="1"/>
  <c r="I2915" i="1" s="1"/>
  <c r="M2915" i="1" s="1"/>
  <c r="Q2915" i="1" s="1"/>
  <c r="E2916" i="1"/>
  <c r="I2916" i="1" s="1"/>
  <c r="M2916" i="1" s="1"/>
  <c r="Q2916" i="1" s="1"/>
  <c r="E2917" i="1"/>
  <c r="I2917" i="1" s="1"/>
  <c r="M2917" i="1" s="1"/>
  <c r="Q2917" i="1" s="1"/>
  <c r="E2918" i="1"/>
  <c r="I2918" i="1" s="1"/>
  <c r="M2918" i="1" s="1"/>
  <c r="Q2918" i="1" s="1"/>
  <c r="E2919" i="1"/>
  <c r="I2919" i="1" s="1"/>
  <c r="M2919" i="1" s="1"/>
  <c r="Q2919" i="1" s="1"/>
  <c r="E2920" i="1"/>
  <c r="I2920" i="1" s="1"/>
  <c r="M2920" i="1" s="1"/>
  <c r="Q2920" i="1" s="1"/>
  <c r="E2921" i="1"/>
  <c r="I2921" i="1" s="1"/>
  <c r="M2921" i="1" s="1"/>
  <c r="Q2921" i="1" s="1"/>
  <c r="E2922" i="1"/>
  <c r="I2922" i="1" s="1"/>
  <c r="M2922" i="1" s="1"/>
  <c r="Q2922" i="1" s="1"/>
  <c r="E2923" i="1"/>
  <c r="I2923" i="1" s="1"/>
  <c r="M2923" i="1" s="1"/>
  <c r="Q2923" i="1" s="1"/>
  <c r="E2924" i="1"/>
  <c r="I2924" i="1" s="1"/>
  <c r="M2924" i="1" s="1"/>
  <c r="Q2924" i="1" s="1"/>
  <c r="E2925" i="1"/>
  <c r="I2925" i="1" s="1"/>
  <c r="M2925" i="1" s="1"/>
  <c r="Q2925" i="1" s="1"/>
  <c r="E2926" i="1"/>
  <c r="I2926" i="1" s="1"/>
  <c r="M2926" i="1" s="1"/>
  <c r="Q2926" i="1" s="1"/>
  <c r="E2927" i="1"/>
  <c r="I2927" i="1" s="1"/>
  <c r="M2927" i="1" s="1"/>
  <c r="Q2927" i="1" s="1"/>
  <c r="F2856" i="1"/>
  <c r="J2856" i="1" s="1"/>
  <c r="N2856" i="1" s="1"/>
  <c r="R2856" i="1" s="1"/>
  <c r="F2857" i="1"/>
  <c r="J2857" i="1" s="1"/>
  <c r="N2857" i="1" s="1"/>
  <c r="R2857" i="1" s="1"/>
  <c r="F2858" i="1"/>
  <c r="J2858" i="1" s="1"/>
  <c r="N2858" i="1" s="1"/>
  <c r="R2858" i="1" s="1"/>
  <c r="F2859" i="1"/>
  <c r="J2859" i="1" s="1"/>
  <c r="N2859" i="1" s="1"/>
  <c r="R2859" i="1" s="1"/>
  <c r="F2860" i="1"/>
  <c r="J2860" i="1" s="1"/>
  <c r="N2860" i="1" s="1"/>
  <c r="R2860" i="1" s="1"/>
  <c r="F2861" i="1"/>
  <c r="J2861" i="1" s="1"/>
  <c r="N2861" i="1" s="1"/>
  <c r="R2861" i="1" s="1"/>
  <c r="F2862" i="1"/>
  <c r="J2862" i="1" s="1"/>
  <c r="N2862" i="1" s="1"/>
  <c r="R2862" i="1" s="1"/>
  <c r="F2863" i="1"/>
  <c r="J2863" i="1" s="1"/>
  <c r="N2863" i="1" s="1"/>
  <c r="R2863" i="1" s="1"/>
  <c r="F2864" i="1"/>
  <c r="J2864" i="1" s="1"/>
  <c r="N2864" i="1" s="1"/>
  <c r="R2864" i="1" s="1"/>
  <c r="F2865" i="1"/>
  <c r="J2865" i="1" s="1"/>
  <c r="N2865" i="1" s="1"/>
  <c r="R2865" i="1" s="1"/>
  <c r="F2866" i="1"/>
  <c r="J2866" i="1" s="1"/>
  <c r="N2866" i="1" s="1"/>
  <c r="R2866" i="1" s="1"/>
  <c r="F2867" i="1"/>
  <c r="J2867" i="1" s="1"/>
  <c r="N2867" i="1" s="1"/>
  <c r="R2867" i="1" s="1"/>
  <c r="F2868" i="1"/>
  <c r="J2868" i="1" s="1"/>
  <c r="N2868" i="1" s="1"/>
  <c r="R2868" i="1" s="1"/>
  <c r="F2869" i="1"/>
  <c r="J2869" i="1" s="1"/>
  <c r="N2869" i="1" s="1"/>
  <c r="R2869" i="1" s="1"/>
  <c r="F2870" i="1"/>
  <c r="J2870" i="1" s="1"/>
  <c r="N2870" i="1" s="1"/>
  <c r="R2870" i="1" s="1"/>
  <c r="F2871" i="1"/>
  <c r="J2871" i="1" s="1"/>
  <c r="N2871" i="1" s="1"/>
  <c r="R2871" i="1" s="1"/>
  <c r="F2872" i="1"/>
  <c r="J2872" i="1" s="1"/>
  <c r="N2872" i="1" s="1"/>
  <c r="R2872" i="1" s="1"/>
  <c r="F2873" i="1"/>
  <c r="J2873" i="1" s="1"/>
  <c r="N2873" i="1" s="1"/>
  <c r="R2873" i="1" s="1"/>
  <c r="F2874" i="1"/>
  <c r="J2874" i="1" s="1"/>
  <c r="N2874" i="1" s="1"/>
  <c r="R2874" i="1" s="1"/>
  <c r="F2875" i="1"/>
  <c r="J2875" i="1" s="1"/>
  <c r="N2875" i="1" s="1"/>
  <c r="R2875" i="1" s="1"/>
  <c r="F2876" i="1"/>
  <c r="J2876" i="1" s="1"/>
  <c r="N2876" i="1" s="1"/>
  <c r="R2876" i="1" s="1"/>
  <c r="F2877" i="1"/>
  <c r="J2877" i="1" s="1"/>
  <c r="N2877" i="1" s="1"/>
  <c r="R2877" i="1" s="1"/>
  <c r="F2878" i="1"/>
  <c r="J2878" i="1" s="1"/>
  <c r="N2878" i="1" s="1"/>
  <c r="R2878" i="1" s="1"/>
  <c r="F2879" i="1"/>
  <c r="J2879" i="1" s="1"/>
  <c r="N2879" i="1" s="1"/>
  <c r="R2879" i="1" s="1"/>
  <c r="F2880" i="1"/>
  <c r="J2880" i="1" s="1"/>
  <c r="N2880" i="1" s="1"/>
  <c r="R2880" i="1" s="1"/>
  <c r="F2881" i="1"/>
  <c r="J2881" i="1" s="1"/>
  <c r="N2881" i="1" s="1"/>
  <c r="R2881" i="1" s="1"/>
  <c r="F2882" i="1"/>
  <c r="J2882" i="1" s="1"/>
  <c r="N2882" i="1" s="1"/>
  <c r="R2882" i="1" s="1"/>
  <c r="F2883" i="1"/>
  <c r="J2883" i="1" s="1"/>
  <c r="N2883" i="1" s="1"/>
  <c r="R2883" i="1" s="1"/>
  <c r="F2884" i="1"/>
  <c r="J2884" i="1" s="1"/>
  <c r="N2884" i="1" s="1"/>
  <c r="R2884" i="1" s="1"/>
  <c r="F2885" i="1"/>
  <c r="J2885" i="1" s="1"/>
  <c r="N2885" i="1" s="1"/>
  <c r="R2885" i="1" s="1"/>
  <c r="F2886" i="1"/>
  <c r="J2886" i="1" s="1"/>
  <c r="N2886" i="1" s="1"/>
  <c r="R2886" i="1" s="1"/>
  <c r="F2887" i="1"/>
  <c r="J2887" i="1" s="1"/>
  <c r="N2887" i="1" s="1"/>
  <c r="R2887" i="1" s="1"/>
  <c r="F2888" i="1"/>
  <c r="J2888" i="1" s="1"/>
  <c r="N2888" i="1" s="1"/>
  <c r="R2888" i="1" s="1"/>
  <c r="F2889" i="1"/>
  <c r="J2889" i="1" s="1"/>
  <c r="N2889" i="1" s="1"/>
  <c r="R2889" i="1" s="1"/>
  <c r="F2890" i="1"/>
  <c r="J2890" i="1" s="1"/>
  <c r="N2890" i="1" s="1"/>
  <c r="R2890" i="1" s="1"/>
  <c r="F2891" i="1"/>
  <c r="J2891" i="1" s="1"/>
  <c r="N2891" i="1" s="1"/>
  <c r="R2891" i="1" s="1"/>
  <c r="F2892" i="1"/>
  <c r="J2892" i="1" s="1"/>
  <c r="N2892" i="1" s="1"/>
  <c r="R2892" i="1" s="1"/>
  <c r="F2893" i="1"/>
  <c r="J2893" i="1" s="1"/>
  <c r="N2893" i="1" s="1"/>
  <c r="R2893" i="1" s="1"/>
  <c r="F2894" i="1"/>
  <c r="J2894" i="1" s="1"/>
  <c r="N2894" i="1" s="1"/>
  <c r="R2894" i="1" s="1"/>
  <c r="F2895" i="1"/>
  <c r="J2895" i="1" s="1"/>
  <c r="N2895" i="1" s="1"/>
  <c r="R2895" i="1" s="1"/>
  <c r="F2896" i="1"/>
  <c r="J2896" i="1" s="1"/>
  <c r="N2896" i="1" s="1"/>
  <c r="R2896" i="1" s="1"/>
  <c r="F2897" i="1"/>
  <c r="J2897" i="1" s="1"/>
  <c r="N2897" i="1" s="1"/>
  <c r="R2897" i="1" s="1"/>
  <c r="F2898" i="1"/>
  <c r="J2898" i="1" s="1"/>
  <c r="N2898" i="1" s="1"/>
  <c r="R2898" i="1" s="1"/>
  <c r="F2899" i="1"/>
  <c r="J2899" i="1" s="1"/>
  <c r="N2899" i="1" s="1"/>
  <c r="R2899" i="1" s="1"/>
  <c r="F2900" i="1"/>
  <c r="J2900" i="1" s="1"/>
  <c r="N2900" i="1" s="1"/>
  <c r="R2900" i="1" s="1"/>
  <c r="F2901" i="1"/>
  <c r="J2901" i="1" s="1"/>
  <c r="N2901" i="1" s="1"/>
  <c r="R2901" i="1" s="1"/>
  <c r="F2902" i="1"/>
  <c r="J2902" i="1" s="1"/>
  <c r="N2902" i="1" s="1"/>
  <c r="R2902" i="1" s="1"/>
  <c r="F2903" i="1"/>
  <c r="J2903" i="1" s="1"/>
  <c r="N2903" i="1" s="1"/>
  <c r="R2903" i="1" s="1"/>
  <c r="F2904" i="1"/>
  <c r="J2904" i="1" s="1"/>
  <c r="N2904" i="1" s="1"/>
  <c r="R2904" i="1" s="1"/>
  <c r="F2905" i="1"/>
  <c r="J2905" i="1" s="1"/>
  <c r="N2905" i="1" s="1"/>
  <c r="R2905" i="1" s="1"/>
  <c r="F2906" i="1"/>
  <c r="J2906" i="1" s="1"/>
  <c r="N2906" i="1" s="1"/>
  <c r="R2906" i="1" s="1"/>
  <c r="F2907" i="1"/>
  <c r="J2907" i="1" s="1"/>
  <c r="N2907" i="1" s="1"/>
  <c r="R2907" i="1" s="1"/>
  <c r="F2908" i="1"/>
  <c r="J2908" i="1" s="1"/>
  <c r="N2908" i="1" s="1"/>
  <c r="R2908" i="1" s="1"/>
  <c r="F2909" i="1"/>
  <c r="J2909" i="1" s="1"/>
  <c r="N2909" i="1" s="1"/>
  <c r="R2909" i="1" s="1"/>
  <c r="F2910" i="1"/>
  <c r="J2910" i="1" s="1"/>
  <c r="N2910" i="1" s="1"/>
  <c r="R2910" i="1" s="1"/>
  <c r="F2911" i="1"/>
  <c r="J2911" i="1" s="1"/>
  <c r="N2911" i="1" s="1"/>
  <c r="R2911" i="1" s="1"/>
  <c r="F2912" i="1"/>
  <c r="J2912" i="1" s="1"/>
  <c r="N2912" i="1" s="1"/>
  <c r="R2912" i="1" s="1"/>
  <c r="F2913" i="1"/>
  <c r="J2913" i="1" s="1"/>
  <c r="N2913" i="1" s="1"/>
  <c r="R2913" i="1" s="1"/>
  <c r="F2914" i="1"/>
  <c r="J2914" i="1" s="1"/>
  <c r="N2914" i="1" s="1"/>
  <c r="R2914" i="1" s="1"/>
  <c r="F2915" i="1"/>
  <c r="J2915" i="1" s="1"/>
  <c r="N2915" i="1" s="1"/>
  <c r="R2915" i="1" s="1"/>
  <c r="F2916" i="1"/>
  <c r="J2916" i="1" s="1"/>
  <c r="N2916" i="1" s="1"/>
  <c r="R2916" i="1" s="1"/>
  <c r="F2917" i="1"/>
  <c r="J2917" i="1" s="1"/>
  <c r="N2917" i="1" s="1"/>
  <c r="R2917" i="1" s="1"/>
  <c r="F2918" i="1"/>
  <c r="J2918" i="1" s="1"/>
  <c r="N2918" i="1" s="1"/>
  <c r="R2918" i="1" s="1"/>
  <c r="F2919" i="1"/>
  <c r="J2919" i="1" s="1"/>
  <c r="N2919" i="1" s="1"/>
  <c r="R2919" i="1" s="1"/>
  <c r="F2920" i="1"/>
  <c r="J2920" i="1" s="1"/>
  <c r="N2920" i="1" s="1"/>
  <c r="R2920" i="1" s="1"/>
  <c r="F2921" i="1"/>
  <c r="J2921" i="1" s="1"/>
  <c r="N2921" i="1" s="1"/>
  <c r="R2921" i="1" s="1"/>
  <c r="F2922" i="1"/>
  <c r="J2922" i="1" s="1"/>
  <c r="N2922" i="1" s="1"/>
  <c r="R2922" i="1" s="1"/>
  <c r="F2923" i="1"/>
  <c r="J2923" i="1" s="1"/>
  <c r="N2923" i="1" s="1"/>
  <c r="R2923" i="1" s="1"/>
  <c r="F2924" i="1"/>
  <c r="J2924" i="1" s="1"/>
  <c r="N2924" i="1" s="1"/>
  <c r="R2924" i="1" s="1"/>
  <c r="F2925" i="1"/>
  <c r="J2925" i="1" s="1"/>
  <c r="N2925" i="1" s="1"/>
  <c r="R2925" i="1" s="1"/>
  <c r="F2926" i="1"/>
  <c r="J2926" i="1" s="1"/>
  <c r="N2926" i="1" s="1"/>
  <c r="R2926" i="1" s="1"/>
  <c r="F2927" i="1"/>
  <c r="J2927" i="1" s="1"/>
  <c r="N2927" i="1" s="1"/>
  <c r="R2927" i="1" s="1"/>
  <c r="F2855" i="1"/>
  <c r="J2855" i="1" s="1"/>
  <c r="N2855" i="1" s="1"/>
  <c r="R2855" i="1" s="1"/>
  <c r="E2855" i="1"/>
  <c r="I2855" i="1" s="1"/>
  <c r="M2855" i="1" s="1"/>
  <c r="Q2855" i="1" s="1"/>
  <c r="E2751" i="1"/>
  <c r="I2751" i="1" s="1"/>
  <c r="M2751" i="1" s="1"/>
  <c r="Q2751" i="1" s="1"/>
  <c r="E2752" i="1"/>
  <c r="I2752" i="1" s="1"/>
  <c r="M2752" i="1" s="1"/>
  <c r="Q2752" i="1" s="1"/>
  <c r="E2753" i="1"/>
  <c r="I2753" i="1" s="1"/>
  <c r="M2753" i="1" s="1"/>
  <c r="Q2753" i="1" s="1"/>
  <c r="E2754" i="1"/>
  <c r="I2754" i="1" s="1"/>
  <c r="M2754" i="1" s="1"/>
  <c r="Q2754" i="1" s="1"/>
  <c r="E2755" i="1"/>
  <c r="I2755" i="1" s="1"/>
  <c r="M2755" i="1" s="1"/>
  <c r="Q2755" i="1" s="1"/>
  <c r="E2756" i="1"/>
  <c r="I2756" i="1" s="1"/>
  <c r="M2756" i="1" s="1"/>
  <c r="Q2756" i="1" s="1"/>
  <c r="E2757" i="1"/>
  <c r="I2757" i="1" s="1"/>
  <c r="M2757" i="1" s="1"/>
  <c r="Q2757" i="1" s="1"/>
  <c r="E2758" i="1"/>
  <c r="I2758" i="1" s="1"/>
  <c r="M2758" i="1" s="1"/>
  <c r="Q2758" i="1" s="1"/>
  <c r="E2759" i="1"/>
  <c r="I2759" i="1" s="1"/>
  <c r="M2759" i="1" s="1"/>
  <c r="Q2759" i="1" s="1"/>
  <c r="E2760" i="1"/>
  <c r="I2760" i="1" s="1"/>
  <c r="M2760" i="1" s="1"/>
  <c r="Q2760" i="1" s="1"/>
  <c r="E2761" i="1"/>
  <c r="I2761" i="1" s="1"/>
  <c r="M2761" i="1" s="1"/>
  <c r="Q2761" i="1" s="1"/>
  <c r="E2762" i="1"/>
  <c r="I2762" i="1" s="1"/>
  <c r="M2762" i="1" s="1"/>
  <c r="Q2762" i="1" s="1"/>
  <c r="E2763" i="1"/>
  <c r="I2763" i="1" s="1"/>
  <c r="M2763" i="1" s="1"/>
  <c r="Q2763" i="1" s="1"/>
  <c r="E2764" i="1"/>
  <c r="I2764" i="1" s="1"/>
  <c r="M2764" i="1" s="1"/>
  <c r="Q2764" i="1" s="1"/>
  <c r="E2765" i="1"/>
  <c r="I2765" i="1" s="1"/>
  <c r="M2765" i="1" s="1"/>
  <c r="Q2765" i="1" s="1"/>
  <c r="E2766" i="1"/>
  <c r="I2766" i="1" s="1"/>
  <c r="M2766" i="1" s="1"/>
  <c r="Q2766" i="1" s="1"/>
  <c r="E2767" i="1"/>
  <c r="I2767" i="1" s="1"/>
  <c r="M2767" i="1" s="1"/>
  <c r="Q2767" i="1" s="1"/>
  <c r="E2768" i="1"/>
  <c r="I2768" i="1" s="1"/>
  <c r="M2768" i="1" s="1"/>
  <c r="Q2768" i="1" s="1"/>
  <c r="E2769" i="1"/>
  <c r="I2769" i="1" s="1"/>
  <c r="M2769" i="1" s="1"/>
  <c r="Q2769" i="1" s="1"/>
  <c r="E2770" i="1"/>
  <c r="I2770" i="1" s="1"/>
  <c r="M2770" i="1" s="1"/>
  <c r="Q2770" i="1" s="1"/>
  <c r="E2771" i="1"/>
  <c r="I2771" i="1" s="1"/>
  <c r="M2771" i="1" s="1"/>
  <c r="Q2771" i="1" s="1"/>
  <c r="E2772" i="1"/>
  <c r="I2772" i="1" s="1"/>
  <c r="M2772" i="1" s="1"/>
  <c r="Q2772" i="1" s="1"/>
  <c r="E2773" i="1"/>
  <c r="I2773" i="1" s="1"/>
  <c r="M2773" i="1" s="1"/>
  <c r="Q2773" i="1" s="1"/>
  <c r="E2774" i="1"/>
  <c r="I2774" i="1" s="1"/>
  <c r="M2774" i="1" s="1"/>
  <c r="Q2774" i="1" s="1"/>
  <c r="E2775" i="1"/>
  <c r="I2775" i="1" s="1"/>
  <c r="M2775" i="1" s="1"/>
  <c r="Q2775" i="1" s="1"/>
  <c r="E2776" i="1"/>
  <c r="I2776" i="1" s="1"/>
  <c r="M2776" i="1" s="1"/>
  <c r="Q2776" i="1" s="1"/>
  <c r="E2777" i="1"/>
  <c r="I2777" i="1" s="1"/>
  <c r="M2777" i="1" s="1"/>
  <c r="Q2777" i="1" s="1"/>
  <c r="E2778" i="1"/>
  <c r="I2778" i="1" s="1"/>
  <c r="M2778" i="1" s="1"/>
  <c r="Q2778" i="1" s="1"/>
  <c r="E2779" i="1"/>
  <c r="I2779" i="1" s="1"/>
  <c r="M2779" i="1" s="1"/>
  <c r="Q2779" i="1" s="1"/>
  <c r="E2780" i="1"/>
  <c r="I2780" i="1" s="1"/>
  <c r="M2780" i="1" s="1"/>
  <c r="Q2780" i="1" s="1"/>
  <c r="E2781" i="1"/>
  <c r="I2781" i="1" s="1"/>
  <c r="M2781" i="1" s="1"/>
  <c r="Q2781" i="1" s="1"/>
  <c r="E2782" i="1"/>
  <c r="I2782" i="1" s="1"/>
  <c r="M2782" i="1" s="1"/>
  <c r="Q2782" i="1" s="1"/>
  <c r="E2783" i="1"/>
  <c r="I2783" i="1" s="1"/>
  <c r="M2783" i="1" s="1"/>
  <c r="Q2783" i="1" s="1"/>
  <c r="E2784" i="1"/>
  <c r="I2784" i="1" s="1"/>
  <c r="M2784" i="1" s="1"/>
  <c r="Q2784" i="1" s="1"/>
  <c r="E2785" i="1"/>
  <c r="I2785" i="1" s="1"/>
  <c r="M2785" i="1" s="1"/>
  <c r="Q2785" i="1" s="1"/>
  <c r="E2786" i="1"/>
  <c r="I2786" i="1" s="1"/>
  <c r="M2786" i="1" s="1"/>
  <c r="Q2786" i="1" s="1"/>
  <c r="E2787" i="1"/>
  <c r="I2787" i="1" s="1"/>
  <c r="M2787" i="1" s="1"/>
  <c r="Q2787" i="1" s="1"/>
  <c r="E2788" i="1"/>
  <c r="I2788" i="1" s="1"/>
  <c r="M2788" i="1" s="1"/>
  <c r="Q2788" i="1" s="1"/>
  <c r="E2789" i="1"/>
  <c r="I2789" i="1" s="1"/>
  <c r="M2789" i="1" s="1"/>
  <c r="Q2789" i="1" s="1"/>
  <c r="E2790" i="1"/>
  <c r="I2790" i="1" s="1"/>
  <c r="M2790" i="1" s="1"/>
  <c r="Q2790" i="1" s="1"/>
  <c r="E2791" i="1"/>
  <c r="I2791" i="1" s="1"/>
  <c r="M2791" i="1" s="1"/>
  <c r="Q2791" i="1" s="1"/>
  <c r="E2792" i="1"/>
  <c r="I2792" i="1" s="1"/>
  <c r="M2792" i="1" s="1"/>
  <c r="Q2792" i="1" s="1"/>
  <c r="E2793" i="1"/>
  <c r="I2793" i="1" s="1"/>
  <c r="M2793" i="1" s="1"/>
  <c r="Q2793" i="1" s="1"/>
  <c r="E2794" i="1"/>
  <c r="I2794" i="1" s="1"/>
  <c r="M2794" i="1" s="1"/>
  <c r="Q2794" i="1" s="1"/>
  <c r="E2795" i="1"/>
  <c r="I2795" i="1" s="1"/>
  <c r="M2795" i="1" s="1"/>
  <c r="Q2795" i="1" s="1"/>
  <c r="E2796" i="1"/>
  <c r="I2796" i="1" s="1"/>
  <c r="M2796" i="1" s="1"/>
  <c r="Q2796" i="1" s="1"/>
  <c r="E2797" i="1"/>
  <c r="I2797" i="1" s="1"/>
  <c r="M2797" i="1" s="1"/>
  <c r="Q2797" i="1" s="1"/>
  <c r="E2798" i="1"/>
  <c r="I2798" i="1" s="1"/>
  <c r="M2798" i="1" s="1"/>
  <c r="Q2798" i="1" s="1"/>
  <c r="E2799" i="1"/>
  <c r="I2799" i="1" s="1"/>
  <c r="M2799" i="1" s="1"/>
  <c r="Q2799" i="1" s="1"/>
  <c r="E2800" i="1"/>
  <c r="I2800" i="1" s="1"/>
  <c r="M2800" i="1" s="1"/>
  <c r="Q2800" i="1" s="1"/>
  <c r="E2801" i="1"/>
  <c r="I2801" i="1" s="1"/>
  <c r="M2801" i="1" s="1"/>
  <c r="Q2801" i="1" s="1"/>
  <c r="E2802" i="1"/>
  <c r="I2802" i="1" s="1"/>
  <c r="M2802" i="1" s="1"/>
  <c r="Q2802" i="1" s="1"/>
  <c r="E2803" i="1"/>
  <c r="I2803" i="1" s="1"/>
  <c r="M2803" i="1" s="1"/>
  <c r="Q2803" i="1" s="1"/>
  <c r="E2804" i="1"/>
  <c r="I2804" i="1" s="1"/>
  <c r="M2804" i="1" s="1"/>
  <c r="Q2804" i="1" s="1"/>
  <c r="E2805" i="1"/>
  <c r="I2805" i="1" s="1"/>
  <c r="M2805" i="1" s="1"/>
  <c r="Q2805" i="1" s="1"/>
  <c r="E2806" i="1"/>
  <c r="I2806" i="1" s="1"/>
  <c r="M2806" i="1" s="1"/>
  <c r="Q2806" i="1" s="1"/>
  <c r="E2807" i="1"/>
  <c r="I2807" i="1" s="1"/>
  <c r="M2807" i="1" s="1"/>
  <c r="Q2807" i="1" s="1"/>
  <c r="E2808" i="1"/>
  <c r="I2808" i="1" s="1"/>
  <c r="M2808" i="1" s="1"/>
  <c r="Q2808" i="1" s="1"/>
  <c r="E2809" i="1"/>
  <c r="I2809" i="1" s="1"/>
  <c r="M2809" i="1" s="1"/>
  <c r="Q2809" i="1" s="1"/>
  <c r="E2810" i="1"/>
  <c r="I2810" i="1" s="1"/>
  <c r="M2810" i="1" s="1"/>
  <c r="Q2810" i="1" s="1"/>
  <c r="E2811" i="1"/>
  <c r="I2811" i="1" s="1"/>
  <c r="M2811" i="1" s="1"/>
  <c r="Q2811" i="1" s="1"/>
  <c r="E2812" i="1"/>
  <c r="I2812" i="1" s="1"/>
  <c r="M2812" i="1" s="1"/>
  <c r="Q2812" i="1" s="1"/>
  <c r="E2813" i="1"/>
  <c r="I2813" i="1" s="1"/>
  <c r="M2813" i="1" s="1"/>
  <c r="Q2813" i="1" s="1"/>
  <c r="E2814" i="1"/>
  <c r="I2814" i="1" s="1"/>
  <c r="M2814" i="1" s="1"/>
  <c r="Q2814" i="1" s="1"/>
  <c r="E2815" i="1"/>
  <c r="I2815" i="1" s="1"/>
  <c r="M2815" i="1" s="1"/>
  <c r="Q2815" i="1" s="1"/>
  <c r="E2816" i="1"/>
  <c r="I2816" i="1" s="1"/>
  <c r="M2816" i="1" s="1"/>
  <c r="Q2816" i="1" s="1"/>
  <c r="E2817" i="1"/>
  <c r="I2817" i="1" s="1"/>
  <c r="M2817" i="1" s="1"/>
  <c r="Q2817" i="1" s="1"/>
  <c r="E2818" i="1"/>
  <c r="I2818" i="1" s="1"/>
  <c r="M2818" i="1" s="1"/>
  <c r="Q2818" i="1" s="1"/>
  <c r="E2819" i="1"/>
  <c r="I2819" i="1" s="1"/>
  <c r="M2819" i="1" s="1"/>
  <c r="Q2819" i="1" s="1"/>
  <c r="E2820" i="1"/>
  <c r="I2820" i="1" s="1"/>
  <c r="M2820" i="1" s="1"/>
  <c r="Q2820" i="1" s="1"/>
  <c r="E2821" i="1"/>
  <c r="I2821" i="1" s="1"/>
  <c r="M2821" i="1" s="1"/>
  <c r="Q2821" i="1" s="1"/>
  <c r="E2822" i="1"/>
  <c r="I2822" i="1" s="1"/>
  <c r="M2822" i="1" s="1"/>
  <c r="Q2822" i="1" s="1"/>
  <c r="E2823" i="1"/>
  <c r="I2823" i="1" s="1"/>
  <c r="M2823" i="1" s="1"/>
  <c r="Q2823" i="1" s="1"/>
  <c r="E2824" i="1"/>
  <c r="I2824" i="1" s="1"/>
  <c r="M2824" i="1" s="1"/>
  <c r="Q2824" i="1" s="1"/>
  <c r="E2825" i="1"/>
  <c r="I2825" i="1" s="1"/>
  <c r="M2825" i="1" s="1"/>
  <c r="Q2825" i="1" s="1"/>
  <c r="E2826" i="1"/>
  <c r="I2826" i="1" s="1"/>
  <c r="M2826" i="1" s="1"/>
  <c r="Q2826" i="1" s="1"/>
  <c r="E2827" i="1"/>
  <c r="I2827" i="1" s="1"/>
  <c r="M2827" i="1" s="1"/>
  <c r="Q2827" i="1" s="1"/>
  <c r="E2828" i="1"/>
  <c r="I2828" i="1" s="1"/>
  <c r="M2828" i="1" s="1"/>
  <c r="Q2828" i="1" s="1"/>
  <c r="E2829" i="1"/>
  <c r="I2829" i="1" s="1"/>
  <c r="M2829" i="1" s="1"/>
  <c r="Q2829" i="1" s="1"/>
  <c r="E2830" i="1"/>
  <c r="I2830" i="1" s="1"/>
  <c r="M2830" i="1" s="1"/>
  <c r="Q2830" i="1" s="1"/>
  <c r="E2831" i="1"/>
  <c r="I2831" i="1" s="1"/>
  <c r="M2831" i="1" s="1"/>
  <c r="Q2831" i="1" s="1"/>
  <c r="E2832" i="1"/>
  <c r="I2832" i="1" s="1"/>
  <c r="M2832" i="1" s="1"/>
  <c r="Q2832" i="1" s="1"/>
  <c r="E2833" i="1"/>
  <c r="I2833" i="1" s="1"/>
  <c r="M2833" i="1" s="1"/>
  <c r="Q2833" i="1" s="1"/>
  <c r="E2834" i="1"/>
  <c r="I2834" i="1" s="1"/>
  <c r="M2834" i="1" s="1"/>
  <c r="Q2834" i="1" s="1"/>
  <c r="E2835" i="1"/>
  <c r="I2835" i="1" s="1"/>
  <c r="M2835" i="1" s="1"/>
  <c r="Q2835" i="1" s="1"/>
  <c r="E2836" i="1"/>
  <c r="I2836" i="1" s="1"/>
  <c r="M2836" i="1" s="1"/>
  <c r="Q2836" i="1" s="1"/>
  <c r="E2837" i="1"/>
  <c r="I2837" i="1" s="1"/>
  <c r="M2837" i="1" s="1"/>
  <c r="Q2837" i="1" s="1"/>
  <c r="E2838" i="1"/>
  <c r="I2838" i="1" s="1"/>
  <c r="M2838" i="1" s="1"/>
  <c r="Q2838" i="1" s="1"/>
  <c r="E2839" i="1"/>
  <c r="I2839" i="1" s="1"/>
  <c r="M2839" i="1" s="1"/>
  <c r="Q2839" i="1" s="1"/>
  <c r="E2840" i="1"/>
  <c r="I2840" i="1" s="1"/>
  <c r="M2840" i="1" s="1"/>
  <c r="Q2840" i="1" s="1"/>
  <c r="E2841" i="1"/>
  <c r="I2841" i="1" s="1"/>
  <c r="M2841" i="1" s="1"/>
  <c r="Q2841" i="1" s="1"/>
  <c r="E2842" i="1"/>
  <c r="I2842" i="1" s="1"/>
  <c r="M2842" i="1" s="1"/>
  <c r="Q2842" i="1" s="1"/>
  <c r="E2843" i="1"/>
  <c r="I2843" i="1" s="1"/>
  <c r="M2843" i="1" s="1"/>
  <c r="Q2843" i="1" s="1"/>
  <c r="E2844" i="1"/>
  <c r="I2844" i="1" s="1"/>
  <c r="M2844" i="1" s="1"/>
  <c r="Q2844" i="1" s="1"/>
  <c r="E2845" i="1"/>
  <c r="I2845" i="1" s="1"/>
  <c r="M2845" i="1" s="1"/>
  <c r="Q2845" i="1" s="1"/>
  <c r="E2846" i="1"/>
  <c r="I2846" i="1" s="1"/>
  <c r="M2846" i="1" s="1"/>
  <c r="Q2846" i="1" s="1"/>
  <c r="E2847" i="1"/>
  <c r="I2847" i="1" s="1"/>
  <c r="M2847" i="1" s="1"/>
  <c r="Q2847" i="1" s="1"/>
  <c r="E2848" i="1"/>
  <c r="I2848" i="1" s="1"/>
  <c r="M2848" i="1" s="1"/>
  <c r="Q2848" i="1" s="1"/>
  <c r="E2849" i="1"/>
  <c r="I2849" i="1" s="1"/>
  <c r="M2849" i="1" s="1"/>
  <c r="Q2849" i="1" s="1"/>
  <c r="E2850" i="1"/>
  <c r="I2850" i="1" s="1"/>
  <c r="M2850" i="1" s="1"/>
  <c r="Q2850" i="1" s="1"/>
  <c r="E2851" i="1"/>
  <c r="I2851" i="1" s="1"/>
  <c r="M2851" i="1" s="1"/>
  <c r="Q2851" i="1" s="1"/>
  <c r="E2852" i="1"/>
  <c r="I2852" i="1" s="1"/>
  <c r="M2852" i="1" s="1"/>
  <c r="Q2852" i="1" s="1"/>
  <c r="E2853" i="1"/>
  <c r="I2853" i="1" s="1"/>
  <c r="M2853" i="1" s="1"/>
  <c r="Q2853" i="1" s="1"/>
  <c r="F2751" i="1"/>
  <c r="J2751" i="1" s="1"/>
  <c r="N2751" i="1" s="1"/>
  <c r="R2751" i="1" s="1"/>
  <c r="F2752" i="1"/>
  <c r="J2752" i="1" s="1"/>
  <c r="N2752" i="1" s="1"/>
  <c r="R2752" i="1" s="1"/>
  <c r="F2753" i="1"/>
  <c r="J2753" i="1" s="1"/>
  <c r="N2753" i="1" s="1"/>
  <c r="R2753" i="1" s="1"/>
  <c r="F2754" i="1"/>
  <c r="J2754" i="1" s="1"/>
  <c r="N2754" i="1" s="1"/>
  <c r="R2754" i="1" s="1"/>
  <c r="F2755" i="1"/>
  <c r="J2755" i="1" s="1"/>
  <c r="N2755" i="1" s="1"/>
  <c r="R2755" i="1" s="1"/>
  <c r="F2756" i="1"/>
  <c r="J2756" i="1" s="1"/>
  <c r="N2756" i="1" s="1"/>
  <c r="R2756" i="1" s="1"/>
  <c r="F2757" i="1"/>
  <c r="J2757" i="1" s="1"/>
  <c r="N2757" i="1" s="1"/>
  <c r="R2757" i="1" s="1"/>
  <c r="F2758" i="1"/>
  <c r="J2758" i="1" s="1"/>
  <c r="N2758" i="1" s="1"/>
  <c r="R2758" i="1" s="1"/>
  <c r="F2759" i="1"/>
  <c r="J2759" i="1" s="1"/>
  <c r="N2759" i="1" s="1"/>
  <c r="R2759" i="1" s="1"/>
  <c r="F2760" i="1"/>
  <c r="J2760" i="1" s="1"/>
  <c r="N2760" i="1" s="1"/>
  <c r="R2760" i="1" s="1"/>
  <c r="F2761" i="1"/>
  <c r="J2761" i="1" s="1"/>
  <c r="N2761" i="1" s="1"/>
  <c r="R2761" i="1" s="1"/>
  <c r="F2762" i="1"/>
  <c r="J2762" i="1" s="1"/>
  <c r="N2762" i="1" s="1"/>
  <c r="R2762" i="1" s="1"/>
  <c r="F2763" i="1"/>
  <c r="J2763" i="1" s="1"/>
  <c r="N2763" i="1" s="1"/>
  <c r="R2763" i="1" s="1"/>
  <c r="F2764" i="1"/>
  <c r="J2764" i="1" s="1"/>
  <c r="N2764" i="1" s="1"/>
  <c r="R2764" i="1" s="1"/>
  <c r="F2765" i="1"/>
  <c r="J2765" i="1" s="1"/>
  <c r="N2765" i="1" s="1"/>
  <c r="R2765" i="1" s="1"/>
  <c r="F2766" i="1"/>
  <c r="J2766" i="1" s="1"/>
  <c r="N2766" i="1" s="1"/>
  <c r="R2766" i="1" s="1"/>
  <c r="F2767" i="1"/>
  <c r="J2767" i="1" s="1"/>
  <c r="N2767" i="1" s="1"/>
  <c r="R2767" i="1" s="1"/>
  <c r="F2768" i="1"/>
  <c r="J2768" i="1" s="1"/>
  <c r="N2768" i="1" s="1"/>
  <c r="R2768" i="1" s="1"/>
  <c r="F2769" i="1"/>
  <c r="J2769" i="1" s="1"/>
  <c r="N2769" i="1" s="1"/>
  <c r="R2769" i="1" s="1"/>
  <c r="F2770" i="1"/>
  <c r="J2770" i="1" s="1"/>
  <c r="N2770" i="1" s="1"/>
  <c r="R2770" i="1" s="1"/>
  <c r="F2771" i="1"/>
  <c r="J2771" i="1" s="1"/>
  <c r="N2771" i="1" s="1"/>
  <c r="R2771" i="1" s="1"/>
  <c r="F2772" i="1"/>
  <c r="J2772" i="1" s="1"/>
  <c r="N2772" i="1" s="1"/>
  <c r="R2772" i="1" s="1"/>
  <c r="F2773" i="1"/>
  <c r="J2773" i="1" s="1"/>
  <c r="N2773" i="1" s="1"/>
  <c r="R2773" i="1" s="1"/>
  <c r="F2774" i="1"/>
  <c r="J2774" i="1" s="1"/>
  <c r="N2774" i="1" s="1"/>
  <c r="R2774" i="1" s="1"/>
  <c r="F2775" i="1"/>
  <c r="J2775" i="1" s="1"/>
  <c r="N2775" i="1" s="1"/>
  <c r="R2775" i="1" s="1"/>
  <c r="F2776" i="1"/>
  <c r="J2776" i="1" s="1"/>
  <c r="N2776" i="1" s="1"/>
  <c r="R2776" i="1" s="1"/>
  <c r="F2777" i="1"/>
  <c r="J2777" i="1" s="1"/>
  <c r="N2777" i="1" s="1"/>
  <c r="R2777" i="1" s="1"/>
  <c r="F2778" i="1"/>
  <c r="J2778" i="1" s="1"/>
  <c r="N2778" i="1" s="1"/>
  <c r="R2778" i="1" s="1"/>
  <c r="F2779" i="1"/>
  <c r="J2779" i="1" s="1"/>
  <c r="N2779" i="1" s="1"/>
  <c r="R2779" i="1" s="1"/>
  <c r="F2780" i="1"/>
  <c r="J2780" i="1" s="1"/>
  <c r="N2780" i="1" s="1"/>
  <c r="R2780" i="1" s="1"/>
  <c r="F2781" i="1"/>
  <c r="J2781" i="1" s="1"/>
  <c r="N2781" i="1" s="1"/>
  <c r="R2781" i="1" s="1"/>
  <c r="F2782" i="1"/>
  <c r="J2782" i="1" s="1"/>
  <c r="N2782" i="1" s="1"/>
  <c r="R2782" i="1" s="1"/>
  <c r="F2783" i="1"/>
  <c r="J2783" i="1" s="1"/>
  <c r="N2783" i="1" s="1"/>
  <c r="R2783" i="1" s="1"/>
  <c r="F2784" i="1"/>
  <c r="J2784" i="1" s="1"/>
  <c r="N2784" i="1" s="1"/>
  <c r="R2784" i="1" s="1"/>
  <c r="F2785" i="1"/>
  <c r="J2785" i="1" s="1"/>
  <c r="N2785" i="1" s="1"/>
  <c r="R2785" i="1" s="1"/>
  <c r="F2786" i="1"/>
  <c r="J2786" i="1" s="1"/>
  <c r="N2786" i="1" s="1"/>
  <c r="R2786" i="1" s="1"/>
  <c r="F2787" i="1"/>
  <c r="J2787" i="1" s="1"/>
  <c r="N2787" i="1" s="1"/>
  <c r="R2787" i="1" s="1"/>
  <c r="F2788" i="1"/>
  <c r="J2788" i="1" s="1"/>
  <c r="N2788" i="1" s="1"/>
  <c r="R2788" i="1" s="1"/>
  <c r="F2789" i="1"/>
  <c r="J2789" i="1" s="1"/>
  <c r="N2789" i="1" s="1"/>
  <c r="R2789" i="1" s="1"/>
  <c r="F2790" i="1"/>
  <c r="J2790" i="1" s="1"/>
  <c r="N2790" i="1" s="1"/>
  <c r="R2790" i="1" s="1"/>
  <c r="F2791" i="1"/>
  <c r="J2791" i="1" s="1"/>
  <c r="N2791" i="1" s="1"/>
  <c r="R2791" i="1" s="1"/>
  <c r="F2792" i="1"/>
  <c r="J2792" i="1" s="1"/>
  <c r="N2792" i="1" s="1"/>
  <c r="R2792" i="1" s="1"/>
  <c r="F2793" i="1"/>
  <c r="J2793" i="1" s="1"/>
  <c r="N2793" i="1" s="1"/>
  <c r="R2793" i="1" s="1"/>
  <c r="F2794" i="1"/>
  <c r="J2794" i="1" s="1"/>
  <c r="N2794" i="1" s="1"/>
  <c r="R2794" i="1" s="1"/>
  <c r="F2795" i="1"/>
  <c r="J2795" i="1" s="1"/>
  <c r="N2795" i="1" s="1"/>
  <c r="R2795" i="1" s="1"/>
  <c r="F2796" i="1"/>
  <c r="J2796" i="1" s="1"/>
  <c r="N2796" i="1" s="1"/>
  <c r="R2796" i="1" s="1"/>
  <c r="F2797" i="1"/>
  <c r="J2797" i="1" s="1"/>
  <c r="N2797" i="1" s="1"/>
  <c r="R2797" i="1" s="1"/>
  <c r="F2798" i="1"/>
  <c r="J2798" i="1" s="1"/>
  <c r="N2798" i="1" s="1"/>
  <c r="R2798" i="1" s="1"/>
  <c r="F2799" i="1"/>
  <c r="J2799" i="1" s="1"/>
  <c r="N2799" i="1" s="1"/>
  <c r="R2799" i="1" s="1"/>
  <c r="F2800" i="1"/>
  <c r="J2800" i="1" s="1"/>
  <c r="N2800" i="1" s="1"/>
  <c r="R2800" i="1" s="1"/>
  <c r="F2801" i="1"/>
  <c r="J2801" i="1" s="1"/>
  <c r="N2801" i="1" s="1"/>
  <c r="R2801" i="1" s="1"/>
  <c r="F2802" i="1"/>
  <c r="J2802" i="1" s="1"/>
  <c r="N2802" i="1" s="1"/>
  <c r="R2802" i="1" s="1"/>
  <c r="F2803" i="1"/>
  <c r="J2803" i="1" s="1"/>
  <c r="N2803" i="1" s="1"/>
  <c r="R2803" i="1" s="1"/>
  <c r="F2804" i="1"/>
  <c r="J2804" i="1" s="1"/>
  <c r="N2804" i="1" s="1"/>
  <c r="R2804" i="1" s="1"/>
  <c r="F2805" i="1"/>
  <c r="J2805" i="1" s="1"/>
  <c r="N2805" i="1" s="1"/>
  <c r="R2805" i="1" s="1"/>
  <c r="F2806" i="1"/>
  <c r="J2806" i="1" s="1"/>
  <c r="N2806" i="1" s="1"/>
  <c r="R2806" i="1" s="1"/>
  <c r="F2807" i="1"/>
  <c r="J2807" i="1" s="1"/>
  <c r="N2807" i="1" s="1"/>
  <c r="R2807" i="1" s="1"/>
  <c r="F2808" i="1"/>
  <c r="J2808" i="1" s="1"/>
  <c r="N2808" i="1" s="1"/>
  <c r="R2808" i="1" s="1"/>
  <c r="F2809" i="1"/>
  <c r="J2809" i="1" s="1"/>
  <c r="N2809" i="1" s="1"/>
  <c r="R2809" i="1" s="1"/>
  <c r="F2810" i="1"/>
  <c r="J2810" i="1" s="1"/>
  <c r="N2810" i="1" s="1"/>
  <c r="R2810" i="1" s="1"/>
  <c r="F2811" i="1"/>
  <c r="J2811" i="1" s="1"/>
  <c r="N2811" i="1" s="1"/>
  <c r="R2811" i="1" s="1"/>
  <c r="F2812" i="1"/>
  <c r="J2812" i="1" s="1"/>
  <c r="N2812" i="1" s="1"/>
  <c r="R2812" i="1" s="1"/>
  <c r="F2813" i="1"/>
  <c r="J2813" i="1" s="1"/>
  <c r="N2813" i="1" s="1"/>
  <c r="R2813" i="1" s="1"/>
  <c r="F2814" i="1"/>
  <c r="J2814" i="1" s="1"/>
  <c r="N2814" i="1" s="1"/>
  <c r="R2814" i="1" s="1"/>
  <c r="F2815" i="1"/>
  <c r="J2815" i="1" s="1"/>
  <c r="N2815" i="1" s="1"/>
  <c r="R2815" i="1" s="1"/>
  <c r="F2816" i="1"/>
  <c r="J2816" i="1" s="1"/>
  <c r="N2816" i="1" s="1"/>
  <c r="R2816" i="1" s="1"/>
  <c r="F2817" i="1"/>
  <c r="J2817" i="1" s="1"/>
  <c r="N2817" i="1" s="1"/>
  <c r="R2817" i="1" s="1"/>
  <c r="F2818" i="1"/>
  <c r="J2818" i="1" s="1"/>
  <c r="N2818" i="1" s="1"/>
  <c r="R2818" i="1" s="1"/>
  <c r="F2819" i="1"/>
  <c r="J2819" i="1" s="1"/>
  <c r="N2819" i="1" s="1"/>
  <c r="R2819" i="1" s="1"/>
  <c r="F2820" i="1"/>
  <c r="J2820" i="1" s="1"/>
  <c r="N2820" i="1" s="1"/>
  <c r="R2820" i="1" s="1"/>
  <c r="F2821" i="1"/>
  <c r="J2821" i="1" s="1"/>
  <c r="N2821" i="1" s="1"/>
  <c r="R2821" i="1" s="1"/>
  <c r="F2822" i="1"/>
  <c r="J2822" i="1" s="1"/>
  <c r="N2822" i="1" s="1"/>
  <c r="R2822" i="1" s="1"/>
  <c r="F2823" i="1"/>
  <c r="J2823" i="1" s="1"/>
  <c r="N2823" i="1" s="1"/>
  <c r="R2823" i="1" s="1"/>
  <c r="F2824" i="1"/>
  <c r="J2824" i="1" s="1"/>
  <c r="N2824" i="1" s="1"/>
  <c r="R2824" i="1" s="1"/>
  <c r="F2825" i="1"/>
  <c r="J2825" i="1" s="1"/>
  <c r="N2825" i="1" s="1"/>
  <c r="R2825" i="1" s="1"/>
  <c r="F2826" i="1"/>
  <c r="J2826" i="1" s="1"/>
  <c r="N2826" i="1" s="1"/>
  <c r="R2826" i="1" s="1"/>
  <c r="F2827" i="1"/>
  <c r="J2827" i="1" s="1"/>
  <c r="N2827" i="1" s="1"/>
  <c r="R2827" i="1" s="1"/>
  <c r="F2828" i="1"/>
  <c r="J2828" i="1" s="1"/>
  <c r="N2828" i="1" s="1"/>
  <c r="R2828" i="1" s="1"/>
  <c r="F2829" i="1"/>
  <c r="J2829" i="1" s="1"/>
  <c r="N2829" i="1" s="1"/>
  <c r="R2829" i="1" s="1"/>
  <c r="F2830" i="1"/>
  <c r="J2830" i="1" s="1"/>
  <c r="N2830" i="1" s="1"/>
  <c r="R2830" i="1" s="1"/>
  <c r="F2831" i="1"/>
  <c r="J2831" i="1" s="1"/>
  <c r="N2831" i="1" s="1"/>
  <c r="R2831" i="1" s="1"/>
  <c r="F2832" i="1"/>
  <c r="J2832" i="1" s="1"/>
  <c r="N2832" i="1" s="1"/>
  <c r="R2832" i="1" s="1"/>
  <c r="F2833" i="1"/>
  <c r="J2833" i="1" s="1"/>
  <c r="N2833" i="1" s="1"/>
  <c r="R2833" i="1" s="1"/>
  <c r="F2834" i="1"/>
  <c r="J2834" i="1" s="1"/>
  <c r="N2834" i="1" s="1"/>
  <c r="R2834" i="1" s="1"/>
  <c r="F2835" i="1"/>
  <c r="J2835" i="1" s="1"/>
  <c r="N2835" i="1" s="1"/>
  <c r="R2835" i="1" s="1"/>
  <c r="F2836" i="1"/>
  <c r="J2836" i="1" s="1"/>
  <c r="N2836" i="1" s="1"/>
  <c r="R2836" i="1" s="1"/>
  <c r="F2837" i="1"/>
  <c r="J2837" i="1" s="1"/>
  <c r="N2837" i="1" s="1"/>
  <c r="R2837" i="1" s="1"/>
  <c r="F2838" i="1"/>
  <c r="J2838" i="1" s="1"/>
  <c r="N2838" i="1" s="1"/>
  <c r="R2838" i="1" s="1"/>
  <c r="F2839" i="1"/>
  <c r="J2839" i="1" s="1"/>
  <c r="N2839" i="1" s="1"/>
  <c r="R2839" i="1" s="1"/>
  <c r="F2840" i="1"/>
  <c r="J2840" i="1" s="1"/>
  <c r="N2840" i="1" s="1"/>
  <c r="R2840" i="1" s="1"/>
  <c r="F2841" i="1"/>
  <c r="J2841" i="1" s="1"/>
  <c r="N2841" i="1" s="1"/>
  <c r="R2841" i="1" s="1"/>
  <c r="F2842" i="1"/>
  <c r="J2842" i="1" s="1"/>
  <c r="N2842" i="1" s="1"/>
  <c r="R2842" i="1" s="1"/>
  <c r="F2843" i="1"/>
  <c r="J2843" i="1" s="1"/>
  <c r="N2843" i="1" s="1"/>
  <c r="R2843" i="1" s="1"/>
  <c r="F2844" i="1"/>
  <c r="J2844" i="1" s="1"/>
  <c r="N2844" i="1" s="1"/>
  <c r="R2844" i="1" s="1"/>
  <c r="F2845" i="1"/>
  <c r="J2845" i="1" s="1"/>
  <c r="N2845" i="1" s="1"/>
  <c r="R2845" i="1" s="1"/>
  <c r="F2846" i="1"/>
  <c r="J2846" i="1" s="1"/>
  <c r="N2846" i="1" s="1"/>
  <c r="R2846" i="1" s="1"/>
  <c r="F2847" i="1"/>
  <c r="J2847" i="1" s="1"/>
  <c r="N2847" i="1" s="1"/>
  <c r="R2847" i="1" s="1"/>
  <c r="F2848" i="1"/>
  <c r="J2848" i="1" s="1"/>
  <c r="N2848" i="1" s="1"/>
  <c r="R2848" i="1" s="1"/>
  <c r="F2849" i="1"/>
  <c r="J2849" i="1" s="1"/>
  <c r="N2849" i="1" s="1"/>
  <c r="R2849" i="1" s="1"/>
  <c r="F2850" i="1"/>
  <c r="J2850" i="1" s="1"/>
  <c r="N2850" i="1" s="1"/>
  <c r="R2850" i="1" s="1"/>
  <c r="F2851" i="1"/>
  <c r="J2851" i="1" s="1"/>
  <c r="N2851" i="1" s="1"/>
  <c r="R2851" i="1" s="1"/>
  <c r="F2852" i="1"/>
  <c r="J2852" i="1" s="1"/>
  <c r="N2852" i="1" s="1"/>
  <c r="R2852" i="1" s="1"/>
  <c r="F2853" i="1"/>
  <c r="J2853" i="1" s="1"/>
  <c r="N2853" i="1" s="1"/>
  <c r="R2853" i="1" s="1"/>
  <c r="F2750" i="1"/>
  <c r="J2750" i="1" s="1"/>
  <c r="N2750" i="1" s="1"/>
  <c r="R2750" i="1" s="1"/>
  <c r="E2750" i="1"/>
  <c r="I2750" i="1" s="1"/>
  <c r="M2750" i="1" s="1"/>
  <c r="Q2750" i="1" s="1"/>
  <c r="E2661" i="1"/>
  <c r="I2661" i="1" s="1"/>
  <c r="M2661" i="1" s="1"/>
  <c r="Q2661" i="1" s="1"/>
  <c r="E2662" i="1"/>
  <c r="I2662" i="1" s="1"/>
  <c r="M2662" i="1" s="1"/>
  <c r="Q2662" i="1" s="1"/>
  <c r="E2663" i="1"/>
  <c r="I2663" i="1" s="1"/>
  <c r="M2663" i="1" s="1"/>
  <c r="Q2663" i="1" s="1"/>
  <c r="E2664" i="1"/>
  <c r="I2664" i="1" s="1"/>
  <c r="M2664" i="1" s="1"/>
  <c r="Q2664" i="1" s="1"/>
  <c r="E2665" i="1"/>
  <c r="I2665" i="1" s="1"/>
  <c r="M2665" i="1" s="1"/>
  <c r="Q2665" i="1" s="1"/>
  <c r="E2666" i="1"/>
  <c r="I2666" i="1" s="1"/>
  <c r="M2666" i="1" s="1"/>
  <c r="Q2666" i="1" s="1"/>
  <c r="E2667" i="1"/>
  <c r="I2667" i="1" s="1"/>
  <c r="M2667" i="1" s="1"/>
  <c r="Q2667" i="1" s="1"/>
  <c r="E2668" i="1"/>
  <c r="I2668" i="1" s="1"/>
  <c r="M2668" i="1" s="1"/>
  <c r="Q2668" i="1" s="1"/>
  <c r="E2669" i="1"/>
  <c r="I2669" i="1" s="1"/>
  <c r="M2669" i="1" s="1"/>
  <c r="Q2669" i="1" s="1"/>
  <c r="E2670" i="1"/>
  <c r="I2670" i="1" s="1"/>
  <c r="M2670" i="1" s="1"/>
  <c r="Q2670" i="1" s="1"/>
  <c r="E2671" i="1"/>
  <c r="I2671" i="1" s="1"/>
  <c r="M2671" i="1" s="1"/>
  <c r="Q2671" i="1" s="1"/>
  <c r="E2672" i="1"/>
  <c r="I2672" i="1" s="1"/>
  <c r="M2672" i="1" s="1"/>
  <c r="Q2672" i="1" s="1"/>
  <c r="E2673" i="1"/>
  <c r="I2673" i="1" s="1"/>
  <c r="M2673" i="1" s="1"/>
  <c r="Q2673" i="1" s="1"/>
  <c r="E2674" i="1"/>
  <c r="I2674" i="1" s="1"/>
  <c r="M2674" i="1" s="1"/>
  <c r="Q2674" i="1" s="1"/>
  <c r="E2675" i="1"/>
  <c r="I2675" i="1" s="1"/>
  <c r="M2675" i="1" s="1"/>
  <c r="Q2675" i="1" s="1"/>
  <c r="E2676" i="1"/>
  <c r="I2676" i="1" s="1"/>
  <c r="M2676" i="1" s="1"/>
  <c r="Q2676" i="1" s="1"/>
  <c r="E2677" i="1"/>
  <c r="I2677" i="1" s="1"/>
  <c r="M2677" i="1" s="1"/>
  <c r="Q2677" i="1" s="1"/>
  <c r="E2678" i="1"/>
  <c r="I2678" i="1" s="1"/>
  <c r="M2678" i="1" s="1"/>
  <c r="Q2678" i="1" s="1"/>
  <c r="E2679" i="1"/>
  <c r="I2679" i="1" s="1"/>
  <c r="M2679" i="1" s="1"/>
  <c r="Q2679" i="1" s="1"/>
  <c r="E2680" i="1"/>
  <c r="I2680" i="1" s="1"/>
  <c r="M2680" i="1" s="1"/>
  <c r="Q2680" i="1" s="1"/>
  <c r="E2681" i="1"/>
  <c r="I2681" i="1" s="1"/>
  <c r="M2681" i="1" s="1"/>
  <c r="Q2681" i="1" s="1"/>
  <c r="E2682" i="1"/>
  <c r="I2682" i="1" s="1"/>
  <c r="M2682" i="1" s="1"/>
  <c r="Q2682" i="1" s="1"/>
  <c r="E2683" i="1"/>
  <c r="I2683" i="1" s="1"/>
  <c r="M2683" i="1" s="1"/>
  <c r="Q2683" i="1" s="1"/>
  <c r="E2684" i="1"/>
  <c r="I2684" i="1" s="1"/>
  <c r="M2684" i="1" s="1"/>
  <c r="Q2684" i="1" s="1"/>
  <c r="E2685" i="1"/>
  <c r="I2685" i="1" s="1"/>
  <c r="M2685" i="1" s="1"/>
  <c r="Q2685" i="1" s="1"/>
  <c r="E2686" i="1"/>
  <c r="I2686" i="1" s="1"/>
  <c r="M2686" i="1" s="1"/>
  <c r="Q2686" i="1" s="1"/>
  <c r="E2687" i="1"/>
  <c r="I2687" i="1" s="1"/>
  <c r="M2687" i="1" s="1"/>
  <c r="Q2687" i="1" s="1"/>
  <c r="E2688" i="1"/>
  <c r="I2688" i="1" s="1"/>
  <c r="M2688" i="1" s="1"/>
  <c r="Q2688" i="1" s="1"/>
  <c r="E2689" i="1"/>
  <c r="I2689" i="1" s="1"/>
  <c r="M2689" i="1" s="1"/>
  <c r="Q2689" i="1" s="1"/>
  <c r="E2690" i="1"/>
  <c r="I2690" i="1" s="1"/>
  <c r="M2690" i="1" s="1"/>
  <c r="Q2690" i="1" s="1"/>
  <c r="E2691" i="1"/>
  <c r="I2691" i="1" s="1"/>
  <c r="M2691" i="1" s="1"/>
  <c r="Q2691" i="1" s="1"/>
  <c r="E2692" i="1"/>
  <c r="I2692" i="1" s="1"/>
  <c r="M2692" i="1" s="1"/>
  <c r="Q2692" i="1" s="1"/>
  <c r="E2693" i="1"/>
  <c r="I2693" i="1" s="1"/>
  <c r="M2693" i="1" s="1"/>
  <c r="Q2693" i="1" s="1"/>
  <c r="E2694" i="1"/>
  <c r="I2694" i="1" s="1"/>
  <c r="M2694" i="1" s="1"/>
  <c r="Q2694" i="1" s="1"/>
  <c r="E2695" i="1"/>
  <c r="I2695" i="1" s="1"/>
  <c r="M2695" i="1" s="1"/>
  <c r="Q2695" i="1" s="1"/>
  <c r="E2696" i="1"/>
  <c r="I2696" i="1" s="1"/>
  <c r="M2696" i="1" s="1"/>
  <c r="Q2696" i="1" s="1"/>
  <c r="E2697" i="1"/>
  <c r="I2697" i="1" s="1"/>
  <c r="M2697" i="1" s="1"/>
  <c r="Q2697" i="1" s="1"/>
  <c r="E2698" i="1"/>
  <c r="I2698" i="1" s="1"/>
  <c r="M2698" i="1" s="1"/>
  <c r="Q2698" i="1" s="1"/>
  <c r="E2699" i="1"/>
  <c r="I2699" i="1" s="1"/>
  <c r="M2699" i="1" s="1"/>
  <c r="Q2699" i="1" s="1"/>
  <c r="E2700" i="1"/>
  <c r="I2700" i="1" s="1"/>
  <c r="M2700" i="1" s="1"/>
  <c r="Q2700" i="1" s="1"/>
  <c r="E2701" i="1"/>
  <c r="I2701" i="1" s="1"/>
  <c r="M2701" i="1" s="1"/>
  <c r="Q2701" i="1" s="1"/>
  <c r="E2702" i="1"/>
  <c r="I2702" i="1" s="1"/>
  <c r="M2702" i="1" s="1"/>
  <c r="Q2702" i="1" s="1"/>
  <c r="E2703" i="1"/>
  <c r="I2703" i="1" s="1"/>
  <c r="M2703" i="1" s="1"/>
  <c r="Q2703" i="1" s="1"/>
  <c r="E2704" i="1"/>
  <c r="I2704" i="1" s="1"/>
  <c r="M2704" i="1" s="1"/>
  <c r="Q2704" i="1" s="1"/>
  <c r="E2705" i="1"/>
  <c r="I2705" i="1" s="1"/>
  <c r="M2705" i="1" s="1"/>
  <c r="Q2705" i="1" s="1"/>
  <c r="E2706" i="1"/>
  <c r="I2706" i="1" s="1"/>
  <c r="M2706" i="1" s="1"/>
  <c r="Q2706" i="1" s="1"/>
  <c r="E2707" i="1"/>
  <c r="I2707" i="1" s="1"/>
  <c r="M2707" i="1" s="1"/>
  <c r="Q2707" i="1" s="1"/>
  <c r="E2708" i="1"/>
  <c r="I2708" i="1" s="1"/>
  <c r="M2708" i="1" s="1"/>
  <c r="Q2708" i="1" s="1"/>
  <c r="E2709" i="1"/>
  <c r="I2709" i="1" s="1"/>
  <c r="M2709" i="1" s="1"/>
  <c r="Q2709" i="1" s="1"/>
  <c r="E2710" i="1"/>
  <c r="I2710" i="1" s="1"/>
  <c r="M2710" i="1" s="1"/>
  <c r="Q2710" i="1" s="1"/>
  <c r="E2711" i="1"/>
  <c r="I2711" i="1" s="1"/>
  <c r="M2711" i="1" s="1"/>
  <c r="Q2711" i="1" s="1"/>
  <c r="E2712" i="1"/>
  <c r="I2712" i="1" s="1"/>
  <c r="M2712" i="1" s="1"/>
  <c r="Q2712" i="1" s="1"/>
  <c r="E2713" i="1"/>
  <c r="I2713" i="1" s="1"/>
  <c r="M2713" i="1" s="1"/>
  <c r="Q2713" i="1" s="1"/>
  <c r="E2714" i="1"/>
  <c r="I2714" i="1" s="1"/>
  <c r="M2714" i="1" s="1"/>
  <c r="Q2714" i="1" s="1"/>
  <c r="E2715" i="1"/>
  <c r="I2715" i="1" s="1"/>
  <c r="M2715" i="1" s="1"/>
  <c r="Q2715" i="1" s="1"/>
  <c r="E2716" i="1"/>
  <c r="I2716" i="1" s="1"/>
  <c r="M2716" i="1" s="1"/>
  <c r="Q2716" i="1" s="1"/>
  <c r="E2717" i="1"/>
  <c r="I2717" i="1" s="1"/>
  <c r="M2717" i="1" s="1"/>
  <c r="Q2717" i="1" s="1"/>
  <c r="E2718" i="1"/>
  <c r="I2718" i="1" s="1"/>
  <c r="M2718" i="1" s="1"/>
  <c r="Q2718" i="1" s="1"/>
  <c r="E2719" i="1"/>
  <c r="I2719" i="1" s="1"/>
  <c r="M2719" i="1" s="1"/>
  <c r="Q2719" i="1" s="1"/>
  <c r="E2720" i="1"/>
  <c r="I2720" i="1" s="1"/>
  <c r="M2720" i="1" s="1"/>
  <c r="Q2720" i="1" s="1"/>
  <c r="E2721" i="1"/>
  <c r="I2721" i="1" s="1"/>
  <c r="M2721" i="1" s="1"/>
  <c r="Q2721" i="1" s="1"/>
  <c r="E2722" i="1"/>
  <c r="I2722" i="1" s="1"/>
  <c r="M2722" i="1" s="1"/>
  <c r="Q2722" i="1" s="1"/>
  <c r="E2723" i="1"/>
  <c r="I2723" i="1" s="1"/>
  <c r="M2723" i="1" s="1"/>
  <c r="Q2723" i="1" s="1"/>
  <c r="E2724" i="1"/>
  <c r="I2724" i="1" s="1"/>
  <c r="M2724" i="1" s="1"/>
  <c r="Q2724" i="1" s="1"/>
  <c r="E2725" i="1"/>
  <c r="I2725" i="1" s="1"/>
  <c r="M2725" i="1" s="1"/>
  <c r="Q2725" i="1" s="1"/>
  <c r="E2726" i="1"/>
  <c r="I2726" i="1" s="1"/>
  <c r="M2726" i="1" s="1"/>
  <c r="Q2726" i="1" s="1"/>
  <c r="E2727" i="1"/>
  <c r="I2727" i="1" s="1"/>
  <c r="M2727" i="1" s="1"/>
  <c r="Q2727" i="1" s="1"/>
  <c r="E2728" i="1"/>
  <c r="I2728" i="1" s="1"/>
  <c r="M2728" i="1" s="1"/>
  <c r="Q2728" i="1" s="1"/>
  <c r="E2729" i="1"/>
  <c r="I2729" i="1" s="1"/>
  <c r="M2729" i="1" s="1"/>
  <c r="Q2729" i="1" s="1"/>
  <c r="E2730" i="1"/>
  <c r="I2730" i="1" s="1"/>
  <c r="M2730" i="1" s="1"/>
  <c r="Q2730" i="1" s="1"/>
  <c r="E2731" i="1"/>
  <c r="I2731" i="1" s="1"/>
  <c r="M2731" i="1" s="1"/>
  <c r="Q2731" i="1" s="1"/>
  <c r="E2732" i="1"/>
  <c r="I2732" i="1" s="1"/>
  <c r="M2732" i="1" s="1"/>
  <c r="Q2732" i="1" s="1"/>
  <c r="E2733" i="1"/>
  <c r="I2733" i="1" s="1"/>
  <c r="M2733" i="1" s="1"/>
  <c r="Q2733" i="1" s="1"/>
  <c r="E2734" i="1"/>
  <c r="I2734" i="1" s="1"/>
  <c r="M2734" i="1" s="1"/>
  <c r="Q2734" i="1" s="1"/>
  <c r="E2735" i="1"/>
  <c r="I2735" i="1" s="1"/>
  <c r="M2735" i="1" s="1"/>
  <c r="Q2735" i="1" s="1"/>
  <c r="E2736" i="1"/>
  <c r="I2736" i="1" s="1"/>
  <c r="M2736" i="1" s="1"/>
  <c r="Q2736" i="1" s="1"/>
  <c r="E2737" i="1"/>
  <c r="I2737" i="1" s="1"/>
  <c r="M2737" i="1" s="1"/>
  <c r="Q2737" i="1" s="1"/>
  <c r="E2738" i="1"/>
  <c r="I2738" i="1" s="1"/>
  <c r="M2738" i="1" s="1"/>
  <c r="Q2738" i="1" s="1"/>
  <c r="E2739" i="1"/>
  <c r="I2739" i="1" s="1"/>
  <c r="M2739" i="1" s="1"/>
  <c r="Q2739" i="1" s="1"/>
  <c r="E2740" i="1"/>
  <c r="I2740" i="1" s="1"/>
  <c r="M2740" i="1" s="1"/>
  <c r="Q2740" i="1" s="1"/>
  <c r="E2741" i="1"/>
  <c r="I2741" i="1" s="1"/>
  <c r="M2741" i="1" s="1"/>
  <c r="Q2741" i="1" s="1"/>
  <c r="E2742" i="1"/>
  <c r="I2742" i="1" s="1"/>
  <c r="M2742" i="1" s="1"/>
  <c r="Q2742" i="1" s="1"/>
  <c r="E2743" i="1"/>
  <c r="I2743" i="1" s="1"/>
  <c r="M2743" i="1" s="1"/>
  <c r="Q2743" i="1" s="1"/>
  <c r="E2744" i="1"/>
  <c r="I2744" i="1" s="1"/>
  <c r="M2744" i="1" s="1"/>
  <c r="Q2744" i="1" s="1"/>
  <c r="E2745" i="1"/>
  <c r="I2745" i="1" s="1"/>
  <c r="M2745" i="1" s="1"/>
  <c r="Q2745" i="1" s="1"/>
  <c r="E2746" i="1"/>
  <c r="I2746" i="1" s="1"/>
  <c r="M2746" i="1" s="1"/>
  <c r="Q2746" i="1" s="1"/>
  <c r="E2747" i="1"/>
  <c r="I2747" i="1" s="1"/>
  <c r="M2747" i="1" s="1"/>
  <c r="Q2747" i="1" s="1"/>
  <c r="E2748" i="1"/>
  <c r="I2748" i="1" s="1"/>
  <c r="M2748" i="1" s="1"/>
  <c r="Q2748" i="1" s="1"/>
  <c r="F2661" i="1"/>
  <c r="J2661" i="1" s="1"/>
  <c r="N2661" i="1" s="1"/>
  <c r="R2661" i="1" s="1"/>
  <c r="F2662" i="1"/>
  <c r="J2662" i="1" s="1"/>
  <c r="N2662" i="1" s="1"/>
  <c r="R2662" i="1" s="1"/>
  <c r="F2663" i="1"/>
  <c r="J2663" i="1" s="1"/>
  <c r="N2663" i="1" s="1"/>
  <c r="R2663" i="1" s="1"/>
  <c r="F2664" i="1"/>
  <c r="J2664" i="1" s="1"/>
  <c r="N2664" i="1" s="1"/>
  <c r="R2664" i="1" s="1"/>
  <c r="F2665" i="1"/>
  <c r="J2665" i="1" s="1"/>
  <c r="N2665" i="1" s="1"/>
  <c r="R2665" i="1" s="1"/>
  <c r="F2666" i="1"/>
  <c r="J2666" i="1" s="1"/>
  <c r="N2666" i="1" s="1"/>
  <c r="R2666" i="1" s="1"/>
  <c r="F2667" i="1"/>
  <c r="J2667" i="1" s="1"/>
  <c r="N2667" i="1" s="1"/>
  <c r="R2667" i="1" s="1"/>
  <c r="F2668" i="1"/>
  <c r="J2668" i="1" s="1"/>
  <c r="N2668" i="1" s="1"/>
  <c r="R2668" i="1" s="1"/>
  <c r="F2669" i="1"/>
  <c r="J2669" i="1" s="1"/>
  <c r="N2669" i="1" s="1"/>
  <c r="R2669" i="1" s="1"/>
  <c r="F2670" i="1"/>
  <c r="J2670" i="1" s="1"/>
  <c r="N2670" i="1" s="1"/>
  <c r="R2670" i="1" s="1"/>
  <c r="F2671" i="1"/>
  <c r="J2671" i="1" s="1"/>
  <c r="N2671" i="1" s="1"/>
  <c r="R2671" i="1" s="1"/>
  <c r="F2672" i="1"/>
  <c r="J2672" i="1" s="1"/>
  <c r="N2672" i="1" s="1"/>
  <c r="R2672" i="1" s="1"/>
  <c r="F2673" i="1"/>
  <c r="J2673" i="1" s="1"/>
  <c r="N2673" i="1" s="1"/>
  <c r="R2673" i="1" s="1"/>
  <c r="F2674" i="1"/>
  <c r="J2674" i="1" s="1"/>
  <c r="N2674" i="1" s="1"/>
  <c r="R2674" i="1" s="1"/>
  <c r="F2675" i="1"/>
  <c r="J2675" i="1" s="1"/>
  <c r="N2675" i="1" s="1"/>
  <c r="R2675" i="1" s="1"/>
  <c r="F2676" i="1"/>
  <c r="J2676" i="1" s="1"/>
  <c r="N2676" i="1" s="1"/>
  <c r="R2676" i="1" s="1"/>
  <c r="F2677" i="1"/>
  <c r="J2677" i="1" s="1"/>
  <c r="N2677" i="1" s="1"/>
  <c r="R2677" i="1" s="1"/>
  <c r="F2678" i="1"/>
  <c r="J2678" i="1" s="1"/>
  <c r="N2678" i="1" s="1"/>
  <c r="R2678" i="1" s="1"/>
  <c r="F2679" i="1"/>
  <c r="J2679" i="1" s="1"/>
  <c r="N2679" i="1" s="1"/>
  <c r="R2679" i="1" s="1"/>
  <c r="F2680" i="1"/>
  <c r="J2680" i="1" s="1"/>
  <c r="N2680" i="1" s="1"/>
  <c r="R2680" i="1" s="1"/>
  <c r="F2681" i="1"/>
  <c r="J2681" i="1" s="1"/>
  <c r="N2681" i="1" s="1"/>
  <c r="R2681" i="1" s="1"/>
  <c r="F2682" i="1"/>
  <c r="J2682" i="1" s="1"/>
  <c r="N2682" i="1" s="1"/>
  <c r="R2682" i="1" s="1"/>
  <c r="F2683" i="1"/>
  <c r="J2683" i="1" s="1"/>
  <c r="N2683" i="1" s="1"/>
  <c r="R2683" i="1" s="1"/>
  <c r="F2684" i="1"/>
  <c r="J2684" i="1" s="1"/>
  <c r="N2684" i="1" s="1"/>
  <c r="R2684" i="1" s="1"/>
  <c r="F2685" i="1"/>
  <c r="J2685" i="1" s="1"/>
  <c r="N2685" i="1" s="1"/>
  <c r="R2685" i="1" s="1"/>
  <c r="F2686" i="1"/>
  <c r="J2686" i="1" s="1"/>
  <c r="N2686" i="1" s="1"/>
  <c r="R2686" i="1" s="1"/>
  <c r="F2687" i="1"/>
  <c r="J2687" i="1" s="1"/>
  <c r="N2687" i="1" s="1"/>
  <c r="R2687" i="1" s="1"/>
  <c r="F2688" i="1"/>
  <c r="J2688" i="1" s="1"/>
  <c r="N2688" i="1" s="1"/>
  <c r="R2688" i="1" s="1"/>
  <c r="F2689" i="1"/>
  <c r="J2689" i="1" s="1"/>
  <c r="N2689" i="1" s="1"/>
  <c r="R2689" i="1" s="1"/>
  <c r="F2690" i="1"/>
  <c r="J2690" i="1" s="1"/>
  <c r="N2690" i="1" s="1"/>
  <c r="R2690" i="1" s="1"/>
  <c r="F2691" i="1"/>
  <c r="J2691" i="1" s="1"/>
  <c r="N2691" i="1" s="1"/>
  <c r="R2691" i="1" s="1"/>
  <c r="F2692" i="1"/>
  <c r="J2692" i="1" s="1"/>
  <c r="N2692" i="1" s="1"/>
  <c r="R2692" i="1" s="1"/>
  <c r="F2693" i="1"/>
  <c r="J2693" i="1" s="1"/>
  <c r="N2693" i="1" s="1"/>
  <c r="R2693" i="1" s="1"/>
  <c r="F2694" i="1"/>
  <c r="J2694" i="1" s="1"/>
  <c r="N2694" i="1" s="1"/>
  <c r="R2694" i="1" s="1"/>
  <c r="F2695" i="1"/>
  <c r="J2695" i="1" s="1"/>
  <c r="N2695" i="1" s="1"/>
  <c r="R2695" i="1" s="1"/>
  <c r="F2696" i="1"/>
  <c r="J2696" i="1" s="1"/>
  <c r="N2696" i="1" s="1"/>
  <c r="R2696" i="1" s="1"/>
  <c r="F2697" i="1"/>
  <c r="J2697" i="1" s="1"/>
  <c r="N2697" i="1" s="1"/>
  <c r="R2697" i="1" s="1"/>
  <c r="F2698" i="1"/>
  <c r="J2698" i="1" s="1"/>
  <c r="N2698" i="1" s="1"/>
  <c r="R2698" i="1" s="1"/>
  <c r="F2699" i="1"/>
  <c r="J2699" i="1" s="1"/>
  <c r="N2699" i="1" s="1"/>
  <c r="R2699" i="1" s="1"/>
  <c r="F2700" i="1"/>
  <c r="J2700" i="1" s="1"/>
  <c r="N2700" i="1" s="1"/>
  <c r="R2700" i="1" s="1"/>
  <c r="F2701" i="1"/>
  <c r="J2701" i="1" s="1"/>
  <c r="N2701" i="1" s="1"/>
  <c r="R2701" i="1" s="1"/>
  <c r="F2702" i="1"/>
  <c r="J2702" i="1" s="1"/>
  <c r="N2702" i="1" s="1"/>
  <c r="R2702" i="1" s="1"/>
  <c r="F2703" i="1"/>
  <c r="J2703" i="1" s="1"/>
  <c r="N2703" i="1" s="1"/>
  <c r="R2703" i="1" s="1"/>
  <c r="F2704" i="1"/>
  <c r="J2704" i="1" s="1"/>
  <c r="N2704" i="1" s="1"/>
  <c r="R2704" i="1" s="1"/>
  <c r="F2705" i="1"/>
  <c r="J2705" i="1" s="1"/>
  <c r="N2705" i="1" s="1"/>
  <c r="R2705" i="1" s="1"/>
  <c r="F2706" i="1"/>
  <c r="J2706" i="1" s="1"/>
  <c r="N2706" i="1" s="1"/>
  <c r="R2706" i="1" s="1"/>
  <c r="F2707" i="1"/>
  <c r="J2707" i="1" s="1"/>
  <c r="N2707" i="1" s="1"/>
  <c r="R2707" i="1" s="1"/>
  <c r="F2708" i="1"/>
  <c r="J2708" i="1" s="1"/>
  <c r="N2708" i="1" s="1"/>
  <c r="R2708" i="1" s="1"/>
  <c r="F2709" i="1"/>
  <c r="J2709" i="1" s="1"/>
  <c r="N2709" i="1" s="1"/>
  <c r="R2709" i="1" s="1"/>
  <c r="F2710" i="1"/>
  <c r="J2710" i="1" s="1"/>
  <c r="N2710" i="1" s="1"/>
  <c r="R2710" i="1" s="1"/>
  <c r="F2711" i="1"/>
  <c r="J2711" i="1" s="1"/>
  <c r="N2711" i="1" s="1"/>
  <c r="R2711" i="1" s="1"/>
  <c r="F2712" i="1"/>
  <c r="J2712" i="1" s="1"/>
  <c r="N2712" i="1" s="1"/>
  <c r="R2712" i="1" s="1"/>
  <c r="F2713" i="1"/>
  <c r="J2713" i="1" s="1"/>
  <c r="N2713" i="1" s="1"/>
  <c r="R2713" i="1" s="1"/>
  <c r="F2714" i="1"/>
  <c r="J2714" i="1" s="1"/>
  <c r="N2714" i="1" s="1"/>
  <c r="R2714" i="1" s="1"/>
  <c r="F2715" i="1"/>
  <c r="J2715" i="1" s="1"/>
  <c r="N2715" i="1" s="1"/>
  <c r="R2715" i="1" s="1"/>
  <c r="F2716" i="1"/>
  <c r="J2716" i="1" s="1"/>
  <c r="N2716" i="1" s="1"/>
  <c r="R2716" i="1" s="1"/>
  <c r="F2717" i="1"/>
  <c r="J2717" i="1" s="1"/>
  <c r="N2717" i="1" s="1"/>
  <c r="R2717" i="1" s="1"/>
  <c r="F2718" i="1"/>
  <c r="J2718" i="1" s="1"/>
  <c r="N2718" i="1" s="1"/>
  <c r="R2718" i="1" s="1"/>
  <c r="F2719" i="1"/>
  <c r="J2719" i="1" s="1"/>
  <c r="N2719" i="1" s="1"/>
  <c r="R2719" i="1" s="1"/>
  <c r="F2720" i="1"/>
  <c r="J2720" i="1" s="1"/>
  <c r="N2720" i="1" s="1"/>
  <c r="R2720" i="1" s="1"/>
  <c r="F2721" i="1"/>
  <c r="J2721" i="1" s="1"/>
  <c r="N2721" i="1" s="1"/>
  <c r="R2721" i="1" s="1"/>
  <c r="F2722" i="1"/>
  <c r="J2722" i="1" s="1"/>
  <c r="N2722" i="1" s="1"/>
  <c r="R2722" i="1" s="1"/>
  <c r="F2723" i="1"/>
  <c r="J2723" i="1" s="1"/>
  <c r="N2723" i="1" s="1"/>
  <c r="R2723" i="1" s="1"/>
  <c r="F2724" i="1"/>
  <c r="J2724" i="1" s="1"/>
  <c r="N2724" i="1" s="1"/>
  <c r="R2724" i="1" s="1"/>
  <c r="F2725" i="1"/>
  <c r="J2725" i="1" s="1"/>
  <c r="N2725" i="1" s="1"/>
  <c r="R2725" i="1" s="1"/>
  <c r="F2726" i="1"/>
  <c r="J2726" i="1" s="1"/>
  <c r="N2726" i="1" s="1"/>
  <c r="R2726" i="1" s="1"/>
  <c r="F2727" i="1"/>
  <c r="J2727" i="1" s="1"/>
  <c r="N2727" i="1" s="1"/>
  <c r="R2727" i="1" s="1"/>
  <c r="F2728" i="1"/>
  <c r="J2728" i="1" s="1"/>
  <c r="N2728" i="1" s="1"/>
  <c r="R2728" i="1" s="1"/>
  <c r="F2729" i="1"/>
  <c r="J2729" i="1" s="1"/>
  <c r="N2729" i="1" s="1"/>
  <c r="R2729" i="1" s="1"/>
  <c r="F2730" i="1"/>
  <c r="J2730" i="1" s="1"/>
  <c r="N2730" i="1" s="1"/>
  <c r="R2730" i="1" s="1"/>
  <c r="F2731" i="1"/>
  <c r="J2731" i="1" s="1"/>
  <c r="N2731" i="1" s="1"/>
  <c r="R2731" i="1" s="1"/>
  <c r="F2732" i="1"/>
  <c r="J2732" i="1" s="1"/>
  <c r="N2732" i="1" s="1"/>
  <c r="R2732" i="1" s="1"/>
  <c r="F2733" i="1"/>
  <c r="J2733" i="1" s="1"/>
  <c r="N2733" i="1" s="1"/>
  <c r="R2733" i="1" s="1"/>
  <c r="F2734" i="1"/>
  <c r="J2734" i="1" s="1"/>
  <c r="N2734" i="1" s="1"/>
  <c r="R2734" i="1" s="1"/>
  <c r="F2735" i="1"/>
  <c r="J2735" i="1" s="1"/>
  <c r="N2735" i="1" s="1"/>
  <c r="R2735" i="1" s="1"/>
  <c r="F2736" i="1"/>
  <c r="J2736" i="1" s="1"/>
  <c r="N2736" i="1" s="1"/>
  <c r="R2736" i="1" s="1"/>
  <c r="F2737" i="1"/>
  <c r="J2737" i="1" s="1"/>
  <c r="N2737" i="1" s="1"/>
  <c r="R2737" i="1" s="1"/>
  <c r="F2738" i="1"/>
  <c r="J2738" i="1" s="1"/>
  <c r="N2738" i="1" s="1"/>
  <c r="R2738" i="1" s="1"/>
  <c r="F2739" i="1"/>
  <c r="J2739" i="1" s="1"/>
  <c r="N2739" i="1" s="1"/>
  <c r="R2739" i="1" s="1"/>
  <c r="F2740" i="1"/>
  <c r="J2740" i="1" s="1"/>
  <c r="N2740" i="1" s="1"/>
  <c r="R2740" i="1" s="1"/>
  <c r="F2741" i="1"/>
  <c r="J2741" i="1" s="1"/>
  <c r="N2741" i="1" s="1"/>
  <c r="R2741" i="1" s="1"/>
  <c r="F2742" i="1"/>
  <c r="J2742" i="1" s="1"/>
  <c r="N2742" i="1" s="1"/>
  <c r="R2742" i="1" s="1"/>
  <c r="F2743" i="1"/>
  <c r="J2743" i="1" s="1"/>
  <c r="N2743" i="1" s="1"/>
  <c r="R2743" i="1" s="1"/>
  <c r="F2744" i="1"/>
  <c r="J2744" i="1" s="1"/>
  <c r="N2744" i="1" s="1"/>
  <c r="R2744" i="1" s="1"/>
  <c r="F2745" i="1"/>
  <c r="J2745" i="1" s="1"/>
  <c r="N2745" i="1" s="1"/>
  <c r="R2745" i="1" s="1"/>
  <c r="F2746" i="1"/>
  <c r="J2746" i="1" s="1"/>
  <c r="N2746" i="1" s="1"/>
  <c r="R2746" i="1" s="1"/>
  <c r="F2747" i="1"/>
  <c r="J2747" i="1" s="1"/>
  <c r="N2747" i="1" s="1"/>
  <c r="R2747" i="1" s="1"/>
  <c r="F2748" i="1"/>
  <c r="J2748" i="1" s="1"/>
  <c r="N2748" i="1" s="1"/>
  <c r="R2748" i="1" s="1"/>
  <c r="F2660" i="1"/>
  <c r="J2660" i="1" s="1"/>
  <c r="N2660" i="1" s="1"/>
  <c r="R2660" i="1" s="1"/>
  <c r="E2660" i="1"/>
  <c r="I2660" i="1" s="1"/>
  <c r="M2660" i="1" s="1"/>
  <c r="Q2660" i="1" s="1"/>
  <c r="E2561" i="1"/>
  <c r="I2561" i="1" s="1"/>
  <c r="M2561" i="1" s="1"/>
  <c r="Q2561" i="1" s="1"/>
  <c r="E2562" i="1"/>
  <c r="I2562" i="1" s="1"/>
  <c r="M2562" i="1" s="1"/>
  <c r="Q2562" i="1" s="1"/>
  <c r="E2563" i="1"/>
  <c r="I2563" i="1" s="1"/>
  <c r="M2563" i="1" s="1"/>
  <c r="Q2563" i="1" s="1"/>
  <c r="E2564" i="1"/>
  <c r="I2564" i="1" s="1"/>
  <c r="M2564" i="1" s="1"/>
  <c r="Q2564" i="1" s="1"/>
  <c r="E2565" i="1"/>
  <c r="I2565" i="1" s="1"/>
  <c r="M2565" i="1" s="1"/>
  <c r="Q2565" i="1" s="1"/>
  <c r="E2566" i="1"/>
  <c r="I2566" i="1" s="1"/>
  <c r="M2566" i="1" s="1"/>
  <c r="Q2566" i="1" s="1"/>
  <c r="E2567" i="1"/>
  <c r="I2567" i="1" s="1"/>
  <c r="M2567" i="1" s="1"/>
  <c r="Q2567" i="1" s="1"/>
  <c r="E2568" i="1"/>
  <c r="I2568" i="1" s="1"/>
  <c r="M2568" i="1" s="1"/>
  <c r="Q2568" i="1" s="1"/>
  <c r="E2569" i="1"/>
  <c r="I2569" i="1" s="1"/>
  <c r="M2569" i="1" s="1"/>
  <c r="Q2569" i="1" s="1"/>
  <c r="E2570" i="1"/>
  <c r="I2570" i="1" s="1"/>
  <c r="M2570" i="1" s="1"/>
  <c r="Q2570" i="1" s="1"/>
  <c r="E2571" i="1"/>
  <c r="I2571" i="1" s="1"/>
  <c r="M2571" i="1" s="1"/>
  <c r="Q2571" i="1" s="1"/>
  <c r="E2572" i="1"/>
  <c r="I2572" i="1" s="1"/>
  <c r="M2572" i="1" s="1"/>
  <c r="Q2572" i="1" s="1"/>
  <c r="E2573" i="1"/>
  <c r="I2573" i="1" s="1"/>
  <c r="M2573" i="1" s="1"/>
  <c r="Q2573" i="1" s="1"/>
  <c r="E2574" i="1"/>
  <c r="I2574" i="1" s="1"/>
  <c r="M2574" i="1" s="1"/>
  <c r="Q2574" i="1" s="1"/>
  <c r="E2575" i="1"/>
  <c r="I2575" i="1" s="1"/>
  <c r="M2575" i="1" s="1"/>
  <c r="Q2575" i="1" s="1"/>
  <c r="E2576" i="1"/>
  <c r="I2576" i="1" s="1"/>
  <c r="M2576" i="1" s="1"/>
  <c r="Q2576" i="1" s="1"/>
  <c r="E2577" i="1"/>
  <c r="I2577" i="1" s="1"/>
  <c r="M2577" i="1" s="1"/>
  <c r="Q2577" i="1" s="1"/>
  <c r="E2578" i="1"/>
  <c r="I2578" i="1" s="1"/>
  <c r="M2578" i="1" s="1"/>
  <c r="Q2578" i="1" s="1"/>
  <c r="E2579" i="1"/>
  <c r="I2579" i="1" s="1"/>
  <c r="M2579" i="1" s="1"/>
  <c r="Q2579" i="1" s="1"/>
  <c r="E2580" i="1"/>
  <c r="I2580" i="1" s="1"/>
  <c r="M2580" i="1" s="1"/>
  <c r="Q2580" i="1" s="1"/>
  <c r="E2581" i="1"/>
  <c r="I2581" i="1" s="1"/>
  <c r="M2581" i="1" s="1"/>
  <c r="Q2581" i="1" s="1"/>
  <c r="E2582" i="1"/>
  <c r="I2582" i="1" s="1"/>
  <c r="M2582" i="1" s="1"/>
  <c r="Q2582" i="1" s="1"/>
  <c r="E2583" i="1"/>
  <c r="I2583" i="1" s="1"/>
  <c r="M2583" i="1" s="1"/>
  <c r="Q2583" i="1" s="1"/>
  <c r="E2584" i="1"/>
  <c r="I2584" i="1" s="1"/>
  <c r="M2584" i="1" s="1"/>
  <c r="Q2584" i="1" s="1"/>
  <c r="E2585" i="1"/>
  <c r="I2585" i="1" s="1"/>
  <c r="M2585" i="1" s="1"/>
  <c r="Q2585" i="1" s="1"/>
  <c r="E2586" i="1"/>
  <c r="I2586" i="1" s="1"/>
  <c r="M2586" i="1" s="1"/>
  <c r="Q2586" i="1" s="1"/>
  <c r="E2587" i="1"/>
  <c r="I2587" i="1" s="1"/>
  <c r="M2587" i="1" s="1"/>
  <c r="Q2587" i="1" s="1"/>
  <c r="E2588" i="1"/>
  <c r="I2588" i="1" s="1"/>
  <c r="M2588" i="1" s="1"/>
  <c r="Q2588" i="1" s="1"/>
  <c r="E2589" i="1"/>
  <c r="I2589" i="1" s="1"/>
  <c r="M2589" i="1" s="1"/>
  <c r="Q2589" i="1" s="1"/>
  <c r="E2590" i="1"/>
  <c r="I2590" i="1" s="1"/>
  <c r="M2590" i="1" s="1"/>
  <c r="Q2590" i="1" s="1"/>
  <c r="E2591" i="1"/>
  <c r="I2591" i="1" s="1"/>
  <c r="M2591" i="1" s="1"/>
  <c r="Q2591" i="1" s="1"/>
  <c r="E2592" i="1"/>
  <c r="I2592" i="1" s="1"/>
  <c r="M2592" i="1" s="1"/>
  <c r="Q2592" i="1" s="1"/>
  <c r="E2593" i="1"/>
  <c r="I2593" i="1" s="1"/>
  <c r="M2593" i="1" s="1"/>
  <c r="Q2593" i="1" s="1"/>
  <c r="E2594" i="1"/>
  <c r="I2594" i="1" s="1"/>
  <c r="M2594" i="1" s="1"/>
  <c r="Q2594" i="1" s="1"/>
  <c r="E2595" i="1"/>
  <c r="I2595" i="1" s="1"/>
  <c r="M2595" i="1" s="1"/>
  <c r="Q2595" i="1" s="1"/>
  <c r="E2596" i="1"/>
  <c r="I2596" i="1" s="1"/>
  <c r="M2596" i="1" s="1"/>
  <c r="Q2596" i="1" s="1"/>
  <c r="E2597" i="1"/>
  <c r="I2597" i="1" s="1"/>
  <c r="M2597" i="1" s="1"/>
  <c r="Q2597" i="1" s="1"/>
  <c r="E2598" i="1"/>
  <c r="I2598" i="1" s="1"/>
  <c r="M2598" i="1" s="1"/>
  <c r="Q2598" i="1" s="1"/>
  <c r="E2599" i="1"/>
  <c r="I2599" i="1" s="1"/>
  <c r="M2599" i="1" s="1"/>
  <c r="Q2599" i="1" s="1"/>
  <c r="E2600" i="1"/>
  <c r="I2600" i="1" s="1"/>
  <c r="M2600" i="1" s="1"/>
  <c r="Q2600" i="1" s="1"/>
  <c r="E2601" i="1"/>
  <c r="I2601" i="1" s="1"/>
  <c r="M2601" i="1" s="1"/>
  <c r="Q2601" i="1" s="1"/>
  <c r="E2602" i="1"/>
  <c r="I2602" i="1" s="1"/>
  <c r="M2602" i="1" s="1"/>
  <c r="Q2602" i="1" s="1"/>
  <c r="E2603" i="1"/>
  <c r="I2603" i="1" s="1"/>
  <c r="M2603" i="1" s="1"/>
  <c r="Q2603" i="1" s="1"/>
  <c r="E2604" i="1"/>
  <c r="I2604" i="1" s="1"/>
  <c r="M2604" i="1" s="1"/>
  <c r="Q2604" i="1" s="1"/>
  <c r="E2605" i="1"/>
  <c r="I2605" i="1" s="1"/>
  <c r="M2605" i="1" s="1"/>
  <c r="Q2605" i="1" s="1"/>
  <c r="E2606" i="1"/>
  <c r="I2606" i="1" s="1"/>
  <c r="M2606" i="1" s="1"/>
  <c r="Q2606" i="1" s="1"/>
  <c r="E2607" i="1"/>
  <c r="I2607" i="1" s="1"/>
  <c r="M2607" i="1" s="1"/>
  <c r="Q2607" i="1" s="1"/>
  <c r="E2608" i="1"/>
  <c r="I2608" i="1" s="1"/>
  <c r="M2608" i="1" s="1"/>
  <c r="Q2608" i="1" s="1"/>
  <c r="E2609" i="1"/>
  <c r="I2609" i="1" s="1"/>
  <c r="M2609" i="1" s="1"/>
  <c r="Q2609" i="1" s="1"/>
  <c r="E2610" i="1"/>
  <c r="I2610" i="1" s="1"/>
  <c r="M2610" i="1" s="1"/>
  <c r="Q2610" i="1" s="1"/>
  <c r="E2611" i="1"/>
  <c r="I2611" i="1" s="1"/>
  <c r="M2611" i="1" s="1"/>
  <c r="Q2611" i="1" s="1"/>
  <c r="E2612" i="1"/>
  <c r="I2612" i="1" s="1"/>
  <c r="M2612" i="1" s="1"/>
  <c r="Q2612" i="1" s="1"/>
  <c r="E2613" i="1"/>
  <c r="I2613" i="1" s="1"/>
  <c r="M2613" i="1" s="1"/>
  <c r="Q2613" i="1" s="1"/>
  <c r="E2614" i="1"/>
  <c r="I2614" i="1" s="1"/>
  <c r="M2614" i="1" s="1"/>
  <c r="Q2614" i="1" s="1"/>
  <c r="E2615" i="1"/>
  <c r="I2615" i="1" s="1"/>
  <c r="M2615" i="1" s="1"/>
  <c r="Q2615" i="1" s="1"/>
  <c r="E2616" i="1"/>
  <c r="I2616" i="1" s="1"/>
  <c r="M2616" i="1" s="1"/>
  <c r="Q2616" i="1" s="1"/>
  <c r="E2617" i="1"/>
  <c r="I2617" i="1" s="1"/>
  <c r="M2617" i="1" s="1"/>
  <c r="Q2617" i="1" s="1"/>
  <c r="E2618" i="1"/>
  <c r="I2618" i="1" s="1"/>
  <c r="M2618" i="1" s="1"/>
  <c r="Q2618" i="1" s="1"/>
  <c r="E2619" i="1"/>
  <c r="I2619" i="1" s="1"/>
  <c r="M2619" i="1" s="1"/>
  <c r="Q2619" i="1" s="1"/>
  <c r="E2620" i="1"/>
  <c r="I2620" i="1" s="1"/>
  <c r="M2620" i="1" s="1"/>
  <c r="Q2620" i="1" s="1"/>
  <c r="E2621" i="1"/>
  <c r="I2621" i="1" s="1"/>
  <c r="M2621" i="1" s="1"/>
  <c r="Q2621" i="1" s="1"/>
  <c r="E2622" i="1"/>
  <c r="I2622" i="1" s="1"/>
  <c r="M2622" i="1" s="1"/>
  <c r="Q2622" i="1" s="1"/>
  <c r="E2623" i="1"/>
  <c r="I2623" i="1" s="1"/>
  <c r="M2623" i="1" s="1"/>
  <c r="Q2623" i="1" s="1"/>
  <c r="E2624" i="1"/>
  <c r="I2624" i="1" s="1"/>
  <c r="M2624" i="1" s="1"/>
  <c r="Q2624" i="1" s="1"/>
  <c r="E2625" i="1"/>
  <c r="I2625" i="1" s="1"/>
  <c r="M2625" i="1" s="1"/>
  <c r="Q2625" i="1" s="1"/>
  <c r="E2626" i="1"/>
  <c r="I2626" i="1" s="1"/>
  <c r="M2626" i="1" s="1"/>
  <c r="Q2626" i="1" s="1"/>
  <c r="E2627" i="1"/>
  <c r="I2627" i="1" s="1"/>
  <c r="M2627" i="1" s="1"/>
  <c r="Q2627" i="1" s="1"/>
  <c r="E2628" i="1"/>
  <c r="I2628" i="1" s="1"/>
  <c r="M2628" i="1" s="1"/>
  <c r="Q2628" i="1" s="1"/>
  <c r="E2629" i="1"/>
  <c r="I2629" i="1" s="1"/>
  <c r="M2629" i="1" s="1"/>
  <c r="Q2629" i="1" s="1"/>
  <c r="E2630" i="1"/>
  <c r="I2630" i="1" s="1"/>
  <c r="M2630" i="1" s="1"/>
  <c r="Q2630" i="1" s="1"/>
  <c r="E2631" i="1"/>
  <c r="I2631" i="1" s="1"/>
  <c r="M2631" i="1" s="1"/>
  <c r="Q2631" i="1" s="1"/>
  <c r="E2632" i="1"/>
  <c r="I2632" i="1" s="1"/>
  <c r="M2632" i="1" s="1"/>
  <c r="Q2632" i="1" s="1"/>
  <c r="E2633" i="1"/>
  <c r="I2633" i="1" s="1"/>
  <c r="M2633" i="1" s="1"/>
  <c r="Q2633" i="1" s="1"/>
  <c r="E2634" i="1"/>
  <c r="I2634" i="1" s="1"/>
  <c r="M2634" i="1" s="1"/>
  <c r="Q2634" i="1" s="1"/>
  <c r="E2635" i="1"/>
  <c r="I2635" i="1" s="1"/>
  <c r="M2635" i="1" s="1"/>
  <c r="Q2635" i="1" s="1"/>
  <c r="E2636" i="1"/>
  <c r="I2636" i="1" s="1"/>
  <c r="M2636" i="1" s="1"/>
  <c r="Q2636" i="1" s="1"/>
  <c r="E2637" i="1"/>
  <c r="I2637" i="1" s="1"/>
  <c r="M2637" i="1" s="1"/>
  <c r="Q2637" i="1" s="1"/>
  <c r="E2638" i="1"/>
  <c r="I2638" i="1" s="1"/>
  <c r="M2638" i="1" s="1"/>
  <c r="Q2638" i="1" s="1"/>
  <c r="E2639" i="1"/>
  <c r="I2639" i="1" s="1"/>
  <c r="M2639" i="1" s="1"/>
  <c r="Q2639" i="1" s="1"/>
  <c r="E2640" i="1"/>
  <c r="I2640" i="1" s="1"/>
  <c r="M2640" i="1" s="1"/>
  <c r="Q2640" i="1" s="1"/>
  <c r="E2641" i="1"/>
  <c r="I2641" i="1" s="1"/>
  <c r="M2641" i="1" s="1"/>
  <c r="Q2641" i="1" s="1"/>
  <c r="E2642" i="1"/>
  <c r="I2642" i="1" s="1"/>
  <c r="M2642" i="1" s="1"/>
  <c r="Q2642" i="1" s="1"/>
  <c r="E2643" i="1"/>
  <c r="I2643" i="1" s="1"/>
  <c r="M2643" i="1" s="1"/>
  <c r="Q2643" i="1" s="1"/>
  <c r="E2644" i="1"/>
  <c r="I2644" i="1" s="1"/>
  <c r="M2644" i="1" s="1"/>
  <c r="Q2644" i="1" s="1"/>
  <c r="E2645" i="1"/>
  <c r="I2645" i="1" s="1"/>
  <c r="M2645" i="1" s="1"/>
  <c r="Q2645" i="1" s="1"/>
  <c r="E2646" i="1"/>
  <c r="I2646" i="1" s="1"/>
  <c r="M2646" i="1" s="1"/>
  <c r="Q2646" i="1" s="1"/>
  <c r="E2647" i="1"/>
  <c r="I2647" i="1" s="1"/>
  <c r="M2647" i="1" s="1"/>
  <c r="Q2647" i="1" s="1"/>
  <c r="E2648" i="1"/>
  <c r="I2648" i="1" s="1"/>
  <c r="M2648" i="1" s="1"/>
  <c r="Q2648" i="1" s="1"/>
  <c r="E2649" i="1"/>
  <c r="I2649" i="1" s="1"/>
  <c r="M2649" i="1" s="1"/>
  <c r="Q2649" i="1" s="1"/>
  <c r="E2650" i="1"/>
  <c r="I2650" i="1" s="1"/>
  <c r="M2650" i="1" s="1"/>
  <c r="Q2650" i="1" s="1"/>
  <c r="E2651" i="1"/>
  <c r="I2651" i="1" s="1"/>
  <c r="M2651" i="1" s="1"/>
  <c r="Q2651" i="1" s="1"/>
  <c r="E2652" i="1"/>
  <c r="I2652" i="1" s="1"/>
  <c r="M2652" i="1" s="1"/>
  <c r="Q2652" i="1" s="1"/>
  <c r="E2653" i="1"/>
  <c r="I2653" i="1" s="1"/>
  <c r="M2653" i="1" s="1"/>
  <c r="Q2653" i="1" s="1"/>
  <c r="E2654" i="1"/>
  <c r="I2654" i="1" s="1"/>
  <c r="M2654" i="1" s="1"/>
  <c r="Q2654" i="1" s="1"/>
  <c r="E2655" i="1"/>
  <c r="I2655" i="1" s="1"/>
  <c r="M2655" i="1" s="1"/>
  <c r="Q2655" i="1" s="1"/>
  <c r="E2656" i="1"/>
  <c r="I2656" i="1" s="1"/>
  <c r="M2656" i="1" s="1"/>
  <c r="Q2656" i="1" s="1"/>
  <c r="E2657" i="1"/>
  <c r="I2657" i="1" s="1"/>
  <c r="M2657" i="1" s="1"/>
  <c r="Q2657" i="1" s="1"/>
  <c r="E2658" i="1"/>
  <c r="I2658" i="1" s="1"/>
  <c r="M2658" i="1" s="1"/>
  <c r="Q2658" i="1" s="1"/>
  <c r="F2561" i="1"/>
  <c r="J2561" i="1" s="1"/>
  <c r="N2561" i="1" s="1"/>
  <c r="R2561" i="1" s="1"/>
  <c r="F2562" i="1"/>
  <c r="J2562" i="1" s="1"/>
  <c r="N2562" i="1" s="1"/>
  <c r="R2562" i="1" s="1"/>
  <c r="F2563" i="1"/>
  <c r="J2563" i="1" s="1"/>
  <c r="N2563" i="1" s="1"/>
  <c r="R2563" i="1" s="1"/>
  <c r="F2564" i="1"/>
  <c r="J2564" i="1" s="1"/>
  <c r="N2564" i="1" s="1"/>
  <c r="R2564" i="1" s="1"/>
  <c r="F2565" i="1"/>
  <c r="J2565" i="1" s="1"/>
  <c r="N2565" i="1" s="1"/>
  <c r="R2565" i="1" s="1"/>
  <c r="F2566" i="1"/>
  <c r="J2566" i="1" s="1"/>
  <c r="N2566" i="1" s="1"/>
  <c r="R2566" i="1" s="1"/>
  <c r="F2567" i="1"/>
  <c r="J2567" i="1" s="1"/>
  <c r="N2567" i="1" s="1"/>
  <c r="R2567" i="1" s="1"/>
  <c r="F2568" i="1"/>
  <c r="J2568" i="1" s="1"/>
  <c r="N2568" i="1" s="1"/>
  <c r="R2568" i="1" s="1"/>
  <c r="F2569" i="1"/>
  <c r="J2569" i="1" s="1"/>
  <c r="N2569" i="1" s="1"/>
  <c r="R2569" i="1" s="1"/>
  <c r="F2570" i="1"/>
  <c r="J2570" i="1" s="1"/>
  <c r="N2570" i="1" s="1"/>
  <c r="R2570" i="1" s="1"/>
  <c r="F2571" i="1"/>
  <c r="J2571" i="1" s="1"/>
  <c r="N2571" i="1" s="1"/>
  <c r="R2571" i="1" s="1"/>
  <c r="F2572" i="1"/>
  <c r="J2572" i="1" s="1"/>
  <c r="N2572" i="1" s="1"/>
  <c r="R2572" i="1" s="1"/>
  <c r="F2573" i="1"/>
  <c r="J2573" i="1" s="1"/>
  <c r="N2573" i="1" s="1"/>
  <c r="R2573" i="1" s="1"/>
  <c r="F2574" i="1"/>
  <c r="J2574" i="1" s="1"/>
  <c r="N2574" i="1" s="1"/>
  <c r="R2574" i="1" s="1"/>
  <c r="F2575" i="1"/>
  <c r="J2575" i="1" s="1"/>
  <c r="N2575" i="1" s="1"/>
  <c r="R2575" i="1" s="1"/>
  <c r="F2576" i="1"/>
  <c r="J2576" i="1" s="1"/>
  <c r="N2576" i="1" s="1"/>
  <c r="R2576" i="1" s="1"/>
  <c r="F2577" i="1"/>
  <c r="J2577" i="1" s="1"/>
  <c r="N2577" i="1" s="1"/>
  <c r="R2577" i="1" s="1"/>
  <c r="F2578" i="1"/>
  <c r="J2578" i="1" s="1"/>
  <c r="N2578" i="1" s="1"/>
  <c r="R2578" i="1" s="1"/>
  <c r="F2579" i="1"/>
  <c r="J2579" i="1" s="1"/>
  <c r="N2579" i="1" s="1"/>
  <c r="R2579" i="1" s="1"/>
  <c r="F2580" i="1"/>
  <c r="J2580" i="1" s="1"/>
  <c r="N2580" i="1" s="1"/>
  <c r="R2580" i="1" s="1"/>
  <c r="F2581" i="1"/>
  <c r="J2581" i="1" s="1"/>
  <c r="N2581" i="1" s="1"/>
  <c r="R2581" i="1" s="1"/>
  <c r="F2582" i="1"/>
  <c r="J2582" i="1" s="1"/>
  <c r="N2582" i="1" s="1"/>
  <c r="R2582" i="1" s="1"/>
  <c r="F2583" i="1"/>
  <c r="J2583" i="1" s="1"/>
  <c r="N2583" i="1" s="1"/>
  <c r="R2583" i="1" s="1"/>
  <c r="F2584" i="1"/>
  <c r="J2584" i="1" s="1"/>
  <c r="N2584" i="1" s="1"/>
  <c r="R2584" i="1" s="1"/>
  <c r="F2585" i="1"/>
  <c r="J2585" i="1" s="1"/>
  <c r="N2585" i="1" s="1"/>
  <c r="R2585" i="1" s="1"/>
  <c r="F2586" i="1"/>
  <c r="J2586" i="1" s="1"/>
  <c r="N2586" i="1" s="1"/>
  <c r="R2586" i="1" s="1"/>
  <c r="F2587" i="1"/>
  <c r="J2587" i="1" s="1"/>
  <c r="N2587" i="1" s="1"/>
  <c r="R2587" i="1" s="1"/>
  <c r="F2588" i="1"/>
  <c r="J2588" i="1" s="1"/>
  <c r="N2588" i="1" s="1"/>
  <c r="R2588" i="1" s="1"/>
  <c r="F2589" i="1"/>
  <c r="J2589" i="1" s="1"/>
  <c r="N2589" i="1" s="1"/>
  <c r="R2589" i="1" s="1"/>
  <c r="F2590" i="1"/>
  <c r="J2590" i="1" s="1"/>
  <c r="N2590" i="1" s="1"/>
  <c r="R2590" i="1" s="1"/>
  <c r="F2591" i="1"/>
  <c r="J2591" i="1" s="1"/>
  <c r="N2591" i="1" s="1"/>
  <c r="R2591" i="1" s="1"/>
  <c r="F2592" i="1"/>
  <c r="J2592" i="1" s="1"/>
  <c r="N2592" i="1" s="1"/>
  <c r="R2592" i="1" s="1"/>
  <c r="F2593" i="1"/>
  <c r="J2593" i="1" s="1"/>
  <c r="N2593" i="1" s="1"/>
  <c r="R2593" i="1" s="1"/>
  <c r="F2594" i="1"/>
  <c r="J2594" i="1" s="1"/>
  <c r="N2594" i="1" s="1"/>
  <c r="R2594" i="1" s="1"/>
  <c r="F2595" i="1"/>
  <c r="J2595" i="1" s="1"/>
  <c r="N2595" i="1" s="1"/>
  <c r="R2595" i="1" s="1"/>
  <c r="F2596" i="1"/>
  <c r="J2596" i="1" s="1"/>
  <c r="N2596" i="1" s="1"/>
  <c r="R2596" i="1" s="1"/>
  <c r="F2597" i="1"/>
  <c r="J2597" i="1" s="1"/>
  <c r="N2597" i="1" s="1"/>
  <c r="R2597" i="1" s="1"/>
  <c r="F2598" i="1"/>
  <c r="J2598" i="1" s="1"/>
  <c r="N2598" i="1" s="1"/>
  <c r="R2598" i="1" s="1"/>
  <c r="F2599" i="1"/>
  <c r="J2599" i="1" s="1"/>
  <c r="N2599" i="1" s="1"/>
  <c r="R2599" i="1" s="1"/>
  <c r="F2600" i="1"/>
  <c r="J2600" i="1" s="1"/>
  <c r="N2600" i="1" s="1"/>
  <c r="R2600" i="1" s="1"/>
  <c r="F2601" i="1"/>
  <c r="J2601" i="1" s="1"/>
  <c r="N2601" i="1" s="1"/>
  <c r="R2601" i="1" s="1"/>
  <c r="F2602" i="1"/>
  <c r="J2602" i="1" s="1"/>
  <c r="N2602" i="1" s="1"/>
  <c r="R2602" i="1" s="1"/>
  <c r="F2603" i="1"/>
  <c r="J2603" i="1" s="1"/>
  <c r="N2603" i="1" s="1"/>
  <c r="R2603" i="1" s="1"/>
  <c r="F2604" i="1"/>
  <c r="J2604" i="1" s="1"/>
  <c r="N2604" i="1" s="1"/>
  <c r="R2604" i="1" s="1"/>
  <c r="F2605" i="1"/>
  <c r="J2605" i="1" s="1"/>
  <c r="N2605" i="1" s="1"/>
  <c r="R2605" i="1" s="1"/>
  <c r="F2606" i="1"/>
  <c r="J2606" i="1" s="1"/>
  <c r="N2606" i="1" s="1"/>
  <c r="R2606" i="1" s="1"/>
  <c r="F2607" i="1"/>
  <c r="J2607" i="1" s="1"/>
  <c r="N2607" i="1" s="1"/>
  <c r="R2607" i="1" s="1"/>
  <c r="F2608" i="1"/>
  <c r="J2608" i="1" s="1"/>
  <c r="N2608" i="1" s="1"/>
  <c r="R2608" i="1" s="1"/>
  <c r="F2609" i="1"/>
  <c r="J2609" i="1" s="1"/>
  <c r="N2609" i="1" s="1"/>
  <c r="R2609" i="1" s="1"/>
  <c r="F2610" i="1"/>
  <c r="J2610" i="1" s="1"/>
  <c r="N2610" i="1" s="1"/>
  <c r="R2610" i="1" s="1"/>
  <c r="F2611" i="1"/>
  <c r="J2611" i="1" s="1"/>
  <c r="N2611" i="1" s="1"/>
  <c r="R2611" i="1" s="1"/>
  <c r="F2612" i="1"/>
  <c r="J2612" i="1" s="1"/>
  <c r="N2612" i="1" s="1"/>
  <c r="R2612" i="1" s="1"/>
  <c r="F2613" i="1"/>
  <c r="J2613" i="1" s="1"/>
  <c r="N2613" i="1" s="1"/>
  <c r="R2613" i="1" s="1"/>
  <c r="F2614" i="1"/>
  <c r="J2614" i="1" s="1"/>
  <c r="N2614" i="1" s="1"/>
  <c r="R2614" i="1" s="1"/>
  <c r="F2615" i="1"/>
  <c r="J2615" i="1" s="1"/>
  <c r="N2615" i="1" s="1"/>
  <c r="R2615" i="1" s="1"/>
  <c r="F2616" i="1"/>
  <c r="J2616" i="1" s="1"/>
  <c r="N2616" i="1" s="1"/>
  <c r="R2616" i="1" s="1"/>
  <c r="F2617" i="1"/>
  <c r="J2617" i="1" s="1"/>
  <c r="N2617" i="1" s="1"/>
  <c r="R2617" i="1" s="1"/>
  <c r="F2618" i="1"/>
  <c r="J2618" i="1" s="1"/>
  <c r="N2618" i="1" s="1"/>
  <c r="R2618" i="1" s="1"/>
  <c r="F2619" i="1"/>
  <c r="J2619" i="1" s="1"/>
  <c r="N2619" i="1" s="1"/>
  <c r="R2619" i="1" s="1"/>
  <c r="F2620" i="1"/>
  <c r="J2620" i="1" s="1"/>
  <c r="N2620" i="1" s="1"/>
  <c r="R2620" i="1" s="1"/>
  <c r="F2621" i="1"/>
  <c r="J2621" i="1" s="1"/>
  <c r="N2621" i="1" s="1"/>
  <c r="R2621" i="1" s="1"/>
  <c r="F2622" i="1"/>
  <c r="J2622" i="1" s="1"/>
  <c r="N2622" i="1" s="1"/>
  <c r="R2622" i="1" s="1"/>
  <c r="F2623" i="1"/>
  <c r="J2623" i="1" s="1"/>
  <c r="N2623" i="1" s="1"/>
  <c r="R2623" i="1" s="1"/>
  <c r="F2624" i="1"/>
  <c r="J2624" i="1" s="1"/>
  <c r="N2624" i="1" s="1"/>
  <c r="R2624" i="1" s="1"/>
  <c r="F2625" i="1"/>
  <c r="J2625" i="1" s="1"/>
  <c r="N2625" i="1" s="1"/>
  <c r="R2625" i="1" s="1"/>
  <c r="F2626" i="1"/>
  <c r="J2626" i="1" s="1"/>
  <c r="N2626" i="1" s="1"/>
  <c r="R2626" i="1" s="1"/>
  <c r="F2627" i="1"/>
  <c r="J2627" i="1" s="1"/>
  <c r="N2627" i="1" s="1"/>
  <c r="R2627" i="1" s="1"/>
  <c r="F2628" i="1"/>
  <c r="J2628" i="1" s="1"/>
  <c r="N2628" i="1" s="1"/>
  <c r="R2628" i="1" s="1"/>
  <c r="F2629" i="1"/>
  <c r="J2629" i="1" s="1"/>
  <c r="N2629" i="1" s="1"/>
  <c r="R2629" i="1" s="1"/>
  <c r="F2630" i="1"/>
  <c r="J2630" i="1" s="1"/>
  <c r="N2630" i="1" s="1"/>
  <c r="R2630" i="1" s="1"/>
  <c r="F2631" i="1"/>
  <c r="J2631" i="1" s="1"/>
  <c r="N2631" i="1" s="1"/>
  <c r="R2631" i="1" s="1"/>
  <c r="F2632" i="1"/>
  <c r="J2632" i="1" s="1"/>
  <c r="N2632" i="1" s="1"/>
  <c r="R2632" i="1" s="1"/>
  <c r="F2633" i="1"/>
  <c r="J2633" i="1" s="1"/>
  <c r="N2633" i="1" s="1"/>
  <c r="R2633" i="1" s="1"/>
  <c r="F2634" i="1"/>
  <c r="J2634" i="1" s="1"/>
  <c r="N2634" i="1" s="1"/>
  <c r="R2634" i="1" s="1"/>
  <c r="F2635" i="1"/>
  <c r="J2635" i="1" s="1"/>
  <c r="N2635" i="1" s="1"/>
  <c r="R2635" i="1" s="1"/>
  <c r="F2636" i="1"/>
  <c r="J2636" i="1" s="1"/>
  <c r="N2636" i="1" s="1"/>
  <c r="R2636" i="1" s="1"/>
  <c r="F2637" i="1"/>
  <c r="J2637" i="1" s="1"/>
  <c r="N2637" i="1" s="1"/>
  <c r="R2637" i="1" s="1"/>
  <c r="F2638" i="1"/>
  <c r="J2638" i="1" s="1"/>
  <c r="N2638" i="1" s="1"/>
  <c r="R2638" i="1" s="1"/>
  <c r="F2639" i="1"/>
  <c r="J2639" i="1" s="1"/>
  <c r="N2639" i="1" s="1"/>
  <c r="R2639" i="1" s="1"/>
  <c r="F2640" i="1"/>
  <c r="J2640" i="1" s="1"/>
  <c r="N2640" i="1" s="1"/>
  <c r="R2640" i="1" s="1"/>
  <c r="F2641" i="1"/>
  <c r="J2641" i="1" s="1"/>
  <c r="N2641" i="1" s="1"/>
  <c r="R2641" i="1" s="1"/>
  <c r="F2642" i="1"/>
  <c r="J2642" i="1" s="1"/>
  <c r="N2642" i="1" s="1"/>
  <c r="R2642" i="1" s="1"/>
  <c r="F2643" i="1"/>
  <c r="J2643" i="1" s="1"/>
  <c r="N2643" i="1" s="1"/>
  <c r="R2643" i="1" s="1"/>
  <c r="F2644" i="1"/>
  <c r="J2644" i="1" s="1"/>
  <c r="N2644" i="1" s="1"/>
  <c r="R2644" i="1" s="1"/>
  <c r="F2645" i="1"/>
  <c r="J2645" i="1" s="1"/>
  <c r="N2645" i="1" s="1"/>
  <c r="R2645" i="1" s="1"/>
  <c r="F2646" i="1"/>
  <c r="J2646" i="1" s="1"/>
  <c r="N2646" i="1" s="1"/>
  <c r="R2646" i="1" s="1"/>
  <c r="F2647" i="1"/>
  <c r="J2647" i="1" s="1"/>
  <c r="N2647" i="1" s="1"/>
  <c r="R2647" i="1" s="1"/>
  <c r="F2648" i="1"/>
  <c r="J2648" i="1" s="1"/>
  <c r="N2648" i="1" s="1"/>
  <c r="R2648" i="1" s="1"/>
  <c r="F2649" i="1"/>
  <c r="J2649" i="1" s="1"/>
  <c r="N2649" i="1" s="1"/>
  <c r="R2649" i="1" s="1"/>
  <c r="F2650" i="1"/>
  <c r="J2650" i="1" s="1"/>
  <c r="N2650" i="1" s="1"/>
  <c r="R2650" i="1" s="1"/>
  <c r="F2651" i="1"/>
  <c r="J2651" i="1" s="1"/>
  <c r="N2651" i="1" s="1"/>
  <c r="R2651" i="1" s="1"/>
  <c r="F2652" i="1"/>
  <c r="J2652" i="1" s="1"/>
  <c r="N2652" i="1" s="1"/>
  <c r="R2652" i="1" s="1"/>
  <c r="F2653" i="1"/>
  <c r="J2653" i="1" s="1"/>
  <c r="N2653" i="1" s="1"/>
  <c r="R2653" i="1" s="1"/>
  <c r="F2654" i="1"/>
  <c r="J2654" i="1" s="1"/>
  <c r="N2654" i="1" s="1"/>
  <c r="R2654" i="1" s="1"/>
  <c r="F2655" i="1"/>
  <c r="J2655" i="1" s="1"/>
  <c r="N2655" i="1" s="1"/>
  <c r="R2655" i="1" s="1"/>
  <c r="F2656" i="1"/>
  <c r="J2656" i="1" s="1"/>
  <c r="N2656" i="1" s="1"/>
  <c r="R2656" i="1" s="1"/>
  <c r="F2657" i="1"/>
  <c r="J2657" i="1" s="1"/>
  <c r="N2657" i="1" s="1"/>
  <c r="R2657" i="1" s="1"/>
  <c r="F2658" i="1"/>
  <c r="J2658" i="1" s="1"/>
  <c r="N2658" i="1" s="1"/>
  <c r="R2658" i="1" s="1"/>
  <c r="F2560" i="1"/>
  <c r="J2560" i="1" s="1"/>
  <c r="N2560" i="1" s="1"/>
  <c r="R2560" i="1" s="1"/>
  <c r="E2560" i="1"/>
  <c r="I2560" i="1" s="1"/>
  <c r="M2560" i="1" s="1"/>
  <c r="Q2560" i="1" s="1"/>
  <c r="E2471" i="1"/>
  <c r="I2471" i="1" s="1"/>
  <c r="M2471" i="1" s="1"/>
  <c r="Q2471" i="1" s="1"/>
  <c r="E2472" i="1"/>
  <c r="I2472" i="1" s="1"/>
  <c r="M2472" i="1" s="1"/>
  <c r="Q2472" i="1" s="1"/>
  <c r="E2473" i="1"/>
  <c r="I2473" i="1" s="1"/>
  <c r="M2473" i="1" s="1"/>
  <c r="Q2473" i="1" s="1"/>
  <c r="E2474" i="1"/>
  <c r="I2474" i="1" s="1"/>
  <c r="M2474" i="1" s="1"/>
  <c r="Q2474" i="1" s="1"/>
  <c r="E2475" i="1"/>
  <c r="I2475" i="1" s="1"/>
  <c r="M2475" i="1" s="1"/>
  <c r="Q2475" i="1" s="1"/>
  <c r="E2476" i="1"/>
  <c r="I2476" i="1" s="1"/>
  <c r="M2476" i="1" s="1"/>
  <c r="Q2476" i="1" s="1"/>
  <c r="E2477" i="1"/>
  <c r="I2477" i="1" s="1"/>
  <c r="M2477" i="1" s="1"/>
  <c r="Q2477" i="1" s="1"/>
  <c r="E2478" i="1"/>
  <c r="I2478" i="1" s="1"/>
  <c r="M2478" i="1" s="1"/>
  <c r="Q2478" i="1" s="1"/>
  <c r="E2479" i="1"/>
  <c r="I2479" i="1" s="1"/>
  <c r="M2479" i="1" s="1"/>
  <c r="Q2479" i="1" s="1"/>
  <c r="E2480" i="1"/>
  <c r="I2480" i="1" s="1"/>
  <c r="M2480" i="1" s="1"/>
  <c r="Q2480" i="1" s="1"/>
  <c r="E2481" i="1"/>
  <c r="I2481" i="1" s="1"/>
  <c r="M2481" i="1" s="1"/>
  <c r="Q2481" i="1" s="1"/>
  <c r="E2482" i="1"/>
  <c r="I2482" i="1" s="1"/>
  <c r="M2482" i="1" s="1"/>
  <c r="Q2482" i="1" s="1"/>
  <c r="E2483" i="1"/>
  <c r="I2483" i="1" s="1"/>
  <c r="M2483" i="1" s="1"/>
  <c r="Q2483" i="1" s="1"/>
  <c r="E2484" i="1"/>
  <c r="I2484" i="1" s="1"/>
  <c r="M2484" i="1" s="1"/>
  <c r="Q2484" i="1" s="1"/>
  <c r="E2485" i="1"/>
  <c r="I2485" i="1" s="1"/>
  <c r="M2485" i="1" s="1"/>
  <c r="Q2485" i="1" s="1"/>
  <c r="E2486" i="1"/>
  <c r="I2486" i="1" s="1"/>
  <c r="M2486" i="1" s="1"/>
  <c r="Q2486" i="1" s="1"/>
  <c r="E2487" i="1"/>
  <c r="I2487" i="1" s="1"/>
  <c r="M2487" i="1" s="1"/>
  <c r="Q2487" i="1" s="1"/>
  <c r="E2488" i="1"/>
  <c r="I2488" i="1" s="1"/>
  <c r="M2488" i="1" s="1"/>
  <c r="Q2488" i="1" s="1"/>
  <c r="E2489" i="1"/>
  <c r="I2489" i="1" s="1"/>
  <c r="M2489" i="1" s="1"/>
  <c r="Q2489" i="1" s="1"/>
  <c r="E2490" i="1"/>
  <c r="I2490" i="1" s="1"/>
  <c r="M2490" i="1" s="1"/>
  <c r="Q2490" i="1" s="1"/>
  <c r="E2491" i="1"/>
  <c r="I2491" i="1" s="1"/>
  <c r="M2491" i="1" s="1"/>
  <c r="Q2491" i="1" s="1"/>
  <c r="E2492" i="1"/>
  <c r="I2492" i="1" s="1"/>
  <c r="M2492" i="1" s="1"/>
  <c r="Q2492" i="1" s="1"/>
  <c r="E2493" i="1"/>
  <c r="I2493" i="1" s="1"/>
  <c r="M2493" i="1" s="1"/>
  <c r="Q2493" i="1" s="1"/>
  <c r="E2494" i="1"/>
  <c r="I2494" i="1" s="1"/>
  <c r="M2494" i="1" s="1"/>
  <c r="Q2494" i="1" s="1"/>
  <c r="E2495" i="1"/>
  <c r="I2495" i="1" s="1"/>
  <c r="M2495" i="1" s="1"/>
  <c r="Q2495" i="1" s="1"/>
  <c r="E2496" i="1"/>
  <c r="I2496" i="1" s="1"/>
  <c r="M2496" i="1" s="1"/>
  <c r="Q2496" i="1" s="1"/>
  <c r="E2497" i="1"/>
  <c r="I2497" i="1" s="1"/>
  <c r="M2497" i="1" s="1"/>
  <c r="Q2497" i="1" s="1"/>
  <c r="E2498" i="1"/>
  <c r="I2498" i="1" s="1"/>
  <c r="M2498" i="1" s="1"/>
  <c r="Q2498" i="1" s="1"/>
  <c r="E2499" i="1"/>
  <c r="I2499" i="1" s="1"/>
  <c r="M2499" i="1" s="1"/>
  <c r="Q2499" i="1" s="1"/>
  <c r="E2500" i="1"/>
  <c r="I2500" i="1" s="1"/>
  <c r="M2500" i="1" s="1"/>
  <c r="Q2500" i="1" s="1"/>
  <c r="E2501" i="1"/>
  <c r="I2501" i="1" s="1"/>
  <c r="M2501" i="1" s="1"/>
  <c r="Q2501" i="1" s="1"/>
  <c r="E2502" i="1"/>
  <c r="I2502" i="1" s="1"/>
  <c r="M2502" i="1" s="1"/>
  <c r="Q2502" i="1" s="1"/>
  <c r="E2503" i="1"/>
  <c r="I2503" i="1" s="1"/>
  <c r="M2503" i="1" s="1"/>
  <c r="Q2503" i="1" s="1"/>
  <c r="E2504" i="1"/>
  <c r="I2504" i="1" s="1"/>
  <c r="M2504" i="1" s="1"/>
  <c r="Q2504" i="1" s="1"/>
  <c r="E2505" i="1"/>
  <c r="I2505" i="1" s="1"/>
  <c r="M2505" i="1" s="1"/>
  <c r="Q2505" i="1" s="1"/>
  <c r="E2506" i="1"/>
  <c r="I2506" i="1" s="1"/>
  <c r="M2506" i="1" s="1"/>
  <c r="Q2506" i="1" s="1"/>
  <c r="E2507" i="1"/>
  <c r="I2507" i="1" s="1"/>
  <c r="M2507" i="1" s="1"/>
  <c r="Q2507" i="1" s="1"/>
  <c r="E2508" i="1"/>
  <c r="I2508" i="1" s="1"/>
  <c r="M2508" i="1" s="1"/>
  <c r="Q2508" i="1" s="1"/>
  <c r="E2509" i="1"/>
  <c r="I2509" i="1" s="1"/>
  <c r="M2509" i="1" s="1"/>
  <c r="Q2509" i="1" s="1"/>
  <c r="E2510" i="1"/>
  <c r="I2510" i="1" s="1"/>
  <c r="M2510" i="1" s="1"/>
  <c r="Q2510" i="1" s="1"/>
  <c r="E2511" i="1"/>
  <c r="I2511" i="1" s="1"/>
  <c r="M2511" i="1" s="1"/>
  <c r="Q2511" i="1" s="1"/>
  <c r="E2512" i="1"/>
  <c r="I2512" i="1" s="1"/>
  <c r="M2512" i="1" s="1"/>
  <c r="Q2512" i="1" s="1"/>
  <c r="E2513" i="1"/>
  <c r="I2513" i="1" s="1"/>
  <c r="M2513" i="1" s="1"/>
  <c r="Q2513" i="1" s="1"/>
  <c r="E2514" i="1"/>
  <c r="I2514" i="1" s="1"/>
  <c r="M2514" i="1" s="1"/>
  <c r="Q2514" i="1" s="1"/>
  <c r="E2515" i="1"/>
  <c r="I2515" i="1" s="1"/>
  <c r="M2515" i="1" s="1"/>
  <c r="Q2515" i="1" s="1"/>
  <c r="E2516" i="1"/>
  <c r="I2516" i="1" s="1"/>
  <c r="M2516" i="1" s="1"/>
  <c r="Q2516" i="1" s="1"/>
  <c r="E2517" i="1"/>
  <c r="I2517" i="1" s="1"/>
  <c r="M2517" i="1" s="1"/>
  <c r="Q2517" i="1" s="1"/>
  <c r="E2518" i="1"/>
  <c r="I2518" i="1" s="1"/>
  <c r="M2518" i="1" s="1"/>
  <c r="Q2518" i="1" s="1"/>
  <c r="E2519" i="1"/>
  <c r="I2519" i="1" s="1"/>
  <c r="M2519" i="1" s="1"/>
  <c r="Q2519" i="1" s="1"/>
  <c r="E2520" i="1"/>
  <c r="I2520" i="1" s="1"/>
  <c r="M2520" i="1" s="1"/>
  <c r="Q2520" i="1" s="1"/>
  <c r="E2521" i="1"/>
  <c r="I2521" i="1" s="1"/>
  <c r="M2521" i="1" s="1"/>
  <c r="Q2521" i="1" s="1"/>
  <c r="E2522" i="1"/>
  <c r="I2522" i="1" s="1"/>
  <c r="M2522" i="1" s="1"/>
  <c r="Q2522" i="1" s="1"/>
  <c r="E2523" i="1"/>
  <c r="I2523" i="1" s="1"/>
  <c r="M2523" i="1" s="1"/>
  <c r="Q2523" i="1" s="1"/>
  <c r="E2524" i="1"/>
  <c r="I2524" i="1" s="1"/>
  <c r="M2524" i="1" s="1"/>
  <c r="Q2524" i="1" s="1"/>
  <c r="E2525" i="1"/>
  <c r="I2525" i="1" s="1"/>
  <c r="M2525" i="1" s="1"/>
  <c r="Q2525" i="1" s="1"/>
  <c r="E2526" i="1"/>
  <c r="I2526" i="1" s="1"/>
  <c r="M2526" i="1" s="1"/>
  <c r="Q2526" i="1" s="1"/>
  <c r="E2527" i="1"/>
  <c r="I2527" i="1" s="1"/>
  <c r="M2527" i="1" s="1"/>
  <c r="Q2527" i="1" s="1"/>
  <c r="E2528" i="1"/>
  <c r="I2528" i="1" s="1"/>
  <c r="M2528" i="1" s="1"/>
  <c r="Q2528" i="1" s="1"/>
  <c r="E2529" i="1"/>
  <c r="I2529" i="1" s="1"/>
  <c r="M2529" i="1" s="1"/>
  <c r="Q2529" i="1" s="1"/>
  <c r="E2530" i="1"/>
  <c r="I2530" i="1" s="1"/>
  <c r="M2530" i="1" s="1"/>
  <c r="Q2530" i="1" s="1"/>
  <c r="E2531" i="1"/>
  <c r="I2531" i="1" s="1"/>
  <c r="M2531" i="1" s="1"/>
  <c r="Q2531" i="1" s="1"/>
  <c r="E2532" i="1"/>
  <c r="I2532" i="1" s="1"/>
  <c r="M2532" i="1" s="1"/>
  <c r="Q2532" i="1" s="1"/>
  <c r="E2533" i="1"/>
  <c r="I2533" i="1" s="1"/>
  <c r="M2533" i="1" s="1"/>
  <c r="Q2533" i="1" s="1"/>
  <c r="E2534" i="1"/>
  <c r="I2534" i="1" s="1"/>
  <c r="M2534" i="1" s="1"/>
  <c r="Q2534" i="1" s="1"/>
  <c r="E2535" i="1"/>
  <c r="I2535" i="1" s="1"/>
  <c r="M2535" i="1" s="1"/>
  <c r="Q2535" i="1" s="1"/>
  <c r="E2536" i="1"/>
  <c r="I2536" i="1" s="1"/>
  <c r="M2536" i="1" s="1"/>
  <c r="Q2536" i="1" s="1"/>
  <c r="E2537" i="1"/>
  <c r="I2537" i="1" s="1"/>
  <c r="M2537" i="1" s="1"/>
  <c r="Q2537" i="1" s="1"/>
  <c r="E2538" i="1"/>
  <c r="I2538" i="1" s="1"/>
  <c r="M2538" i="1" s="1"/>
  <c r="Q2538" i="1" s="1"/>
  <c r="E2539" i="1"/>
  <c r="I2539" i="1" s="1"/>
  <c r="M2539" i="1" s="1"/>
  <c r="Q2539" i="1" s="1"/>
  <c r="E2540" i="1"/>
  <c r="I2540" i="1" s="1"/>
  <c r="M2540" i="1" s="1"/>
  <c r="Q2540" i="1" s="1"/>
  <c r="E2541" i="1"/>
  <c r="I2541" i="1" s="1"/>
  <c r="M2541" i="1" s="1"/>
  <c r="Q2541" i="1" s="1"/>
  <c r="E2542" i="1"/>
  <c r="I2542" i="1" s="1"/>
  <c r="M2542" i="1" s="1"/>
  <c r="Q2542" i="1" s="1"/>
  <c r="E2543" i="1"/>
  <c r="I2543" i="1" s="1"/>
  <c r="M2543" i="1" s="1"/>
  <c r="Q2543" i="1" s="1"/>
  <c r="E2544" i="1"/>
  <c r="I2544" i="1" s="1"/>
  <c r="M2544" i="1" s="1"/>
  <c r="Q2544" i="1" s="1"/>
  <c r="E2545" i="1"/>
  <c r="I2545" i="1" s="1"/>
  <c r="M2545" i="1" s="1"/>
  <c r="Q2545" i="1" s="1"/>
  <c r="E2546" i="1"/>
  <c r="I2546" i="1" s="1"/>
  <c r="M2546" i="1" s="1"/>
  <c r="Q2546" i="1" s="1"/>
  <c r="E2547" i="1"/>
  <c r="I2547" i="1" s="1"/>
  <c r="M2547" i="1" s="1"/>
  <c r="Q2547" i="1" s="1"/>
  <c r="E2548" i="1"/>
  <c r="I2548" i="1" s="1"/>
  <c r="M2548" i="1" s="1"/>
  <c r="Q2548" i="1" s="1"/>
  <c r="E2549" i="1"/>
  <c r="I2549" i="1" s="1"/>
  <c r="M2549" i="1" s="1"/>
  <c r="Q2549" i="1" s="1"/>
  <c r="E2550" i="1"/>
  <c r="I2550" i="1" s="1"/>
  <c r="M2550" i="1" s="1"/>
  <c r="Q2550" i="1" s="1"/>
  <c r="E2551" i="1"/>
  <c r="I2551" i="1" s="1"/>
  <c r="M2551" i="1" s="1"/>
  <c r="Q2551" i="1" s="1"/>
  <c r="E2552" i="1"/>
  <c r="I2552" i="1" s="1"/>
  <c r="M2552" i="1" s="1"/>
  <c r="Q2552" i="1" s="1"/>
  <c r="E2553" i="1"/>
  <c r="I2553" i="1" s="1"/>
  <c r="M2553" i="1" s="1"/>
  <c r="Q2553" i="1" s="1"/>
  <c r="E2554" i="1"/>
  <c r="I2554" i="1" s="1"/>
  <c r="M2554" i="1" s="1"/>
  <c r="Q2554" i="1" s="1"/>
  <c r="E2555" i="1"/>
  <c r="I2555" i="1" s="1"/>
  <c r="M2555" i="1" s="1"/>
  <c r="Q2555" i="1" s="1"/>
  <c r="E2556" i="1"/>
  <c r="I2556" i="1" s="1"/>
  <c r="M2556" i="1" s="1"/>
  <c r="Q2556" i="1" s="1"/>
  <c r="E2557" i="1"/>
  <c r="I2557" i="1" s="1"/>
  <c r="M2557" i="1" s="1"/>
  <c r="Q2557" i="1" s="1"/>
  <c r="E2558" i="1"/>
  <c r="I2558" i="1" s="1"/>
  <c r="M2558" i="1" s="1"/>
  <c r="Q2558" i="1" s="1"/>
  <c r="F2471" i="1"/>
  <c r="J2471" i="1" s="1"/>
  <c r="N2471" i="1" s="1"/>
  <c r="R2471" i="1" s="1"/>
  <c r="F2472" i="1"/>
  <c r="J2472" i="1" s="1"/>
  <c r="N2472" i="1" s="1"/>
  <c r="R2472" i="1" s="1"/>
  <c r="F2473" i="1"/>
  <c r="J2473" i="1" s="1"/>
  <c r="N2473" i="1" s="1"/>
  <c r="R2473" i="1" s="1"/>
  <c r="F2474" i="1"/>
  <c r="J2474" i="1" s="1"/>
  <c r="N2474" i="1" s="1"/>
  <c r="R2474" i="1" s="1"/>
  <c r="F2475" i="1"/>
  <c r="J2475" i="1" s="1"/>
  <c r="N2475" i="1" s="1"/>
  <c r="R2475" i="1" s="1"/>
  <c r="F2476" i="1"/>
  <c r="J2476" i="1" s="1"/>
  <c r="N2476" i="1" s="1"/>
  <c r="R2476" i="1" s="1"/>
  <c r="F2477" i="1"/>
  <c r="J2477" i="1" s="1"/>
  <c r="N2477" i="1" s="1"/>
  <c r="R2477" i="1" s="1"/>
  <c r="F2478" i="1"/>
  <c r="J2478" i="1" s="1"/>
  <c r="N2478" i="1" s="1"/>
  <c r="R2478" i="1" s="1"/>
  <c r="F2479" i="1"/>
  <c r="J2479" i="1" s="1"/>
  <c r="N2479" i="1" s="1"/>
  <c r="R2479" i="1" s="1"/>
  <c r="F2480" i="1"/>
  <c r="J2480" i="1" s="1"/>
  <c r="N2480" i="1" s="1"/>
  <c r="R2480" i="1" s="1"/>
  <c r="F2481" i="1"/>
  <c r="J2481" i="1" s="1"/>
  <c r="N2481" i="1" s="1"/>
  <c r="R2481" i="1" s="1"/>
  <c r="F2482" i="1"/>
  <c r="J2482" i="1" s="1"/>
  <c r="N2482" i="1" s="1"/>
  <c r="R2482" i="1" s="1"/>
  <c r="F2483" i="1"/>
  <c r="J2483" i="1" s="1"/>
  <c r="N2483" i="1" s="1"/>
  <c r="R2483" i="1" s="1"/>
  <c r="F2484" i="1"/>
  <c r="J2484" i="1" s="1"/>
  <c r="N2484" i="1" s="1"/>
  <c r="R2484" i="1" s="1"/>
  <c r="F2485" i="1"/>
  <c r="J2485" i="1" s="1"/>
  <c r="N2485" i="1" s="1"/>
  <c r="R2485" i="1" s="1"/>
  <c r="F2486" i="1"/>
  <c r="J2486" i="1" s="1"/>
  <c r="N2486" i="1" s="1"/>
  <c r="R2486" i="1" s="1"/>
  <c r="F2487" i="1"/>
  <c r="J2487" i="1" s="1"/>
  <c r="N2487" i="1" s="1"/>
  <c r="R2487" i="1" s="1"/>
  <c r="F2488" i="1"/>
  <c r="J2488" i="1" s="1"/>
  <c r="N2488" i="1" s="1"/>
  <c r="R2488" i="1" s="1"/>
  <c r="F2489" i="1"/>
  <c r="J2489" i="1" s="1"/>
  <c r="N2489" i="1" s="1"/>
  <c r="R2489" i="1" s="1"/>
  <c r="F2490" i="1"/>
  <c r="J2490" i="1" s="1"/>
  <c r="N2490" i="1" s="1"/>
  <c r="R2490" i="1" s="1"/>
  <c r="F2491" i="1"/>
  <c r="J2491" i="1" s="1"/>
  <c r="N2491" i="1" s="1"/>
  <c r="R2491" i="1" s="1"/>
  <c r="F2492" i="1"/>
  <c r="J2492" i="1" s="1"/>
  <c r="N2492" i="1" s="1"/>
  <c r="R2492" i="1" s="1"/>
  <c r="F2493" i="1"/>
  <c r="J2493" i="1" s="1"/>
  <c r="N2493" i="1" s="1"/>
  <c r="R2493" i="1" s="1"/>
  <c r="F2494" i="1"/>
  <c r="J2494" i="1" s="1"/>
  <c r="N2494" i="1" s="1"/>
  <c r="R2494" i="1" s="1"/>
  <c r="F2495" i="1"/>
  <c r="J2495" i="1" s="1"/>
  <c r="N2495" i="1" s="1"/>
  <c r="R2495" i="1" s="1"/>
  <c r="F2496" i="1"/>
  <c r="J2496" i="1" s="1"/>
  <c r="N2496" i="1" s="1"/>
  <c r="R2496" i="1" s="1"/>
  <c r="F2497" i="1"/>
  <c r="J2497" i="1" s="1"/>
  <c r="N2497" i="1" s="1"/>
  <c r="R2497" i="1" s="1"/>
  <c r="F2498" i="1"/>
  <c r="J2498" i="1" s="1"/>
  <c r="N2498" i="1" s="1"/>
  <c r="R2498" i="1" s="1"/>
  <c r="F2499" i="1"/>
  <c r="J2499" i="1" s="1"/>
  <c r="N2499" i="1" s="1"/>
  <c r="R2499" i="1" s="1"/>
  <c r="F2500" i="1"/>
  <c r="J2500" i="1" s="1"/>
  <c r="N2500" i="1" s="1"/>
  <c r="R2500" i="1" s="1"/>
  <c r="F2501" i="1"/>
  <c r="J2501" i="1" s="1"/>
  <c r="N2501" i="1" s="1"/>
  <c r="R2501" i="1" s="1"/>
  <c r="F2502" i="1"/>
  <c r="J2502" i="1" s="1"/>
  <c r="N2502" i="1" s="1"/>
  <c r="R2502" i="1" s="1"/>
  <c r="F2503" i="1"/>
  <c r="J2503" i="1" s="1"/>
  <c r="N2503" i="1" s="1"/>
  <c r="R2503" i="1" s="1"/>
  <c r="F2504" i="1"/>
  <c r="J2504" i="1" s="1"/>
  <c r="N2504" i="1" s="1"/>
  <c r="R2504" i="1" s="1"/>
  <c r="F2505" i="1"/>
  <c r="J2505" i="1" s="1"/>
  <c r="N2505" i="1" s="1"/>
  <c r="R2505" i="1" s="1"/>
  <c r="F2506" i="1"/>
  <c r="J2506" i="1" s="1"/>
  <c r="N2506" i="1" s="1"/>
  <c r="R2506" i="1" s="1"/>
  <c r="F2507" i="1"/>
  <c r="J2507" i="1" s="1"/>
  <c r="N2507" i="1" s="1"/>
  <c r="R2507" i="1" s="1"/>
  <c r="F2508" i="1"/>
  <c r="J2508" i="1" s="1"/>
  <c r="N2508" i="1" s="1"/>
  <c r="R2508" i="1" s="1"/>
  <c r="F2509" i="1"/>
  <c r="J2509" i="1" s="1"/>
  <c r="N2509" i="1" s="1"/>
  <c r="R2509" i="1" s="1"/>
  <c r="F2510" i="1"/>
  <c r="J2510" i="1" s="1"/>
  <c r="N2510" i="1" s="1"/>
  <c r="R2510" i="1" s="1"/>
  <c r="F2511" i="1"/>
  <c r="J2511" i="1" s="1"/>
  <c r="N2511" i="1" s="1"/>
  <c r="R2511" i="1" s="1"/>
  <c r="F2512" i="1"/>
  <c r="J2512" i="1" s="1"/>
  <c r="N2512" i="1" s="1"/>
  <c r="R2512" i="1" s="1"/>
  <c r="F2513" i="1"/>
  <c r="J2513" i="1" s="1"/>
  <c r="N2513" i="1" s="1"/>
  <c r="R2513" i="1" s="1"/>
  <c r="F2514" i="1"/>
  <c r="J2514" i="1" s="1"/>
  <c r="N2514" i="1" s="1"/>
  <c r="R2514" i="1" s="1"/>
  <c r="F2515" i="1"/>
  <c r="J2515" i="1" s="1"/>
  <c r="N2515" i="1" s="1"/>
  <c r="R2515" i="1" s="1"/>
  <c r="F2516" i="1"/>
  <c r="J2516" i="1" s="1"/>
  <c r="N2516" i="1" s="1"/>
  <c r="R2516" i="1" s="1"/>
  <c r="F2517" i="1"/>
  <c r="J2517" i="1" s="1"/>
  <c r="N2517" i="1" s="1"/>
  <c r="R2517" i="1" s="1"/>
  <c r="F2518" i="1"/>
  <c r="J2518" i="1" s="1"/>
  <c r="N2518" i="1" s="1"/>
  <c r="R2518" i="1" s="1"/>
  <c r="F2519" i="1"/>
  <c r="J2519" i="1" s="1"/>
  <c r="N2519" i="1" s="1"/>
  <c r="R2519" i="1" s="1"/>
  <c r="F2520" i="1"/>
  <c r="J2520" i="1" s="1"/>
  <c r="N2520" i="1" s="1"/>
  <c r="R2520" i="1" s="1"/>
  <c r="F2521" i="1"/>
  <c r="J2521" i="1" s="1"/>
  <c r="N2521" i="1" s="1"/>
  <c r="R2521" i="1" s="1"/>
  <c r="F2522" i="1"/>
  <c r="J2522" i="1" s="1"/>
  <c r="N2522" i="1" s="1"/>
  <c r="R2522" i="1" s="1"/>
  <c r="F2523" i="1"/>
  <c r="J2523" i="1" s="1"/>
  <c r="N2523" i="1" s="1"/>
  <c r="R2523" i="1" s="1"/>
  <c r="F2524" i="1"/>
  <c r="J2524" i="1" s="1"/>
  <c r="N2524" i="1" s="1"/>
  <c r="R2524" i="1" s="1"/>
  <c r="F2525" i="1"/>
  <c r="J2525" i="1" s="1"/>
  <c r="N2525" i="1" s="1"/>
  <c r="R2525" i="1" s="1"/>
  <c r="F2526" i="1"/>
  <c r="J2526" i="1" s="1"/>
  <c r="N2526" i="1" s="1"/>
  <c r="R2526" i="1" s="1"/>
  <c r="F2527" i="1"/>
  <c r="J2527" i="1" s="1"/>
  <c r="N2527" i="1" s="1"/>
  <c r="R2527" i="1" s="1"/>
  <c r="F2528" i="1"/>
  <c r="J2528" i="1" s="1"/>
  <c r="N2528" i="1" s="1"/>
  <c r="R2528" i="1" s="1"/>
  <c r="F2529" i="1"/>
  <c r="J2529" i="1" s="1"/>
  <c r="N2529" i="1" s="1"/>
  <c r="R2529" i="1" s="1"/>
  <c r="F2530" i="1"/>
  <c r="J2530" i="1" s="1"/>
  <c r="N2530" i="1" s="1"/>
  <c r="R2530" i="1" s="1"/>
  <c r="F2531" i="1"/>
  <c r="J2531" i="1" s="1"/>
  <c r="N2531" i="1" s="1"/>
  <c r="R2531" i="1" s="1"/>
  <c r="F2532" i="1"/>
  <c r="J2532" i="1" s="1"/>
  <c r="N2532" i="1" s="1"/>
  <c r="R2532" i="1" s="1"/>
  <c r="F2533" i="1"/>
  <c r="J2533" i="1" s="1"/>
  <c r="N2533" i="1" s="1"/>
  <c r="R2533" i="1" s="1"/>
  <c r="F2534" i="1"/>
  <c r="J2534" i="1" s="1"/>
  <c r="N2534" i="1" s="1"/>
  <c r="R2534" i="1" s="1"/>
  <c r="F2535" i="1"/>
  <c r="J2535" i="1" s="1"/>
  <c r="N2535" i="1" s="1"/>
  <c r="R2535" i="1" s="1"/>
  <c r="F2536" i="1"/>
  <c r="J2536" i="1" s="1"/>
  <c r="N2536" i="1" s="1"/>
  <c r="R2536" i="1" s="1"/>
  <c r="F2537" i="1"/>
  <c r="J2537" i="1" s="1"/>
  <c r="N2537" i="1" s="1"/>
  <c r="R2537" i="1" s="1"/>
  <c r="F2538" i="1"/>
  <c r="J2538" i="1" s="1"/>
  <c r="N2538" i="1" s="1"/>
  <c r="R2538" i="1" s="1"/>
  <c r="F2539" i="1"/>
  <c r="J2539" i="1" s="1"/>
  <c r="N2539" i="1" s="1"/>
  <c r="R2539" i="1" s="1"/>
  <c r="F2540" i="1"/>
  <c r="J2540" i="1" s="1"/>
  <c r="N2540" i="1" s="1"/>
  <c r="R2540" i="1" s="1"/>
  <c r="F2541" i="1"/>
  <c r="J2541" i="1" s="1"/>
  <c r="N2541" i="1" s="1"/>
  <c r="R2541" i="1" s="1"/>
  <c r="F2542" i="1"/>
  <c r="J2542" i="1" s="1"/>
  <c r="N2542" i="1" s="1"/>
  <c r="R2542" i="1" s="1"/>
  <c r="F2543" i="1"/>
  <c r="J2543" i="1" s="1"/>
  <c r="N2543" i="1" s="1"/>
  <c r="R2543" i="1" s="1"/>
  <c r="F2544" i="1"/>
  <c r="J2544" i="1" s="1"/>
  <c r="N2544" i="1" s="1"/>
  <c r="R2544" i="1" s="1"/>
  <c r="F2545" i="1"/>
  <c r="J2545" i="1" s="1"/>
  <c r="N2545" i="1" s="1"/>
  <c r="R2545" i="1" s="1"/>
  <c r="F2546" i="1"/>
  <c r="J2546" i="1" s="1"/>
  <c r="N2546" i="1" s="1"/>
  <c r="R2546" i="1" s="1"/>
  <c r="F2547" i="1"/>
  <c r="J2547" i="1" s="1"/>
  <c r="N2547" i="1" s="1"/>
  <c r="R2547" i="1" s="1"/>
  <c r="F2548" i="1"/>
  <c r="J2548" i="1" s="1"/>
  <c r="N2548" i="1" s="1"/>
  <c r="R2548" i="1" s="1"/>
  <c r="F2549" i="1"/>
  <c r="J2549" i="1" s="1"/>
  <c r="N2549" i="1" s="1"/>
  <c r="R2549" i="1" s="1"/>
  <c r="F2550" i="1"/>
  <c r="J2550" i="1" s="1"/>
  <c r="N2550" i="1" s="1"/>
  <c r="R2550" i="1" s="1"/>
  <c r="F2551" i="1"/>
  <c r="J2551" i="1" s="1"/>
  <c r="N2551" i="1" s="1"/>
  <c r="R2551" i="1" s="1"/>
  <c r="F2552" i="1"/>
  <c r="J2552" i="1" s="1"/>
  <c r="N2552" i="1" s="1"/>
  <c r="R2552" i="1" s="1"/>
  <c r="F2553" i="1"/>
  <c r="J2553" i="1" s="1"/>
  <c r="N2553" i="1" s="1"/>
  <c r="R2553" i="1" s="1"/>
  <c r="F2554" i="1"/>
  <c r="J2554" i="1" s="1"/>
  <c r="N2554" i="1" s="1"/>
  <c r="R2554" i="1" s="1"/>
  <c r="F2555" i="1"/>
  <c r="J2555" i="1" s="1"/>
  <c r="N2555" i="1" s="1"/>
  <c r="R2555" i="1" s="1"/>
  <c r="F2556" i="1"/>
  <c r="J2556" i="1" s="1"/>
  <c r="N2556" i="1" s="1"/>
  <c r="R2556" i="1" s="1"/>
  <c r="F2557" i="1"/>
  <c r="J2557" i="1" s="1"/>
  <c r="N2557" i="1" s="1"/>
  <c r="R2557" i="1" s="1"/>
  <c r="F2558" i="1"/>
  <c r="J2558" i="1" s="1"/>
  <c r="N2558" i="1" s="1"/>
  <c r="R2558" i="1" s="1"/>
  <c r="F2470" i="1"/>
  <c r="J2470" i="1" s="1"/>
  <c r="N2470" i="1" s="1"/>
  <c r="R2470" i="1" s="1"/>
  <c r="E2470" i="1"/>
  <c r="I2470" i="1" s="1"/>
  <c r="M2470" i="1" s="1"/>
  <c r="Q2470" i="1" s="1"/>
  <c r="P2468" i="1"/>
  <c r="T2468" i="1" s="1"/>
  <c r="O2468" i="1"/>
  <c r="S2468" i="1" s="1"/>
  <c r="O2458" i="1"/>
  <c r="S2458" i="1" s="1"/>
  <c r="O2459" i="1"/>
  <c r="S2459" i="1" s="1"/>
  <c r="O2460" i="1"/>
  <c r="S2460" i="1" s="1"/>
  <c r="O2461" i="1"/>
  <c r="S2461" i="1" s="1"/>
  <c r="O2462" i="1"/>
  <c r="S2462" i="1" s="1"/>
  <c r="O2463" i="1"/>
  <c r="S2463" i="1" s="1"/>
  <c r="O2464" i="1"/>
  <c r="S2464" i="1" s="1"/>
  <c r="O2465" i="1"/>
  <c r="S2465" i="1" s="1"/>
  <c r="O2466" i="1"/>
  <c r="S2466" i="1" s="1"/>
  <c r="P2458" i="1"/>
  <c r="T2458" i="1" s="1"/>
  <c r="P2459" i="1"/>
  <c r="T2459" i="1" s="1"/>
  <c r="P2460" i="1"/>
  <c r="T2460" i="1" s="1"/>
  <c r="P2461" i="1"/>
  <c r="T2461" i="1" s="1"/>
  <c r="P2462" i="1"/>
  <c r="T2462" i="1" s="1"/>
  <c r="P2463" i="1"/>
  <c r="T2463" i="1" s="1"/>
  <c r="P2464" i="1"/>
  <c r="T2464" i="1" s="1"/>
  <c r="P2465" i="1"/>
  <c r="T2465" i="1" s="1"/>
  <c r="P2466" i="1"/>
  <c r="T2466" i="1" s="1"/>
  <c r="P2457" i="1"/>
  <c r="T2457" i="1" s="1"/>
  <c r="O2457" i="1"/>
  <c r="S2457" i="1" s="1"/>
  <c r="O2444" i="1"/>
  <c r="S2444" i="1" s="1"/>
  <c r="O2445" i="1"/>
  <c r="S2445" i="1" s="1"/>
  <c r="O2446" i="1"/>
  <c r="S2446" i="1" s="1"/>
  <c r="O2447" i="1"/>
  <c r="S2447" i="1" s="1"/>
  <c r="O2448" i="1"/>
  <c r="S2448" i="1" s="1"/>
  <c r="O2449" i="1"/>
  <c r="S2449" i="1" s="1"/>
  <c r="O2450" i="1"/>
  <c r="S2450" i="1" s="1"/>
  <c r="O2451" i="1"/>
  <c r="S2451" i="1" s="1"/>
  <c r="O2452" i="1"/>
  <c r="S2452" i="1" s="1"/>
  <c r="O2453" i="1"/>
  <c r="S2453" i="1" s="1"/>
  <c r="O2454" i="1"/>
  <c r="S2454" i="1" s="1"/>
  <c r="O2455" i="1"/>
  <c r="S2455" i="1" s="1"/>
  <c r="P2444" i="1"/>
  <c r="T2444" i="1" s="1"/>
  <c r="P2445" i="1"/>
  <c r="T2445" i="1" s="1"/>
  <c r="P2446" i="1"/>
  <c r="T2446" i="1" s="1"/>
  <c r="P2447" i="1"/>
  <c r="T2447" i="1" s="1"/>
  <c r="P2448" i="1"/>
  <c r="T2448" i="1" s="1"/>
  <c r="P2449" i="1"/>
  <c r="T2449" i="1" s="1"/>
  <c r="P2450" i="1"/>
  <c r="T2450" i="1" s="1"/>
  <c r="P2451" i="1"/>
  <c r="T2451" i="1" s="1"/>
  <c r="P2452" i="1"/>
  <c r="T2452" i="1" s="1"/>
  <c r="P2453" i="1"/>
  <c r="T2453" i="1" s="1"/>
  <c r="P2454" i="1"/>
  <c r="T2454" i="1" s="1"/>
  <c r="P2455" i="1"/>
  <c r="T2455" i="1" s="1"/>
  <c r="P2443" i="1"/>
  <c r="T2443" i="1" s="1"/>
  <c r="O2443" i="1"/>
  <c r="S2443" i="1" s="1"/>
  <c r="O2425" i="1"/>
  <c r="S2425" i="1" s="1"/>
  <c r="O2426" i="1"/>
  <c r="S2426" i="1" s="1"/>
  <c r="O2427" i="1"/>
  <c r="S2427" i="1" s="1"/>
  <c r="O2428" i="1"/>
  <c r="S2428" i="1" s="1"/>
  <c r="O2429" i="1"/>
  <c r="S2429" i="1" s="1"/>
  <c r="O2430" i="1"/>
  <c r="S2430" i="1" s="1"/>
  <c r="O2431" i="1"/>
  <c r="S2431" i="1" s="1"/>
  <c r="O2432" i="1"/>
  <c r="S2432" i="1" s="1"/>
  <c r="O2433" i="1"/>
  <c r="S2433" i="1" s="1"/>
  <c r="O2434" i="1"/>
  <c r="S2434" i="1" s="1"/>
  <c r="O2435" i="1"/>
  <c r="S2435" i="1" s="1"/>
  <c r="O2436" i="1"/>
  <c r="S2436" i="1" s="1"/>
  <c r="O2437" i="1"/>
  <c r="S2437" i="1" s="1"/>
  <c r="O2438" i="1"/>
  <c r="S2438" i="1" s="1"/>
  <c r="O2439" i="1"/>
  <c r="S2439" i="1" s="1"/>
  <c r="O2440" i="1"/>
  <c r="S2440" i="1" s="1"/>
  <c r="O2441" i="1"/>
  <c r="S2441" i="1" s="1"/>
  <c r="P2425" i="1"/>
  <c r="T2425" i="1" s="1"/>
  <c r="P2426" i="1"/>
  <c r="T2426" i="1" s="1"/>
  <c r="P2427" i="1"/>
  <c r="T2427" i="1" s="1"/>
  <c r="P2428" i="1"/>
  <c r="T2428" i="1" s="1"/>
  <c r="P2429" i="1"/>
  <c r="T2429" i="1" s="1"/>
  <c r="P2430" i="1"/>
  <c r="T2430" i="1" s="1"/>
  <c r="P2431" i="1"/>
  <c r="T2431" i="1" s="1"/>
  <c r="P2432" i="1"/>
  <c r="T2432" i="1" s="1"/>
  <c r="P2433" i="1"/>
  <c r="T2433" i="1" s="1"/>
  <c r="P2434" i="1"/>
  <c r="T2434" i="1" s="1"/>
  <c r="P2435" i="1"/>
  <c r="T2435" i="1" s="1"/>
  <c r="P2436" i="1"/>
  <c r="T2436" i="1" s="1"/>
  <c r="P2437" i="1"/>
  <c r="T2437" i="1" s="1"/>
  <c r="P2438" i="1"/>
  <c r="T2438" i="1" s="1"/>
  <c r="P2439" i="1"/>
  <c r="T2439" i="1" s="1"/>
  <c r="P2440" i="1"/>
  <c r="T2440" i="1" s="1"/>
  <c r="P2441" i="1"/>
  <c r="T2441" i="1" s="1"/>
  <c r="P2424" i="1"/>
  <c r="T2424" i="1" s="1"/>
  <c r="O2424" i="1"/>
  <c r="S2424" i="1" s="1"/>
  <c r="O2404" i="1"/>
  <c r="S2404" i="1" s="1"/>
  <c r="O2405" i="1"/>
  <c r="S2405" i="1" s="1"/>
  <c r="O2406" i="1"/>
  <c r="S2406" i="1" s="1"/>
  <c r="O2407" i="1"/>
  <c r="S2407" i="1" s="1"/>
  <c r="O2408" i="1"/>
  <c r="S2408" i="1" s="1"/>
  <c r="O2409" i="1"/>
  <c r="S2409" i="1" s="1"/>
  <c r="O2410" i="1"/>
  <c r="S2410" i="1" s="1"/>
  <c r="O2411" i="1"/>
  <c r="S2411" i="1" s="1"/>
  <c r="O2412" i="1"/>
  <c r="S2412" i="1" s="1"/>
  <c r="O2413" i="1"/>
  <c r="S2413" i="1" s="1"/>
  <c r="O2414" i="1"/>
  <c r="S2414" i="1" s="1"/>
  <c r="O2415" i="1"/>
  <c r="S2415" i="1" s="1"/>
  <c r="O2416" i="1"/>
  <c r="S2416" i="1" s="1"/>
  <c r="O2417" i="1"/>
  <c r="S2417" i="1" s="1"/>
  <c r="O2418" i="1"/>
  <c r="S2418" i="1" s="1"/>
  <c r="O2419" i="1"/>
  <c r="S2419" i="1" s="1"/>
  <c r="O2420" i="1"/>
  <c r="S2420" i="1" s="1"/>
  <c r="O2421" i="1"/>
  <c r="S2421" i="1" s="1"/>
  <c r="O2422" i="1"/>
  <c r="S2422" i="1" s="1"/>
  <c r="P2404" i="1"/>
  <c r="T2404" i="1" s="1"/>
  <c r="P2405" i="1"/>
  <c r="T2405" i="1" s="1"/>
  <c r="P2406" i="1"/>
  <c r="T2406" i="1" s="1"/>
  <c r="P2407" i="1"/>
  <c r="T2407" i="1" s="1"/>
  <c r="P2408" i="1"/>
  <c r="T2408" i="1" s="1"/>
  <c r="P2409" i="1"/>
  <c r="T2409" i="1" s="1"/>
  <c r="P2410" i="1"/>
  <c r="T2410" i="1" s="1"/>
  <c r="P2411" i="1"/>
  <c r="T2411" i="1" s="1"/>
  <c r="P2412" i="1"/>
  <c r="T2412" i="1" s="1"/>
  <c r="P2413" i="1"/>
  <c r="T2413" i="1" s="1"/>
  <c r="P2414" i="1"/>
  <c r="T2414" i="1" s="1"/>
  <c r="P2415" i="1"/>
  <c r="T2415" i="1" s="1"/>
  <c r="P2416" i="1"/>
  <c r="T2416" i="1" s="1"/>
  <c r="P2417" i="1"/>
  <c r="T2417" i="1" s="1"/>
  <c r="P2418" i="1"/>
  <c r="T2418" i="1" s="1"/>
  <c r="P2419" i="1"/>
  <c r="T2419" i="1" s="1"/>
  <c r="P2420" i="1"/>
  <c r="T2420" i="1" s="1"/>
  <c r="P2421" i="1"/>
  <c r="T2421" i="1" s="1"/>
  <c r="P2422" i="1"/>
  <c r="T2422" i="1" s="1"/>
  <c r="P2403" i="1"/>
  <c r="T2403" i="1" s="1"/>
  <c r="O2403" i="1"/>
  <c r="S2403" i="1" s="1"/>
  <c r="O2397" i="1"/>
  <c r="S2397" i="1" s="1"/>
  <c r="O2398" i="1"/>
  <c r="S2398" i="1" s="1"/>
  <c r="O2399" i="1"/>
  <c r="S2399" i="1" s="1"/>
  <c r="O2400" i="1"/>
  <c r="S2400" i="1" s="1"/>
  <c r="O2401" i="1"/>
  <c r="S2401" i="1" s="1"/>
  <c r="P2397" i="1"/>
  <c r="T2397" i="1" s="1"/>
  <c r="P2398" i="1"/>
  <c r="T2398" i="1" s="1"/>
  <c r="P2399" i="1"/>
  <c r="T2399" i="1" s="1"/>
  <c r="P2400" i="1"/>
  <c r="T2400" i="1" s="1"/>
  <c r="P2401" i="1"/>
  <c r="T2401" i="1" s="1"/>
  <c r="P2396" i="1"/>
  <c r="T2396" i="1" s="1"/>
  <c r="O2396" i="1"/>
  <c r="S2396" i="1" s="1"/>
  <c r="O2392" i="1"/>
  <c r="S2392" i="1" s="1"/>
  <c r="O2393" i="1"/>
  <c r="S2393" i="1" s="1"/>
  <c r="O2394" i="1"/>
  <c r="S2394" i="1" s="1"/>
  <c r="P2392" i="1"/>
  <c r="T2392" i="1" s="1"/>
  <c r="P2393" i="1"/>
  <c r="T2393" i="1" s="1"/>
  <c r="P2394" i="1"/>
  <c r="T2394" i="1" s="1"/>
  <c r="P2391" i="1"/>
  <c r="T2391" i="1" s="1"/>
  <c r="O2391" i="1"/>
  <c r="S2391" i="1" s="1"/>
  <c r="P2389" i="1"/>
  <c r="T2389" i="1" s="1"/>
  <c r="O2389" i="1"/>
  <c r="S2389" i="1" s="1"/>
  <c r="P2387" i="1"/>
  <c r="T2387" i="1" s="1"/>
  <c r="O2387" i="1"/>
  <c r="S2387" i="1" s="1"/>
  <c r="O2314" i="1"/>
  <c r="S2314" i="1" s="1"/>
  <c r="O2315" i="1"/>
  <c r="S2315" i="1" s="1"/>
  <c r="O2316" i="1"/>
  <c r="S2316" i="1" s="1"/>
  <c r="O2317" i="1"/>
  <c r="S2317" i="1" s="1"/>
  <c r="O2318" i="1"/>
  <c r="S2318" i="1" s="1"/>
  <c r="O2319" i="1"/>
  <c r="S2319" i="1" s="1"/>
  <c r="O2320" i="1"/>
  <c r="S2320" i="1" s="1"/>
  <c r="O2321" i="1"/>
  <c r="S2321" i="1" s="1"/>
  <c r="O2322" i="1"/>
  <c r="S2322" i="1" s="1"/>
  <c r="O2323" i="1"/>
  <c r="S2323" i="1" s="1"/>
  <c r="O2324" i="1"/>
  <c r="S2324" i="1" s="1"/>
  <c r="O2325" i="1"/>
  <c r="S2325" i="1" s="1"/>
  <c r="O2326" i="1"/>
  <c r="S2326" i="1" s="1"/>
  <c r="O2327" i="1"/>
  <c r="S2327" i="1" s="1"/>
  <c r="O2328" i="1"/>
  <c r="S2328" i="1" s="1"/>
  <c r="O2329" i="1"/>
  <c r="S2329" i="1" s="1"/>
  <c r="O2330" i="1"/>
  <c r="S2330" i="1" s="1"/>
  <c r="O2331" i="1"/>
  <c r="S2331" i="1" s="1"/>
  <c r="O2332" i="1"/>
  <c r="S2332" i="1" s="1"/>
  <c r="O2333" i="1"/>
  <c r="S2333" i="1" s="1"/>
  <c r="O2334" i="1"/>
  <c r="S2334" i="1" s="1"/>
  <c r="O2335" i="1"/>
  <c r="S2335" i="1" s="1"/>
  <c r="O2336" i="1"/>
  <c r="S2336" i="1" s="1"/>
  <c r="O2337" i="1"/>
  <c r="S2337" i="1" s="1"/>
  <c r="O2338" i="1"/>
  <c r="S2338" i="1" s="1"/>
  <c r="O2339" i="1"/>
  <c r="S2339" i="1" s="1"/>
  <c r="O2340" i="1"/>
  <c r="S2340" i="1" s="1"/>
  <c r="O2341" i="1"/>
  <c r="S2341" i="1" s="1"/>
  <c r="O2342" i="1"/>
  <c r="S2342" i="1" s="1"/>
  <c r="O2343" i="1"/>
  <c r="S2343" i="1" s="1"/>
  <c r="O2344" i="1"/>
  <c r="S2344" i="1" s="1"/>
  <c r="O2345" i="1"/>
  <c r="S2345" i="1" s="1"/>
  <c r="O2346" i="1"/>
  <c r="S2346" i="1" s="1"/>
  <c r="O2347" i="1"/>
  <c r="S2347" i="1" s="1"/>
  <c r="O2348" i="1"/>
  <c r="S2348" i="1" s="1"/>
  <c r="O2349" i="1"/>
  <c r="S2349" i="1" s="1"/>
  <c r="O2350" i="1"/>
  <c r="S2350" i="1" s="1"/>
  <c r="O2351" i="1"/>
  <c r="S2351" i="1" s="1"/>
  <c r="O2352" i="1"/>
  <c r="S2352" i="1" s="1"/>
  <c r="O2353" i="1"/>
  <c r="S2353" i="1" s="1"/>
  <c r="O2354" i="1"/>
  <c r="S2354" i="1" s="1"/>
  <c r="O2355" i="1"/>
  <c r="S2355" i="1" s="1"/>
  <c r="O2356" i="1"/>
  <c r="S2356" i="1" s="1"/>
  <c r="O2357" i="1"/>
  <c r="S2357" i="1" s="1"/>
  <c r="O2358" i="1"/>
  <c r="S2358" i="1" s="1"/>
  <c r="O2359" i="1"/>
  <c r="S2359" i="1" s="1"/>
  <c r="O2360" i="1"/>
  <c r="S2360" i="1" s="1"/>
  <c r="O2361" i="1"/>
  <c r="S2361" i="1" s="1"/>
  <c r="O2362" i="1"/>
  <c r="S2362" i="1" s="1"/>
  <c r="O2363" i="1"/>
  <c r="S2363" i="1" s="1"/>
  <c r="O2364" i="1"/>
  <c r="S2364" i="1" s="1"/>
  <c r="O2365" i="1"/>
  <c r="S2365" i="1" s="1"/>
  <c r="O2366" i="1"/>
  <c r="S2366" i="1" s="1"/>
  <c r="O2367" i="1"/>
  <c r="S2367" i="1" s="1"/>
  <c r="O2368" i="1"/>
  <c r="S2368" i="1" s="1"/>
  <c r="O2369" i="1"/>
  <c r="S2369" i="1" s="1"/>
  <c r="O2370" i="1"/>
  <c r="S2370" i="1" s="1"/>
  <c r="O2371" i="1"/>
  <c r="S2371" i="1" s="1"/>
  <c r="O2372" i="1"/>
  <c r="S2372" i="1" s="1"/>
  <c r="O2373" i="1"/>
  <c r="S2373" i="1" s="1"/>
  <c r="O2374" i="1"/>
  <c r="S2374" i="1" s="1"/>
  <c r="O2375" i="1"/>
  <c r="S2375" i="1" s="1"/>
  <c r="O2376" i="1"/>
  <c r="S2376" i="1" s="1"/>
  <c r="O2377" i="1"/>
  <c r="S2377" i="1" s="1"/>
  <c r="O2378" i="1"/>
  <c r="S2378" i="1" s="1"/>
  <c r="O2379" i="1"/>
  <c r="S2379" i="1" s="1"/>
  <c r="O2380" i="1"/>
  <c r="S2380" i="1" s="1"/>
  <c r="O2381" i="1"/>
  <c r="S2381" i="1" s="1"/>
  <c r="O2382" i="1"/>
  <c r="S2382" i="1" s="1"/>
  <c r="O2383" i="1"/>
  <c r="S2383" i="1" s="1"/>
  <c r="O2384" i="1"/>
  <c r="S2384" i="1" s="1"/>
  <c r="O2385" i="1"/>
  <c r="S2385" i="1" s="1"/>
  <c r="P2314" i="1"/>
  <c r="T2314" i="1" s="1"/>
  <c r="P2315" i="1"/>
  <c r="T2315" i="1" s="1"/>
  <c r="P2316" i="1"/>
  <c r="T2316" i="1" s="1"/>
  <c r="P2317" i="1"/>
  <c r="T2317" i="1" s="1"/>
  <c r="P2318" i="1"/>
  <c r="T2318" i="1" s="1"/>
  <c r="P2319" i="1"/>
  <c r="T2319" i="1" s="1"/>
  <c r="P2320" i="1"/>
  <c r="T2320" i="1" s="1"/>
  <c r="P2321" i="1"/>
  <c r="T2321" i="1" s="1"/>
  <c r="P2322" i="1"/>
  <c r="T2322" i="1" s="1"/>
  <c r="P2323" i="1"/>
  <c r="T2323" i="1" s="1"/>
  <c r="P2324" i="1"/>
  <c r="T2324" i="1" s="1"/>
  <c r="P2325" i="1"/>
  <c r="T2325" i="1" s="1"/>
  <c r="P2326" i="1"/>
  <c r="T2326" i="1" s="1"/>
  <c r="P2327" i="1"/>
  <c r="T2327" i="1" s="1"/>
  <c r="P2328" i="1"/>
  <c r="T2328" i="1" s="1"/>
  <c r="P2329" i="1"/>
  <c r="T2329" i="1" s="1"/>
  <c r="P2330" i="1"/>
  <c r="T2330" i="1" s="1"/>
  <c r="P2331" i="1"/>
  <c r="T2331" i="1" s="1"/>
  <c r="P2332" i="1"/>
  <c r="T2332" i="1" s="1"/>
  <c r="P2333" i="1"/>
  <c r="T2333" i="1" s="1"/>
  <c r="P2334" i="1"/>
  <c r="T2334" i="1" s="1"/>
  <c r="P2335" i="1"/>
  <c r="T2335" i="1" s="1"/>
  <c r="P2336" i="1"/>
  <c r="T2336" i="1" s="1"/>
  <c r="P2337" i="1"/>
  <c r="T2337" i="1" s="1"/>
  <c r="P2338" i="1"/>
  <c r="T2338" i="1" s="1"/>
  <c r="P2339" i="1"/>
  <c r="T2339" i="1" s="1"/>
  <c r="P2340" i="1"/>
  <c r="T2340" i="1" s="1"/>
  <c r="P2341" i="1"/>
  <c r="T2341" i="1" s="1"/>
  <c r="P2342" i="1"/>
  <c r="T2342" i="1" s="1"/>
  <c r="P2343" i="1"/>
  <c r="T2343" i="1" s="1"/>
  <c r="P2344" i="1"/>
  <c r="T2344" i="1" s="1"/>
  <c r="P2345" i="1"/>
  <c r="T2345" i="1" s="1"/>
  <c r="P2346" i="1"/>
  <c r="T2346" i="1" s="1"/>
  <c r="P2347" i="1"/>
  <c r="T2347" i="1" s="1"/>
  <c r="P2348" i="1"/>
  <c r="T2348" i="1" s="1"/>
  <c r="P2349" i="1"/>
  <c r="T2349" i="1" s="1"/>
  <c r="P2350" i="1"/>
  <c r="T2350" i="1" s="1"/>
  <c r="P2351" i="1"/>
  <c r="T2351" i="1" s="1"/>
  <c r="P2352" i="1"/>
  <c r="T2352" i="1" s="1"/>
  <c r="P2353" i="1"/>
  <c r="T2353" i="1" s="1"/>
  <c r="P2354" i="1"/>
  <c r="T2354" i="1" s="1"/>
  <c r="P2355" i="1"/>
  <c r="T2355" i="1" s="1"/>
  <c r="P2356" i="1"/>
  <c r="T2356" i="1" s="1"/>
  <c r="P2357" i="1"/>
  <c r="T2357" i="1" s="1"/>
  <c r="P2358" i="1"/>
  <c r="T2358" i="1" s="1"/>
  <c r="P2359" i="1"/>
  <c r="T2359" i="1" s="1"/>
  <c r="P2360" i="1"/>
  <c r="T2360" i="1" s="1"/>
  <c r="P2361" i="1"/>
  <c r="T2361" i="1" s="1"/>
  <c r="P2362" i="1"/>
  <c r="T2362" i="1" s="1"/>
  <c r="P2363" i="1"/>
  <c r="T2363" i="1" s="1"/>
  <c r="P2364" i="1"/>
  <c r="T2364" i="1" s="1"/>
  <c r="P2365" i="1"/>
  <c r="T2365" i="1" s="1"/>
  <c r="P2366" i="1"/>
  <c r="T2366" i="1" s="1"/>
  <c r="P2367" i="1"/>
  <c r="T2367" i="1" s="1"/>
  <c r="P2368" i="1"/>
  <c r="T2368" i="1" s="1"/>
  <c r="P2369" i="1"/>
  <c r="T2369" i="1" s="1"/>
  <c r="P2370" i="1"/>
  <c r="T2370" i="1" s="1"/>
  <c r="P2371" i="1"/>
  <c r="T2371" i="1" s="1"/>
  <c r="P2372" i="1"/>
  <c r="T2372" i="1" s="1"/>
  <c r="P2373" i="1"/>
  <c r="T2373" i="1" s="1"/>
  <c r="P2374" i="1"/>
  <c r="T2374" i="1" s="1"/>
  <c r="P2375" i="1"/>
  <c r="T2375" i="1" s="1"/>
  <c r="P2376" i="1"/>
  <c r="T2376" i="1" s="1"/>
  <c r="P2377" i="1"/>
  <c r="T2377" i="1" s="1"/>
  <c r="P2378" i="1"/>
  <c r="T2378" i="1" s="1"/>
  <c r="P2379" i="1"/>
  <c r="T2379" i="1" s="1"/>
  <c r="P2380" i="1"/>
  <c r="T2380" i="1" s="1"/>
  <c r="P2381" i="1"/>
  <c r="T2381" i="1" s="1"/>
  <c r="P2382" i="1"/>
  <c r="T2382" i="1" s="1"/>
  <c r="P2383" i="1"/>
  <c r="T2383" i="1" s="1"/>
  <c r="P2384" i="1"/>
  <c r="T2384" i="1" s="1"/>
  <c r="P2385" i="1"/>
  <c r="T2385" i="1" s="1"/>
  <c r="P2313" i="1"/>
  <c r="T2313" i="1" s="1"/>
  <c r="O2313" i="1"/>
  <c r="S2313" i="1" s="1"/>
  <c r="O2240" i="1"/>
  <c r="S2240" i="1" s="1"/>
  <c r="O2241" i="1"/>
  <c r="S2241" i="1" s="1"/>
  <c r="O2242" i="1"/>
  <c r="S2242" i="1" s="1"/>
  <c r="O2243" i="1"/>
  <c r="S2243" i="1" s="1"/>
  <c r="O2244" i="1"/>
  <c r="S2244" i="1" s="1"/>
  <c r="O2245" i="1"/>
  <c r="S2245" i="1" s="1"/>
  <c r="O2246" i="1"/>
  <c r="S2246" i="1" s="1"/>
  <c r="O2247" i="1"/>
  <c r="S2247" i="1" s="1"/>
  <c r="O2248" i="1"/>
  <c r="S2248" i="1" s="1"/>
  <c r="O2249" i="1"/>
  <c r="S2249" i="1" s="1"/>
  <c r="O2250" i="1"/>
  <c r="S2250" i="1" s="1"/>
  <c r="O2251" i="1"/>
  <c r="S2251" i="1" s="1"/>
  <c r="O2252" i="1"/>
  <c r="S2252" i="1" s="1"/>
  <c r="O2253" i="1"/>
  <c r="S2253" i="1" s="1"/>
  <c r="O2254" i="1"/>
  <c r="S2254" i="1" s="1"/>
  <c r="O2255" i="1"/>
  <c r="S2255" i="1" s="1"/>
  <c r="O2256" i="1"/>
  <c r="S2256" i="1" s="1"/>
  <c r="O2257" i="1"/>
  <c r="S2257" i="1" s="1"/>
  <c r="O2258" i="1"/>
  <c r="S2258" i="1" s="1"/>
  <c r="O2259" i="1"/>
  <c r="S2259" i="1" s="1"/>
  <c r="O2260" i="1"/>
  <c r="S2260" i="1" s="1"/>
  <c r="O2261" i="1"/>
  <c r="S2261" i="1" s="1"/>
  <c r="O2262" i="1"/>
  <c r="S2262" i="1" s="1"/>
  <c r="O2263" i="1"/>
  <c r="S2263" i="1" s="1"/>
  <c r="O2264" i="1"/>
  <c r="S2264" i="1" s="1"/>
  <c r="O2265" i="1"/>
  <c r="S2265" i="1" s="1"/>
  <c r="O2266" i="1"/>
  <c r="S2266" i="1" s="1"/>
  <c r="O2267" i="1"/>
  <c r="S2267" i="1" s="1"/>
  <c r="O2268" i="1"/>
  <c r="S2268" i="1" s="1"/>
  <c r="O2269" i="1"/>
  <c r="S2269" i="1" s="1"/>
  <c r="O2270" i="1"/>
  <c r="S2270" i="1" s="1"/>
  <c r="O2271" i="1"/>
  <c r="S2271" i="1" s="1"/>
  <c r="O2272" i="1"/>
  <c r="S2272" i="1" s="1"/>
  <c r="O2273" i="1"/>
  <c r="S2273" i="1" s="1"/>
  <c r="O2274" i="1"/>
  <c r="S2274" i="1" s="1"/>
  <c r="O2275" i="1"/>
  <c r="S2275" i="1" s="1"/>
  <c r="O2276" i="1"/>
  <c r="S2276" i="1" s="1"/>
  <c r="O2277" i="1"/>
  <c r="S2277" i="1" s="1"/>
  <c r="O2278" i="1"/>
  <c r="S2278" i="1" s="1"/>
  <c r="O2279" i="1"/>
  <c r="S2279" i="1" s="1"/>
  <c r="O2280" i="1"/>
  <c r="S2280" i="1" s="1"/>
  <c r="O2281" i="1"/>
  <c r="S2281" i="1" s="1"/>
  <c r="O2282" i="1"/>
  <c r="S2282" i="1" s="1"/>
  <c r="O2283" i="1"/>
  <c r="S2283" i="1" s="1"/>
  <c r="O2284" i="1"/>
  <c r="S2284" i="1" s="1"/>
  <c r="O2285" i="1"/>
  <c r="S2285" i="1" s="1"/>
  <c r="O2286" i="1"/>
  <c r="S2286" i="1" s="1"/>
  <c r="O2287" i="1"/>
  <c r="S2287" i="1" s="1"/>
  <c r="O2288" i="1"/>
  <c r="S2288" i="1" s="1"/>
  <c r="O2289" i="1"/>
  <c r="S2289" i="1" s="1"/>
  <c r="O2290" i="1"/>
  <c r="S2290" i="1" s="1"/>
  <c r="O2291" i="1"/>
  <c r="S2291" i="1" s="1"/>
  <c r="O2292" i="1"/>
  <c r="S2292" i="1" s="1"/>
  <c r="O2293" i="1"/>
  <c r="S2293" i="1" s="1"/>
  <c r="O2294" i="1"/>
  <c r="S2294" i="1" s="1"/>
  <c r="O2295" i="1"/>
  <c r="S2295" i="1" s="1"/>
  <c r="O2296" i="1"/>
  <c r="S2296" i="1" s="1"/>
  <c r="O2297" i="1"/>
  <c r="S2297" i="1" s="1"/>
  <c r="O2298" i="1"/>
  <c r="S2298" i="1" s="1"/>
  <c r="O2299" i="1"/>
  <c r="S2299" i="1" s="1"/>
  <c r="O2300" i="1"/>
  <c r="S2300" i="1" s="1"/>
  <c r="O2301" i="1"/>
  <c r="S2301" i="1" s="1"/>
  <c r="O2302" i="1"/>
  <c r="S2302" i="1" s="1"/>
  <c r="O2303" i="1"/>
  <c r="S2303" i="1" s="1"/>
  <c r="O2304" i="1"/>
  <c r="S2304" i="1" s="1"/>
  <c r="O2305" i="1"/>
  <c r="S2305" i="1" s="1"/>
  <c r="O2306" i="1"/>
  <c r="S2306" i="1" s="1"/>
  <c r="O2307" i="1"/>
  <c r="S2307" i="1" s="1"/>
  <c r="O2308" i="1"/>
  <c r="S2308" i="1" s="1"/>
  <c r="O2309" i="1"/>
  <c r="S2309" i="1" s="1"/>
  <c r="O2310" i="1"/>
  <c r="S2310" i="1" s="1"/>
  <c r="O2311" i="1"/>
  <c r="S2311" i="1" s="1"/>
  <c r="P2240" i="1"/>
  <c r="T2240" i="1" s="1"/>
  <c r="P2241" i="1"/>
  <c r="T2241" i="1" s="1"/>
  <c r="P2242" i="1"/>
  <c r="T2242" i="1" s="1"/>
  <c r="P2243" i="1"/>
  <c r="T2243" i="1" s="1"/>
  <c r="P2244" i="1"/>
  <c r="T2244" i="1" s="1"/>
  <c r="P2245" i="1"/>
  <c r="T2245" i="1" s="1"/>
  <c r="P2246" i="1"/>
  <c r="T2246" i="1" s="1"/>
  <c r="P2247" i="1"/>
  <c r="T2247" i="1" s="1"/>
  <c r="P2248" i="1"/>
  <c r="T2248" i="1" s="1"/>
  <c r="P2249" i="1"/>
  <c r="T2249" i="1" s="1"/>
  <c r="P2250" i="1"/>
  <c r="T2250" i="1" s="1"/>
  <c r="P2251" i="1"/>
  <c r="T2251" i="1" s="1"/>
  <c r="P2252" i="1"/>
  <c r="T2252" i="1" s="1"/>
  <c r="P2253" i="1"/>
  <c r="T2253" i="1" s="1"/>
  <c r="P2254" i="1"/>
  <c r="T2254" i="1" s="1"/>
  <c r="P2255" i="1"/>
  <c r="T2255" i="1" s="1"/>
  <c r="P2256" i="1"/>
  <c r="T2256" i="1" s="1"/>
  <c r="P2257" i="1"/>
  <c r="T2257" i="1" s="1"/>
  <c r="P2258" i="1"/>
  <c r="T2258" i="1" s="1"/>
  <c r="P2259" i="1"/>
  <c r="T2259" i="1" s="1"/>
  <c r="P2260" i="1"/>
  <c r="T2260" i="1" s="1"/>
  <c r="P2261" i="1"/>
  <c r="T2261" i="1" s="1"/>
  <c r="P2262" i="1"/>
  <c r="T2262" i="1" s="1"/>
  <c r="P2263" i="1"/>
  <c r="T2263" i="1" s="1"/>
  <c r="P2264" i="1"/>
  <c r="T2264" i="1" s="1"/>
  <c r="P2265" i="1"/>
  <c r="T2265" i="1" s="1"/>
  <c r="P2266" i="1"/>
  <c r="T2266" i="1" s="1"/>
  <c r="P2267" i="1"/>
  <c r="T2267" i="1" s="1"/>
  <c r="P2268" i="1"/>
  <c r="T2268" i="1" s="1"/>
  <c r="P2269" i="1"/>
  <c r="T2269" i="1" s="1"/>
  <c r="P2270" i="1"/>
  <c r="T2270" i="1" s="1"/>
  <c r="P2271" i="1"/>
  <c r="T2271" i="1" s="1"/>
  <c r="P2272" i="1"/>
  <c r="T2272" i="1" s="1"/>
  <c r="P2273" i="1"/>
  <c r="T2273" i="1" s="1"/>
  <c r="P2274" i="1"/>
  <c r="T2274" i="1" s="1"/>
  <c r="P2275" i="1"/>
  <c r="T2275" i="1" s="1"/>
  <c r="P2276" i="1"/>
  <c r="T2276" i="1" s="1"/>
  <c r="P2277" i="1"/>
  <c r="T2277" i="1" s="1"/>
  <c r="P2278" i="1"/>
  <c r="T2278" i="1" s="1"/>
  <c r="P2279" i="1"/>
  <c r="T2279" i="1" s="1"/>
  <c r="P2280" i="1"/>
  <c r="T2280" i="1" s="1"/>
  <c r="P2281" i="1"/>
  <c r="T2281" i="1" s="1"/>
  <c r="P2282" i="1"/>
  <c r="T2282" i="1" s="1"/>
  <c r="P2283" i="1"/>
  <c r="T2283" i="1" s="1"/>
  <c r="P2284" i="1"/>
  <c r="T2284" i="1" s="1"/>
  <c r="P2285" i="1"/>
  <c r="T2285" i="1" s="1"/>
  <c r="P2286" i="1"/>
  <c r="T2286" i="1" s="1"/>
  <c r="P2287" i="1"/>
  <c r="T2287" i="1" s="1"/>
  <c r="P2288" i="1"/>
  <c r="T2288" i="1" s="1"/>
  <c r="P2289" i="1"/>
  <c r="T2289" i="1" s="1"/>
  <c r="P2290" i="1"/>
  <c r="T2290" i="1" s="1"/>
  <c r="P2291" i="1"/>
  <c r="T2291" i="1" s="1"/>
  <c r="P2292" i="1"/>
  <c r="T2292" i="1" s="1"/>
  <c r="P2293" i="1"/>
  <c r="T2293" i="1" s="1"/>
  <c r="P2294" i="1"/>
  <c r="T2294" i="1" s="1"/>
  <c r="P2295" i="1"/>
  <c r="T2295" i="1" s="1"/>
  <c r="P2296" i="1"/>
  <c r="T2296" i="1" s="1"/>
  <c r="P2297" i="1"/>
  <c r="T2297" i="1" s="1"/>
  <c r="P2298" i="1"/>
  <c r="T2298" i="1" s="1"/>
  <c r="P2299" i="1"/>
  <c r="T2299" i="1" s="1"/>
  <c r="P2300" i="1"/>
  <c r="T2300" i="1" s="1"/>
  <c r="P2301" i="1"/>
  <c r="T2301" i="1" s="1"/>
  <c r="P2302" i="1"/>
  <c r="T2302" i="1" s="1"/>
  <c r="P2303" i="1"/>
  <c r="T2303" i="1" s="1"/>
  <c r="P2304" i="1"/>
  <c r="T2304" i="1" s="1"/>
  <c r="P2305" i="1"/>
  <c r="T2305" i="1" s="1"/>
  <c r="P2306" i="1"/>
  <c r="T2306" i="1" s="1"/>
  <c r="P2307" i="1"/>
  <c r="T2307" i="1" s="1"/>
  <c r="P2308" i="1"/>
  <c r="T2308" i="1" s="1"/>
  <c r="P2309" i="1"/>
  <c r="T2309" i="1" s="1"/>
  <c r="P2310" i="1"/>
  <c r="T2310" i="1" s="1"/>
  <c r="P2311" i="1"/>
  <c r="T2311" i="1" s="1"/>
  <c r="P2239" i="1"/>
  <c r="T2239" i="1" s="1"/>
  <c r="O2239" i="1"/>
  <c r="S2239" i="1" s="1"/>
  <c r="O2135" i="1"/>
  <c r="S2135" i="1" s="1"/>
  <c r="O2136" i="1"/>
  <c r="S2136" i="1" s="1"/>
  <c r="O2137" i="1"/>
  <c r="S2137" i="1" s="1"/>
  <c r="O2138" i="1"/>
  <c r="S2138" i="1" s="1"/>
  <c r="O2139" i="1"/>
  <c r="S2139" i="1" s="1"/>
  <c r="O2140" i="1"/>
  <c r="S2140" i="1" s="1"/>
  <c r="O2141" i="1"/>
  <c r="S2141" i="1" s="1"/>
  <c r="O2142" i="1"/>
  <c r="S2142" i="1" s="1"/>
  <c r="O2143" i="1"/>
  <c r="S2143" i="1" s="1"/>
  <c r="O2144" i="1"/>
  <c r="S2144" i="1" s="1"/>
  <c r="O2145" i="1"/>
  <c r="S2145" i="1" s="1"/>
  <c r="O2146" i="1"/>
  <c r="S2146" i="1" s="1"/>
  <c r="O2147" i="1"/>
  <c r="S2147" i="1" s="1"/>
  <c r="O2148" i="1"/>
  <c r="S2148" i="1" s="1"/>
  <c r="O2149" i="1"/>
  <c r="S2149" i="1" s="1"/>
  <c r="O2150" i="1"/>
  <c r="S2150" i="1" s="1"/>
  <c r="O2151" i="1"/>
  <c r="S2151" i="1" s="1"/>
  <c r="O2152" i="1"/>
  <c r="S2152" i="1" s="1"/>
  <c r="O2153" i="1"/>
  <c r="S2153" i="1" s="1"/>
  <c r="O2154" i="1"/>
  <c r="S2154" i="1" s="1"/>
  <c r="O2155" i="1"/>
  <c r="S2155" i="1" s="1"/>
  <c r="O2156" i="1"/>
  <c r="S2156" i="1" s="1"/>
  <c r="O2157" i="1"/>
  <c r="S2157" i="1" s="1"/>
  <c r="O2158" i="1"/>
  <c r="S2158" i="1" s="1"/>
  <c r="O2159" i="1"/>
  <c r="S2159" i="1" s="1"/>
  <c r="O2160" i="1"/>
  <c r="S2160" i="1" s="1"/>
  <c r="O2161" i="1"/>
  <c r="S2161" i="1" s="1"/>
  <c r="O2162" i="1"/>
  <c r="S2162" i="1" s="1"/>
  <c r="O2163" i="1"/>
  <c r="S2163" i="1" s="1"/>
  <c r="O2164" i="1"/>
  <c r="S2164" i="1" s="1"/>
  <c r="O2165" i="1"/>
  <c r="S2165" i="1" s="1"/>
  <c r="O2166" i="1"/>
  <c r="S2166" i="1" s="1"/>
  <c r="O2167" i="1"/>
  <c r="S2167" i="1" s="1"/>
  <c r="O2168" i="1"/>
  <c r="S2168" i="1" s="1"/>
  <c r="O2169" i="1"/>
  <c r="S2169" i="1" s="1"/>
  <c r="O2170" i="1"/>
  <c r="S2170" i="1" s="1"/>
  <c r="O2171" i="1"/>
  <c r="S2171" i="1" s="1"/>
  <c r="O2172" i="1"/>
  <c r="S2172" i="1" s="1"/>
  <c r="O2173" i="1"/>
  <c r="S2173" i="1" s="1"/>
  <c r="O2174" i="1"/>
  <c r="S2174" i="1" s="1"/>
  <c r="O2175" i="1"/>
  <c r="S2175" i="1" s="1"/>
  <c r="O2176" i="1"/>
  <c r="S2176" i="1" s="1"/>
  <c r="O2177" i="1"/>
  <c r="S2177" i="1" s="1"/>
  <c r="O2178" i="1"/>
  <c r="S2178" i="1" s="1"/>
  <c r="O2179" i="1"/>
  <c r="S2179" i="1" s="1"/>
  <c r="O2180" i="1"/>
  <c r="S2180" i="1" s="1"/>
  <c r="O2181" i="1"/>
  <c r="S2181" i="1" s="1"/>
  <c r="O2182" i="1"/>
  <c r="S2182" i="1" s="1"/>
  <c r="O2183" i="1"/>
  <c r="S2183" i="1" s="1"/>
  <c r="O2184" i="1"/>
  <c r="S2184" i="1" s="1"/>
  <c r="O2185" i="1"/>
  <c r="S2185" i="1" s="1"/>
  <c r="O2186" i="1"/>
  <c r="S2186" i="1" s="1"/>
  <c r="O2187" i="1"/>
  <c r="S2187" i="1" s="1"/>
  <c r="O2188" i="1"/>
  <c r="S2188" i="1" s="1"/>
  <c r="O2189" i="1"/>
  <c r="S2189" i="1" s="1"/>
  <c r="O2190" i="1"/>
  <c r="S2190" i="1" s="1"/>
  <c r="O2191" i="1"/>
  <c r="S2191" i="1" s="1"/>
  <c r="O2192" i="1"/>
  <c r="S2192" i="1" s="1"/>
  <c r="O2193" i="1"/>
  <c r="S2193" i="1" s="1"/>
  <c r="O2194" i="1"/>
  <c r="S2194" i="1" s="1"/>
  <c r="O2195" i="1"/>
  <c r="S2195" i="1" s="1"/>
  <c r="O2196" i="1"/>
  <c r="S2196" i="1" s="1"/>
  <c r="O2197" i="1"/>
  <c r="S2197" i="1" s="1"/>
  <c r="O2198" i="1"/>
  <c r="S2198" i="1" s="1"/>
  <c r="O2199" i="1"/>
  <c r="S2199" i="1" s="1"/>
  <c r="O2200" i="1"/>
  <c r="S2200" i="1" s="1"/>
  <c r="O2201" i="1"/>
  <c r="S2201" i="1" s="1"/>
  <c r="O2202" i="1"/>
  <c r="S2202" i="1" s="1"/>
  <c r="O2203" i="1"/>
  <c r="S2203" i="1" s="1"/>
  <c r="O2204" i="1"/>
  <c r="S2204" i="1" s="1"/>
  <c r="O2205" i="1"/>
  <c r="S2205" i="1" s="1"/>
  <c r="O2206" i="1"/>
  <c r="S2206" i="1" s="1"/>
  <c r="O2207" i="1"/>
  <c r="S2207" i="1" s="1"/>
  <c r="O2208" i="1"/>
  <c r="S2208" i="1" s="1"/>
  <c r="O2209" i="1"/>
  <c r="S2209" i="1" s="1"/>
  <c r="O2210" i="1"/>
  <c r="S2210" i="1" s="1"/>
  <c r="O2211" i="1"/>
  <c r="S2211" i="1" s="1"/>
  <c r="O2212" i="1"/>
  <c r="S2212" i="1" s="1"/>
  <c r="O2213" i="1"/>
  <c r="S2213" i="1" s="1"/>
  <c r="O2214" i="1"/>
  <c r="S2214" i="1" s="1"/>
  <c r="O2215" i="1"/>
  <c r="S2215" i="1" s="1"/>
  <c r="O2216" i="1"/>
  <c r="S2216" i="1" s="1"/>
  <c r="O2217" i="1"/>
  <c r="S2217" i="1" s="1"/>
  <c r="O2218" i="1"/>
  <c r="S2218" i="1" s="1"/>
  <c r="O2219" i="1"/>
  <c r="S2219" i="1" s="1"/>
  <c r="O2220" i="1"/>
  <c r="S2220" i="1" s="1"/>
  <c r="O2221" i="1"/>
  <c r="S2221" i="1" s="1"/>
  <c r="O2222" i="1"/>
  <c r="S2222" i="1" s="1"/>
  <c r="O2223" i="1"/>
  <c r="S2223" i="1" s="1"/>
  <c r="O2224" i="1"/>
  <c r="S2224" i="1" s="1"/>
  <c r="O2225" i="1"/>
  <c r="S2225" i="1" s="1"/>
  <c r="O2226" i="1"/>
  <c r="S2226" i="1" s="1"/>
  <c r="O2227" i="1"/>
  <c r="S2227" i="1" s="1"/>
  <c r="O2228" i="1"/>
  <c r="S2228" i="1" s="1"/>
  <c r="O2229" i="1"/>
  <c r="S2229" i="1" s="1"/>
  <c r="O2230" i="1"/>
  <c r="S2230" i="1" s="1"/>
  <c r="O2231" i="1"/>
  <c r="S2231" i="1" s="1"/>
  <c r="O2232" i="1"/>
  <c r="S2232" i="1" s="1"/>
  <c r="O2233" i="1"/>
  <c r="S2233" i="1" s="1"/>
  <c r="O2234" i="1"/>
  <c r="S2234" i="1" s="1"/>
  <c r="O2235" i="1"/>
  <c r="S2235" i="1" s="1"/>
  <c r="O2236" i="1"/>
  <c r="S2236" i="1" s="1"/>
  <c r="O2237" i="1"/>
  <c r="S2237" i="1" s="1"/>
  <c r="P2135" i="1"/>
  <c r="T2135" i="1" s="1"/>
  <c r="P2136" i="1"/>
  <c r="T2136" i="1" s="1"/>
  <c r="P2137" i="1"/>
  <c r="T2137" i="1" s="1"/>
  <c r="P2138" i="1"/>
  <c r="T2138" i="1" s="1"/>
  <c r="P2139" i="1"/>
  <c r="T2139" i="1" s="1"/>
  <c r="P2140" i="1"/>
  <c r="T2140" i="1" s="1"/>
  <c r="P2141" i="1"/>
  <c r="T2141" i="1" s="1"/>
  <c r="P2142" i="1"/>
  <c r="T2142" i="1" s="1"/>
  <c r="P2143" i="1"/>
  <c r="T2143" i="1" s="1"/>
  <c r="P2144" i="1"/>
  <c r="T2144" i="1" s="1"/>
  <c r="P2145" i="1"/>
  <c r="T2145" i="1" s="1"/>
  <c r="P2146" i="1"/>
  <c r="T2146" i="1" s="1"/>
  <c r="P2147" i="1"/>
  <c r="T2147" i="1" s="1"/>
  <c r="P2148" i="1"/>
  <c r="T2148" i="1" s="1"/>
  <c r="P2149" i="1"/>
  <c r="T2149" i="1" s="1"/>
  <c r="P2150" i="1"/>
  <c r="T2150" i="1" s="1"/>
  <c r="P2151" i="1"/>
  <c r="T2151" i="1" s="1"/>
  <c r="P2152" i="1"/>
  <c r="T2152" i="1" s="1"/>
  <c r="P2153" i="1"/>
  <c r="T2153" i="1" s="1"/>
  <c r="P2154" i="1"/>
  <c r="T2154" i="1" s="1"/>
  <c r="P2155" i="1"/>
  <c r="T2155" i="1" s="1"/>
  <c r="P2156" i="1"/>
  <c r="T2156" i="1" s="1"/>
  <c r="P2157" i="1"/>
  <c r="T2157" i="1" s="1"/>
  <c r="P2158" i="1"/>
  <c r="T2158" i="1" s="1"/>
  <c r="P2159" i="1"/>
  <c r="T2159" i="1" s="1"/>
  <c r="P2160" i="1"/>
  <c r="T2160" i="1" s="1"/>
  <c r="P2161" i="1"/>
  <c r="T2161" i="1" s="1"/>
  <c r="P2162" i="1"/>
  <c r="T2162" i="1" s="1"/>
  <c r="P2163" i="1"/>
  <c r="T2163" i="1" s="1"/>
  <c r="P2164" i="1"/>
  <c r="T2164" i="1" s="1"/>
  <c r="P2165" i="1"/>
  <c r="T2165" i="1" s="1"/>
  <c r="P2166" i="1"/>
  <c r="T2166" i="1" s="1"/>
  <c r="P2167" i="1"/>
  <c r="T2167" i="1" s="1"/>
  <c r="P2168" i="1"/>
  <c r="T2168" i="1" s="1"/>
  <c r="P2169" i="1"/>
  <c r="T2169" i="1" s="1"/>
  <c r="P2170" i="1"/>
  <c r="T2170" i="1" s="1"/>
  <c r="P2171" i="1"/>
  <c r="T2171" i="1" s="1"/>
  <c r="P2172" i="1"/>
  <c r="T2172" i="1" s="1"/>
  <c r="P2173" i="1"/>
  <c r="T2173" i="1" s="1"/>
  <c r="P2174" i="1"/>
  <c r="T2174" i="1" s="1"/>
  <c r="P2175" i="1"/>
  <c r="T2175" i="1" s="1"/>
  <c r="P2176" i="1"/>
  <c r="T2176" i="1" s="1"/>
  <c r="P2177" i="1"/>
  <c r="T2177" i="1" s="1"/>
  <c r="P2178" i="1"/>
  <c r="T2178" i="1" s="1"/>
  <c r="P2179" i="1"/>
  <c r="T2179" i="1" s="1"/>
  <c r="P2180" i="1"/>
  <c r="T2180" i="1" s="1"/>
  <c r="P2181" i="1"/>
  <c r="T2181" i="1" s="1"/>
  <c r="P2182" i="1"/>
  <c r="T2182" i="1" s="1"/>
  <c r="P2183" i="1"/>
  <c r="T2183" i="1" s="1"/>
  <c r="P2184" i="1"/>
  <c r="T2184" i="1" s="1"/>
  <c r="P2185" i="1"/>
  <c r="T2185" i="1" s="1"/>
  <c r="P2186" i="1"/>
  <c r="T2186" i="1" s="1"/>
  <c r="P2187" i="1"/>
  <c r="T2187" i="1" s="1"/>
  <c r="P2188" i="1"/>
  <c r="T2188" i="1" s="1"/>
  <c r="P2189" i="1"/>
  <c r="T2189" i="1" s="1"/>
  <c r="P2190" i="1"/>
  <c r="T2190" i="1" s="1"/>
  <c r="P2191" i="1"/>
  <c r="T2191" i="1" s="1"/>
  <c r="P2192" i="1"/>
  <c r="T2192" i="1" s="1"/>
  <c r="P2193" i="1"/>
  <c r="T2193" i="1" s="1"/>
  <c r="P2194" i="1"/>
  <c r="T2194" i="1" s="1"/>
  <c r="P2195" i="1"/>
  <c r="T2195" i="1" s="1"/>
  <c r="P2196" i="1"/>
  <c r="T2196" i="1" s="1"/>
  <c r="P2197" i="1"/>
  <c r="T2197" i="1" s="1"/>
  <c r="P2198" i="1"/>
  <c r="T2198" i="1" s="1"/>
  <c r="P2199" i="1"/>
  <c r="T2199" i="1" s="1"/>
  <c r="P2200" i="1"/>
  <c r="T2200" i="1" s="1"/>
  <c r="P2201" i="1"/>
  <c r="T2201" i="1" s="1"/>
  <c r="P2202" i="1"/>
  <c r="T2202" i="1" s="1"/>
  <c r="P2203" i="1"/>
  <c r="T2203" i="1" s="1"/>
  <c r="P2204" i="1"/>
  <c r="T2204" i="1" s="1"/>
  <c r="P2205" i="1"/>
  <c r="T2205" i="1" s="1"/>
  <c r="P2206" i="1"/>
  <c r="T2206" i="1" s="1"/>
  <c r="P2207" i="1"/>
  <c r="T2207" i="1" s="1"/>
  <c r="P2208" i="1"/>
  <c r="T2208" i="1" s="1"/>
  <c r="P2209" i="1"/>
  <c r="T2209" i="1" s="1"/>
  <c r="P2210" i="1"/>
  <c r="T2210" i="1" s="1"/>
  <c r="P2211" i="1"/>
  <c r="T2211" i="1" s="1"/>
  <c r="P2212" i="1"/>
  <c r="T2212" i="1" s="1"/>
  <c r="P2213" i="1"/>
  <c r="T2213" i="1" s="1"/>
  <c r="P2214" i="1"/>
  <c r="T2214" i="1" s="1"/>
  <c r="P2215" i="1"/>
  <c r="T2215" i="1" s="1"/>
  <c r="P2216" i="1"/>
  <c r="T2216" i="1" s="1"/>
  <c r="P2217" i="1"/>
  <c r="T2217" i="1" s="1"/>
  <c r="P2218" i="1"/>
  <c r="T2218" i="1" s="1"/>
  <c r="P2219" i="1"/>
  <c r="T2219" i="1" s="1"/>
  <c r="P2220" i="1"/>
  <c r="T2220" i="1" s="1"/>
  <c r="P2221" i="1"/>
  <c r="T2221" i="1" s="1"/>
  <c r="P2222" i="1"/>
  <c r="T2222" i="1" s="1"/>
  <c r="P2223" i="1"/>
  <c r="T2223" i="1" s="1"/>
  <c r="P2224" i="1"/>
  <c r="T2224" i="1" s="1"/>
  <c r="P2225" i="1"/>
  <c r="T2225" i="1" s="1"/>
  <c r="P2226" i="1"/>
  <c r="T2226" i="1" s="1"/>
  <c r="P2227" i="1"/>
  <c r="T2227" i="1" s="1"/>
  <c r="P2228" i="1"/>
  <c r="T2228" i="1" s="1"/>
  <c r="P2229" i="1"/>
  <c r="T2229" i="1" s="1"/>
  <c r="P2230" i="1"/>
  <c r="T2230" i="1" s="1"/>
  <c r="P2231" i="1"/>
  <c r="T2231" i="1" s="1"/>
  <c r="P2232" i="1"/>
  <c r="T2232" i="1" s="1"/>
  <c r="P2233" i="1"/>
  <c r="T2233" i="1" s="1"/>
  <c r="P2234" i="1"/>
  <c r="T2234" i="1" s="1"/>
  <c r="P2235" i="1"/>
  <c r="T2235" i="1" s="1"/>
  <c r="P2236" i="1"/>
  <c r="T2236" i="1" s="1"/>
  <c r="P2237" i="1"/>
  <c r="T2237" i="1" s="1"/>
  <c r="P2134" i="1"/>
  <c r="T2134" i="1" s="1"/>
  <c r="O2134" i="1"/>
  <c r="S2134" i="1" s="1"/>
  <c r="O2045" i="1"/>
  <c r="S2045" i="1" s="1"/>
  <c r="O2046" i="1"/>
  <c r="S2046" i="1" s="1"/>
  <c r="O2047" i="1"/>
  <c r="S2047" i="1" s="1"/>
  <c r="O2048" i="1"/>
  <c r="S2048" i="1" s="1"/>
  <c r="O2049" i="1"/>
  <c r="S2049" i="1" s="1"/>
  <c r="O2050" i="1"/>
  <c r="S2050" i="1" s="1"/>
  <c r="O2051" i="1"/>
  <c r="S2051" i="1" s="1"/>
  <c r="O2052" i="1"/>
  <c r="S2052" i="1" s="1"/>
  <c r="O2053" i="1"/>
  <c r="S2053" i="1" s="1"/>
  <c r="O2054" i="1"/>
  <c r="S2054" i="1" s="1"/>
  <c r="O2055" i="1"/>
  <c r="S2055" i="1" s="1"/>
  <c r="O2056" i="1"/>
  <c r="S2056" i="1" s="1"/>
  <c r="O2057" i="1"/>
  <c r="S2057" i="1" s="1"/>
  <c r="O2058" i="1"/>
  <c r="S2058" i="1" s="1"/>
  <c r="O2059" i="1"/>
  <c r="S2059" i="1" s="1"/>
  <c r="O2060" i="1"/>
  <c r="S2060" i="1" s="1"/>
  <c r="O2061" i="1"/>
  <c r="S2061" i="1" s="1"/>
  <c r="O2062" i="1"/>
  <c r="S2062" i="1" s="1"/>
  <c r="O2063" i="1"/>
  <c r="S2063" i="1" s="1"/>
  <c r="O2064" i="1"/>
  <c r="S2064" i="1" s="1"/>
  <c r="O2065" i="1"/>
  <c r="S2065" i="1" s="1"/>
  <c r="O2066" i="1"/>
  <c r="S2066" i="1" s="1"/>
  <c r="O2067" i="1"/>
  <c r="S2067" i="1" s="1"/>
  <c r="O2068" i="1"/>
  <c r="S2068" i="1" s="1"/>
  <c r="O2069" i="1"/>
  <c r="S2069" i="1" s="1"/>
  <c r="O2070" i="1"/>
  <c r="S2070" i="1" s="1"/>
  <c r="O2071" i="1"/>
  <c r="S2071" i="1" s="1"/>
  <c r="O2072" i="1"/>
  <c r="S2072" i="1" s="1"/>
  <c r="O2073" i="1"/>
  <c r="S2073" i="1" s="1"/>
  <c r="O2074" i="1"/>
  <c r="S2074" i="1" s="1"/>
  <c r="O2075" i="1"/>
  <c r="S2075" i="1" s="1"/>
  <c r="O2076" i="1"/>
  <c r="S2076" i="1" s="1"/>
  <c r="O2077" i="1"/>
  <c r="S2077" i="1" s="1"/>
  <c r="O2078" i="1"/>
  <c r="S2078" i="1" s="1"/>
  <c r="O2079" i="1"/>
  <c r="S2079" i="1" s="1"/>
  <c r="O2080" i="1"/>
  <c r="S2080" i="1" s="1"/>
  <c r="O2081" i="1"/>
  <c r="S2081" i="1" s="1"/>
  <c r="O2082" i="1"/>
  <c r="S2082" i="1" s="1"/>
  <c r="O2083" i="1"/>
  <c r="S2083" i="1" s="1"/>
  <c r="O2084" i="1"/>
  <c r="S2084" i="1" s="1"/>
  <c r="O2085" i="1"/>
  <c r="S2085" i="1" s="1"/>
  <c r="O2086" i="1"/>
  <c r="S2086" i="1" s="1"/>
  <c r="O2087" i="1"/>
  <c r="S2087" i="1" s="1"/>
  <c r="O2088" i="1"/>
  <c r="S2088" i="1" s="1"/>
  <c r="O2089" i="1"/>
  <c r="S2089" i="1" s="1"/>
  <c r="O2090" i="1"/>
  <c r="S2090" i="1" s="1"/>
  <c r="O2091" i="1"/>
  <c r="S2091" i="1" s="1"/>
  <c r="O2092" i="1"/>
  <c r="S2092" i="1" s="1"/>
  <c r="O2093" i="1"/>
  <c r="S2093" i="1" s="1"/>
  <c r="O2094" i="1"/>
  <c r="S2094" i="1" s="1"/>
  <c r="O2095" i="1"/>
  <c r="S2095" i="1" s="1"/>
  <c r="O2096" i="1"/>
  <c r="S2096" i="1" s="1"/>
  <c r="O2097" i="1"/>
  <c r="S2097" i="1" s="1"/>
  <c r="O2098" i="1"/>
  <c r="S2098" i="1" s="1"/>
  <c r="O2099" i="1"/>
  <c r="S2099" i="1" s="1"/>
  <c r="O2100" i="1"/>
  <c r="S2100" i="1" s="1"/>
  <c r="O2101" i="1"/>
  <c r="S2101" i="1" s="1"/>
  <c r="O2102" i="1"/>
  <c r="S2102" i="1" s="1"/>
  <c r="O2103" i="1"/>
  <c r="S2103" i="1" s="1"/>
  <c r="O2104" i="1"/>
  <c r="S2104" i="1" s="1"/>
  <c r="O2105" i="1"/>
  <c r="S2105" i="1" s="1"/>
  <c r="O2106" i="1"/>
  <c r="S2106" i="1" s="1"/>
  <c r="O2107" i="1"/>
  <c r="S2107" i="1" s="1"/>
  <c r="O2108" i="1"/>
  <c r="S2108" i="1" s="1"/>
  <c r="O2109" i="1"/>
  <c r="S2109" i="1" s="1"/>
  <c r="O2110" i="1"/>
  <c r="S2110" i="1" s="1"/>
  <c r="O2111" i="1"/>
  <c r="S2111" i="1" s="1"/>
  <c r="O2112" i="1"/>
  <c r="S2112" i="1" s="1"/>
  <c r="O2113" i="1"/>
  <c r="S2113" i="1" s="1"/>
  <c r="O2114" i="1"/>
  <c r="S2114" i="1" s="1"/>
  <c r="O2115" i="1"/>
  <c r="S2115" i="1" s="1"/>
  <c r="O2116" i="1"/>
  <c r="S2116" i="1" s="1"/>
  <c r="O2117" i="1"/>
  <c r="S2117" i="1" s="1"/>
  <c r="O2118" i="1"/>
  <c r="S2118" i="1" s="1"/>
  <c r="O2119" i="1"/>
  <c r="S2119" i="1" s="1"/>
  <c r="O2120" i="1"/>
  <c r="S2120" i="1" s="1"/>
  <c r="O2121" i="1"/>
  <c r="S2121" i="1" s="1"/>
  <c r="O2122" i="1"/>
  <c r="S2122" i="1" s="1"/>
  <c r="O2123" i="1"/>
  <c r="S2123" i="1" s="1"/>
  <c r="O2124" i="1"/>
  <c r="S2124" i="1" s="1"/>
  <c r="O2125" i="1"/>
  <c r="S2125" i="1" s="1"/>
  <c r="O2126" i="1"/>
  <c r="S2126" i="1" s="1"/>
  <c r="O2127" i="1"/>
  <c r="S2127" i="1" s="1"/>
  <c r="O2128" i="1"/>
  <c r="S2128" i="1" s="1"/>
  <c r="O2129" i="1"/>
  <c r="S2129" i="1" s="1"/>
  <c r="O2130" i="1"/>
  <c r="S2130" i="1" s="1"/>
  <c r="O2131" i="1"/>
  <c r="S2131" i="1" s="1"/>
  <c r="O2132" i="1"/>
  <c r="S2132" i="1" s="1"/>
  <c r="P2045" i="1"/>
  <c r="T2045" i="1" s="1"/>
  <c r="P2046" i="1"/>
  <c r="T2046" i="1" s="1"/>
  <c r="P2047" i="1"/>
  <c r="T2047" i="1" s="1"/>
  <c r="P2048" i="1"/>
  <c r="T2048" i="1" s="1"/>
  <c r="P2049" i="1"/>
  <c r="T2049" i="1" s="1"/>
  <c r="P2050" i="1"/>
  <c r="T2050" i="1" s="1"/>
  <c r="P2051" i="1"/>
  <c r="T2051" i="1" s="1"/>
  <c r="P2052" i="1"/>
  <c r="T2052" i="1" s="1"/>
  <c r="P2053" i="1"/>
  <c r="T2053" i="1" s="1"/>
  <c r="P2054" i="1"/>
  <c r="T2054" i="1" s="1"/>
  <c r="P2055" i="1"/>
  <c r="T2055" i="1" s="1"/>
  <c r="P2056" i="1"/>
  <c r="T2056" i="1" s="1"/>
  <c r="P2057" i="1"/>
  <c r="T2057" i="1" s="1"/>
  <c r="P2058" i="1"/>
  <c r="T2058" i="1" s="1"/>
  <c r="P2059" i="1"/>
  <c r="T2059" i="1" s="1"/>
  <c r="P2060" i="1"/>
  <c r="T2060" i="1" s="1"/>
  <c r="P2061" i="1"/>
  <c r="T2061" i="1" s="1"/>
  <c r="P2062" i="1"/>
  <c r="T2062" i="1" s="1"/>
  <c r="P2063" i="1"/>
  <c r="T2063" i="1" s="1"/>
  <c r="P2064" i="1"/>
  <c r="T2064" i="1" s="1"/>
  <c r="P2065" i="1"/>
  <c r="T2065" i="1" s="1"/>
  <c r="P2066" i="1"/>
  <c r="T2066" i="1" s="1"/>
  <c r="P2067" i="1"/>
  <c r="T2067" i="1" s="1"/>
  <c r="P2068" i="1"/>
  <c r="T2068" i="1" s="1"/>
  <c r="P2069" i="1"/>
  <c r="T2069" i="1" s="1"/>
  <c r="P2070" i="1"/>
  <c r="T2070" i="1" s="1"/>
  <c r="P2071" i="1"/>
  <c r="T2071" i="1" s="1"/>
  <c r="P2072" i="1"/>
  <c r="T2072" i="1" s="1"/>
  <c r="P2073" i="1"/>
  <c r="T2073" i="1" s="1"/>
  <c r="P2074" i="1"/>
  <c r="T2074" i="1" s="1"/>
  <c r="P2075" i="1"/>
  <c r="T2075" i="1" s="1"/>
  <c r="P2076" i="1"/>
  <c r="T2076" i="1" s="1"/>
  <c r="P2077" i="1"/>
  <c r="T2077" i="1" s="1"/>
  <c r="P2078" i="1"/>
  <c r="T2078" i="1" s="1"/>
  <c r="P2079" i="1"/>
  <c r="T2079" i="1" s="1"/>
  <c r="P2080" i="1"/>
  <c r="T2080" i="1" s="1"/>
  <c r="P2081" i="1"/>
  <c r="T2081" i="1" s="1"/>
  <c r="P2082" i="1"/>
  <c r="T2082" i="1" s="1"/>
  <c r="P2083" i="1"/>
  <c r="T2083" i="1" s="1"/>
  <c r="P2084" i="1"/>
  <c r="T2084" i="1" s="1"/>
  <c r="P2085" i="1"/>
  <c r="T2085" i="1" s="1"/>
  <c r="P2086" i="1"/>
  <c r="T2086" i="1" s="1"/>
  <c r="P2087" i="1"/>
  <c r="T2087" i="1" s="1"/>
  <c r="P2088" i="1"/>
  <c r="T2088" i="1" s="1"/>
  <c r="P2089" i="1"/>
  <c r="T2089" i="1" s="1"/>
  <c r="P2090" i="1"/>
  <c r="T2090" i="1" s="1"/>
  <c r="P2091" i="1"/>
  <c r="T2091" i="1" s="1"/>
  <c r="P2092" i="1"/>
  <c r="T2092" i="1" s="1"/>
  <c r="P2093" i="1"/>
  <c r="T2093" i="1" s="1"/>
  <c r="P2094" i="1"/>
  <c r="T2094" i="1" s="1"/>
  <c r="P2095" i="1"/>
  <c r="T2095" i="1" s="1"/>
  <c r="P2096" i="1"/>
  <c r="T2096" i="1" s="1"/>
  <c r="P2097" i="1"/>
  <c r="T2097" i="1" s="1"/>
  <c r="P2098" i="1"/>
  <c r="T2098" i="1" s="1"/>
  <c r="P2099" i="1"/>
  <c r="T2099" i="1" s="1"/>
  <c r="P2100" i="1"/>
  <c r="T2100" i="1" s="1"/>
  <c r="P2101" i="1"/>
  <c r="T2101" i="1" s="1"/>
  <c r="P2102" i="1"/>
  <c r="T2102" i="1" s="1"/>
  <c r="P2103" i="1"/>
  <c r="T2103" i="1" s="1"/>
  <c r="P2104" i="1"/>
  <c r="T2104" i="1" s="1"/>
  <c r="P2105" i="1"/>
  <c r="T2105" i="1" s="1"/>
  <c r="P2106" i="1"/>
  <c r="T2106" i="1" s="1"/>
  <c r="P2107" i="1"/>
  <c r="T2107" i="1" s="1"/>
  <c r="P2108" i="1"/>
  <c r="T2108" i="1" s="1"/>
  <c r="P2109" i="1"/>
  <c r="T2109" i="1" s="1"/>
  <c r="P2110" i="1"/>
  <c r="T2110" i="1" s="1"/>
  <c r="P2111" i="1"/>
  <c r="T2111" i="1" s="1"/>
  <c r="P2112" i="1"/>
  <c r="T2112" i="1" s="1"/>
  <c r="P2113" i="1"/>
  <c r="T2113" i="1" s="1"/>
  <c r="P2114" i="1"/>
  <c r="T2114" i="1" s="1"/>
  <c r="P2115" i="1"/>
  <c r="T2115" i="1" s="1"/>
  <c r="P2116" i="1"/>
  <c r="T2116" i="1" s="1"/>
  <c r="P2117" i="1"/>
  <c r="T2117" i="1" s="1"/>
  <c r="P2118" i="1"/>
  <c r="T2118" i="1" s="1"/>
  <c r="P2119" i="1"/>
  <c r="T2119" i="1" s="1"/>
  <c r="P2120" i="1"/>
  <c r="T2120" i="1" s="1"/>
  <c r="P2121" i="1"/>
  <c r="T2121" i="1" s="1"/>
  <c r="P2122" i="1"/>
  <c r="T2122" i="1" s="1"/>
  <c r="P2123" i="1"/>
  <c r="T2123" i="1" s="1"/>
  <c r="P2124" i="1"/>
  <c r="T2124" i="1" s="1"/>
  <c r="P2125" i="1"/>
  <c r="T2125" i="1" s="1"/>
  <c r="P2126" i="1"/>
  <c r="T2126" i="1" s="1"/>
  <c r="P2127" i="1"/>
  <c r="T2127" i="1" s="1"/>
  <c r="P2128" i="1"/>
  <c r="T2128" i="1" s="1"/>
  <c r="P2129" i="1"/>
  <c r="T2129" i="1" s="1"/>
  <c r="P2130" i="1"/>
  <c r="T2130" i="1" s="1"/>
  <c r="P2131" i="1"/>
  <c r="T2131" i="1" s="1"/>
  <c r="P2132" i="1"/>
  <c r="T2132" i="1" s="1"/>
  <c r="P2044" i="1"/>
  <c r="T2044" i="1" s="1"/>
  <c r="O2044" i="1"/>
  <c r="S2044" i="1" s="1"/>
  <c r="O1945" i="1"/>
  <c r="S1945" i="1" s="1"/>
  <c r="O1946" i="1"/>
  <c r="S1946" i="1" s="1"/>
  <c r="O1947" i="1"/>
  <c r="S1947" i="1" s="1"/>
  <c r="O1948" i="1"/>
  <c r="S1948" i="1" s="1"/>
  <c r="O1949" i="1"/>
  <c r="S1949" i="1" s="1"/>
  <c r="O1950" i="1"/>
  <c r="S1950" i="1" s="1"/>
  <c r="O1951" i="1"/>
  <c r="S1951" i="1" s="1"/>
  <c r="O1952" i="1"/>
  <c r="S1952" i="1" s="1"/>
  <c r="O1953" i="1"/>
  <c r="S1953" i="1" s="1"/>
  <c r="O1954" i="1"/>
  <c r="S1954" i="1" s="1"/>
  <c r="O1955" i="1"/>
  <c r="S1955" i="1" s="1"/>
  <c r="O1956" i="1"/>
  <c r="S1956" i="1" s="1"/>
  <c r="O1957" i="1"/>
  <c r="S1957" i="1" s="1"/>
  <c r="O1958" i="1"/>
  <c r="S1958" i="1" s="1"/>
  <c r="O1959" i="1"/>
  <c r="S1959" i="1" s="1"/>
  <c r="O1960" i="1"/>
  <c r="S1960" i="1" s="1"/>
  <c r="O1961" i="1"/>
  <c r="S1961" i="1" s="1"/>
  <c r="O1962" i="1"/>
  <c r="S1962" i="1" s="1"/>
  <c r="O1963" i="1"/>
  <c r="S1963" i="1" s="1"/>
  <c r="O1964" i="1"/>
  <c r="S1964" i="1" s="1"/>
  <c r="O1965" i="1"/>
  <c r="S1965" i="1" s="1"/>
  <c r="O1966" i="1"/>
  <c r="S1966" i="1" s="1"/>
  <c r="O1967" i="1"/>
  <c r="S1967" i="1" s="1"/>
  <c r="O1968" i="1"/>
  <c r="S1968" i="1" s="1"/>
  <c r="O1969" i="1"/>
  <c r="S1969" i="1" s="1"/>
  <c r="O1970" i="1"/>
  <c r="S1970" i="1" s="1"/>
  <c r="O1971" i="1"/>
  <c r="S1971" i="1" s="1"/>
  <c r="O1972" i="1"/>
  <c r="S1972" i="1" s="1"/>
  <c r="O1973" i="1"/>
  <c r="S1973" i="1" s="1"/>
  <c r="O1974" i="1"/>
  <c r="S1974" i="1" s="1"/>
  <c r="O1975" i="1"/>
  <c r="S1975" i="1" s="1"/>
  <c r="O1976" i="1"/>
  <c r="S1976" i="1" s="1"/>
  <c r="O1977" i="1"/>
  <c r="S1977" i="1" s="1"/>
  <c r="O1978" i="1"/>
  <c r="S1978" i="1" s="1"/>
  <c r="O1979" i="1"/>
  <c r="S1979" i="1" s="1"/>
  <c r="O1980" i="1"/>
  <c r="S1980" i="1" s="1"/>
  <c r="O1981" i="1"/>
  <c r="S1981" i="1" s="1"/>
  <c r="O1982" i="1"/>
  <c r="S1982" i="1" s="1"/>
  <c r="O1983" i="1"/>
  <c r="S1983" i="1" s="1"/>
  <c r="O1984" i="1"/>
  <c r="S1984" i="1" s="1"/>
  <c r="O1985" i="1"/>
  <c r="S1985" i="1" s="1"/>
  <c r="O1986" i="1"/>
  <c r="S1986" i="1" s="1"/>
  <c r="O1987" i="1"/>
  <c r="S1987" i="1" s="1"/>
  <c r="O1988" i="1"/>
  <c r="S1988" i="1" s="1"/>
  <c r="O1989" i="1"/>
  <c r="S1989" i="1" s="1"/>
  <c r="O1990" i="1"/>
  <c r="S1990" i="1" s="1"/>
  <c r="O1991" i="1"/>
  <c r="S1991" i="1" s="1"/>
  <c r="O1992" i="1"/>
  <c r="S1992" i="1" s="1"/>
  <c r="O1993" i="1"/>
  <c r="S1993" i="1" s="1"/>
  <c r="O1994" i="1"/>
  <c r="S1994" i="1" s="1"/>
  <c r="O1995" i="1"/>
  <c r="S1995" i="1" s="1"/>
  <c r="O1996" i="1"/>
  <c r="S1996" i="1" s="1"/>
  <c r="O1997" i="1"/>
  <c r="S1997" i="1" s="1"/>
  <c r="O1998" i="1"/>
  <c r="S1998" i="1" s="1"/>
  <c r="O1999" i="1"/>
  <c r="S1999" i="1" s="1"/>
  <c r="O2000" i="1"/>
  <c r="S2000" i="1" s="1"/>
  <c r="O2001" i="1"/>
  <c r="S2001" i="1" s="1"/>
  <c r="O2002" i="1"/>
  <c r="S2002" i="1" s="1"/>
  <c r="O2003" i="1"/>
  <c r="S2003" i="1" s="1"/>
  <c r="O2004" i="1"/>
  <c r="S2004" i="1" s="1"/>
  <c r="O2005" i="1"/>
  <c r="S2005" i="1" s="1"/>
  <c r="O2006" i="1"/>
  <c r="S2006" i="1" s="1"/>
  <c r="O2007" i="1"/>
  <c r="S2007" i="1" s="1"/>
  <c r="O2008" i="1"/>
  <c r="S2008" i="1" s="1"/>
  <c r="O2009" i="1"/>
  <c r="S2009" i="1" s="1"/>
  <c r="O2010" i="1"/>
  <c r="S2010" i="1" s="1"/>
  <c r="O2011" i="1"/>
  <c r="S2011" i="1" s="1"/>
  <c r="O2012" i="1"/>
  <c r="S2012" i="1" s="1"/>
  <c r="O2013" i="1"/>
  <c r="S2013" i="1" s="1"/>
  <c r="O2014" i="1"/>
  <c r="S2014" i="1" s="1"/>
  <c r="O2015" i="1"/>
  <c r="S2015" i="1" s="1"/>
  <c r="O2016" i="1"/>
  <c r="S2016" i="1" s="1"/>
  <c r="O2017" i="1"/>
  <c r="S2017" i="1" s="1"/>
  <c r="O2018" i="1"/>
  <c r="S2018" i="1" s="1"/>
  <c r="O2019" i="1"/>
  <c r="S2019" i="1" s="1"/>
  <c r="O2020" i="1"/>
  <c r="S2020" i="1" s="1"/>
  <c r="O2021" i="1"/>
  <c r="S2021" i="1" s="1"/>
  <c r="O2022" i="1"/>
  <c r="S2022" i="1" s="1"/>
  <c r="O2023" i="1"/>
  <c r="S2023" i="1" s="1"/>
  <c r="O2024" i="1"/>
  <c r="S2024" i="1" s="1"/>
  <c r="O2025" i="1"/>
  <c r="S2025" i="1" s="1"/>
  <c r="O2026" i="1"/>
  <c r="S2026" i="1" s="1"/>
  <c r="O2027" i="1"/>
  <c r="S2027" i="1" s="1"/>
  <c r="O2028" i="1"/>
  <c r="S2028" i="1" s="1"/>
  <c r="O2029" i="1"/>
  <c r="S2029" i="1" s="1"/>
  <c r="O2030" i="1"/>
  <c r="S2030" i="1" s="1"/>
  <c r="O2031" i="1"/>
  <c r="S2031" i="1" s="1"/>
  <c r="O2032" i="1"/>
  <c r="S2032" i="1" s="1"/>
  <c r="O2033" i="1"/>
  <c r="S2033" i="1" s="1"/>
  <c r="O2034" i="1"/>
  <c r="S2034" i="1" s="1"/>
  <c r="O2035" i="1"/>
  <c r="S2035" i="1" s="1"/>
  <c r="O2036" i="1"/>
  <c r="S2036" i="1" s="1"/>
  <c r="O2037" i="1"/>
  <c r="S2037" i="1" s="1"/>
  <c r="O2038" i="1"/>
  <c r="S2038" i="1" s="1"/>
  <c r="O2039" i="1"/>
  <c r="S2039" i="1" s="1"/>
  <c r="O2040" i="1"/>
  <c r="S2040" i="1" s="1"/>
  <c r="O2041" i="1"/>
  <c r="S2041" i="1" s="1"/>
  <c r="O2042" i="1"/>
  <c r="S2042" i="1" s="1"/>
  <c r="P1945" i="1"/>
  <c r="T1945" i="1" s="1"/>
  <c r="P1946" i="1"/>
  <c r="T1946" i="1" s="1"/>
  <c r="P1947" i="1"/>
  <c r="T1947" i="1" s="1"/>
  <c r="P1948" i="1"/>
  <c r="T1948" i="1" s="1"/>
  <c r="P1949" i="1"/>
  <c r="T1949" i="1" s="1"/>
  <c r="P1950" i="1"/>
  <c r="T1950" i="1" s="1"/>
  <c r="P1951" i="1"/>
  <c r="T1951" i="1" s="1"/>
  <c r="P1952" i="1"/>
  <c r="T1952" i="1" s="1"/>
  <c r="P1953" i="1"/>
  <c r="T1953" i="1" s="1"/>
  <c r="P1954" i="1"/>
  <c r="T1954" i="1" s="1"/>
  <c r="P1955" i="1"/>
  <c r="T1955" i="1" s="1"/>
  <c r="P1956" i="1"/>
  <c r="T1956" i="1" s="1"/>
  <c r="P1957" i="1"/>
  <c r="T1957" i="1" s="1"/>
  <c r="P1958" i="1"/>
  <c r="T1958" i="1" s="1"/>
  <c r="P1959" i="1"/>
  <c r="T1959" i="1" s="1"/>
  <c r="P1960" i="1"/>
  <c r="T1960" i="1" s="1"/>
  <c r="P1961" i="1"/>
  <c r="T1961" i="1" s="1"/>
  <c r="P1962" i="1"/>
  <c r="T1962" i="1" s="1"/>
  <c r="P1963" i="1"/>
  <c r="T1963" i="1" s="1"/>
  <c r="P1964" i="1"/>
  <c r="T1964" i="1" s="1"/>
  <c r="P1965" i="1"/>
  <c r="T1965" i="1" s="1"/>
  <c r="P1966" i="1"/>
  <c r="T1966" i="1" s="1"/>
  <c r="P1967" i="1"/>
  <c r="T1967" i="1" s="1"/>
  <c r="P1968" i="1"/>
  <c r="T1968" i="1" s="1"/>
  <c r="P1969" i="1"/>
  <c r="T1969" i="1" s="1"/>
  <c r="P1970" i="1"/>
  <c r="T1970" i="1" s="1"/>
  <c r="P1971" i="1"/>
  <c r="T1971" i="1" s="1"/>
  <c r="P1972" i="1"/>
  <c r="T1972" i="1" s="1"/>
  <c r="P1973" i="1"/>
  <c r="T1973" i="1" s="1"/>
  <c r="P1974" i="1"/>
  <c r="T1974" i="1" s="1"/>
  <c r="P1975" i="1"/>
  <c r="T1975" i="1" s="1"/>
  <c r="P1976" i="1"/>
  <c r="T1976" i="1" s="1"/>
  <c r="P1977" i="1"/>
  <c r="T1977" i="1" s="1"/>
  <c r="P1978" i="1"/>
  <c r="T1978" i="1" s="1"/>
  <c r="P1979" i="1"/>
  <c r="T1979" i="1" s="1"/>
  <c r="P1980" i="1"/>
  <c r="T1980" i="1" s="1"/>
  <c r="P1981" i="1"/>
  <c r="T1981" i="1" s="1"/>
  <c r="P1982" i="1"/>
  <c r="T1982" i="1" s="1"/>
  <c r="P1983" i="1"/>
  <c r="T1983" i="1" s="1"/>
  <c r="P1984" i="1"/>
  <c r="T1984" i="1" s="1"/>
  <c r="P1985" i="1"/>
  <c r="T1985" i="1" s="1"/>
  <c r="P1986" i="1"/>
  <c r="T1986" i="1" s="1"/>
  <c r="P1987" i="1"/>
  <c r="T1987" i="1" s="1"/>
  <c r="P1988" i="1"/>
  <c r="T1988" i="1" s="1"/>
  <c r="P1989" i="1"/>
  <c r="T1989" i="1" s="1"/>
  <c r="P1990" i="1"/>
  <c r="T1990" i="1" s="1"/>
  <c r="P1991" i="1"/>
  <c r="T1991" i="1" s="1"/>
  <c r="P1992" i="1"/>
  <c r="T1992" i="1" s="1"/>
  <c r="P1993" i="1"/>
  <c r="T1993" i="1" s="1"/>
  <c r="P1994" i="1"/>
  <c r="T1994" i="1" s="1"/>
  <c r="P1995" i="1"/>
  <c r="T1995" i="1" s="1"/>
  <c r="P1996" i="1"/>
  <c r="T1996" i="1" s="1"/>
  <c r="P1997" i="1"/>
  <c r="T1997" i="1" s="1"/>
  <c r="P1998" i="1"/>
  <c r="T1998" i="1" s="1"/>
  <c r="P1999" i="1"/>
  <c r="T1999" i="1" s="1"/>
  <c r="P2000" i="1"/>
  <c r="T2000" i="1" s="1"/>
  <c r="P2001" i="1"/>
  <c r="T2001" i="1" s="1"/>
  <c r="P2002" i="1"/>
  <c r="T2002" i="1" s="1"/>
  <c r="P2003" i="1"/>
  <c r="T2003" i="1" s="1"/>
  <c r="P2004" i="1"/>
  <c r="T2004" i="1" s="1"/>
  <c r="P2005" i="1"/>
  <c r="T2005" i="1" s="1"/>
  <c r="P2006" i="1"/>
  <c r="T2006" i="1" s="1"/>
  <c r="P2007" i="1"/>
  <c r="T2007" i="1" s="1"/>
  <c r="P2008" i="1"/>
  <c r="T2008" i="1" s="1"/>
  <c r="P2009" i="1"/>
  <c r="T2009" i="1" s="1"/>
  <c r="P2010" i="1"/>
  <c r="T2010" i="1" s="1"/>
  <c r="P2011" i="1"/>
  <c r="T2011" i="1" s="1"/>
  <c r="P2012" i="1"/>
  <c r="T2012" i="1" s="1"/>
  <c r="P2013" i="1"/>
  <c r="T2013" i="1" s="1"/>
  <c r="P2014" i="1"/>
  <c r="T2014" i="1" s="1"/>
  <c r="P2015" i="1"/>
  <c r="T2015" i="1" s="1"/>
  <c r="P2016" i="1"/>
  <c r="T2016" i="1" s="1"/>
  <c r="P2017" i="1"/>
  <c r="T2017" i="1" s="1"/>
  <c r="P2018" i="1"/>
  <c r="T2018" i="1" s="1"/>
  <c r="P2019" i="1"/>
  <c r="T2019" i="1" s="1"/>
  <c r="P2020" i="1"/>
  <c r="T2020" i="1" s="1"/>
  <c r="P2021" i="1"/>
  <c r="T2021" i="1" s="1"/>
  <c r="P2022" i="1"/>
  <c r="T2022" i="1" s="1"/>
  <c r="P2023" i="1"/>
  <c r="T2023" i="1" s="1"/>
  <c r="P2024" i="1"/>
  <c r="T2024" i="1" s="1"/>
  <c r="P2025" i="1"/>
  <c r="T2025" i="1" s="1"/>
  <c r="P2026" i="1"/>
  <c r="T2026" i="1" s="1"/>
  <c r="P2027" i="1"/>
  <c r="T2027" i="1" s="1"/>
  <c r="P2028" i="1"/>
  <c r="T2028" i="1" s="1"/>
  <c r="P2029" i="1"/>
  <c r="T2029" i="1" s="1"/>
  <c r="P2030" i="1"/>
  <c r="T2030" i="1" s="1"/>
  <c r="P2031" i="1"/>
  <c r="T2031" i="1" s="1"/>
  <c r="P2032" i="1"/>
  <c r="T2032" i="1" s="1"/>
  <c r="P2033" i="1"/>
  <c r="T2033" i="1" s="1"/>
  <c r="P2034" i="1"/>
  <c r="T2034" i="1" s="1"/>
  <c r="P2035" i="1"/>
  <c r="T2035" i="1" s="1"/>
  <c r="P2036" i="1"/>
  <c r="T2036" i="1" s="1"/>
  <c r="P2037" i="1"/>
  <c r="T2037" i="1" s="1"/>
  <c r="P2038" i="1"/>
  <c r="T2038" i="1" s="1"/>
  <c r="P2039" i="1"/>
  <c r="T2039" i="1" s="1"/>
  <c r="P2040" i="1"/>
  <c r="T2040" i="1" s="1"/>
  <c r="P2041" i="1"/>
  <c r="T2041" i="1" s="1"/>
  <c r="P2042" i="1"/>
  <c r="T2042" i="1" s="1"/>
  <c r="P1944" i="1"/>
  <c r="T1944" i="1" s="1"/>
  <c r="O1944" i="1"/>
  <c r="S1944" i="1" s="1"/>
  <c r="O1855" i="1"/>
  <c r="S1855" i="1" s="1"/>
  <c r="O1856" i="1"/>
  <c r="S1856" i="1" s="1"/>
  <c r="O1857" i="1"/>
  <c r="S1857" i="1" s="1"/>
  <c r="O1858" i="1"/>
  <c r="S1858" i="1" s="1"/>
  <c r="O1859" i="1"/>
  <c r="S1859" i="1" s="1"/>
  <c r="O1860" i="1"/>
  <c r="S1860" i="1" s="1"/>
  <c r="O1861" i="1"/>
  <c r="S1861" i="1" s="1"/>
  <c r="O1862" i="1"/>
  <c r="S1862" i="1" s="1"/>
  <c r="O1863" i="1"/>
  <c r="S1863" i="1" s="1"/>
  <c r="O1864" i="1"/>
  <c r="S1864" i="1" s="1"/>
  <c r="O1865" i="1"/>
  <c r="S1865" i="1" s="1"/>
  <c r="O1866" i="1"/>
  <c r="S1866" i="1" s="1"/>
  <c r="O1867" i="1"/>
  <c r="S1867" i="1" s="1"/>
  <c r="O1868" i="1"/>
  <c r="S1868" i="1" s="1"/>
  <c r="O1869" i="1"/>
  <c r="S1869" i="1" s="1"/>
  <c r="O1870" i="1"/>
  <c r="S1870" i="1" s="1"/>
  <c r="O1871" i="1"/>
  <c r="S1871" i="1" s="1"/>
  <c r="O1872" i="1"/>
  <c r="S1872" i="1" s="1"/>
  <c r="O1873" i="1"/>
  <c r="S1873" i="1" s="1"/>
  <c r="O1874" i="1"/>
  <c r="S1874" i="1" s="1"/>
  <c r="O1875" i="1"/>
  <c r="S1875" i="1" s="1"/>
  <c r="O1876" i="1"/>
  <c r="S1876" i="1" s="1"/>
  <c r="O1877" i="1"/>
  <c r="S1877" i="1" s="1"/>
  <c r="O1878" i="1"/>
  <c r="S1878" i="1" s="1"/>
  <c r="O1879" i="1"/>
  <c r="S1879" i="1" s="1"/>
  <c r="O1880" i="1"/>
  <c r="S1880" i="1" s="1"/>
  <c r="O1881" i="1"/>
  <c r="S1881" i="1" s="1"/>
  <c r="O1882" i="1"/>
  <c r="S1882" i="1" s="1"/>
  <c r="O1883" i="1"/>
  <c r="S1883" i="1" s="1"/>
  <c r="O1884" i="1"/>
  <c r="S1884" i="1" s="1"/>
  <c r="O1885" i="1"/>
  <c r="S1885" i="1" s="1"/>
  <c r="O1886" i="1"/>
  <c r="S1886" i="1" s="1"/>
  <c r="O1887" i="1"/>
  <c r="S1887" i="1" s="1"/>
  <c r="O1888" i="1"/>
  <c r="S1888" i="1" s="1"/>
  <c r="O1889" i="1"/>
  <c r="S1889" i="1" s="1"/>
  <c r="O1890" i="1"/>
  <c r="S1890" i="1" s="1"/>
  <c r="O1891" i="1"/>
  <c r="S1891" i="1" s="1"/>
  <c r="O1892" i="1"/>
  <c r="S1892" i="1" s="1"/>
  <c r="O1893" i="1"/>
  <c r="S1893" i="1" s="1"/>
  <c r="O1894" i="1"/>
  <c r="S1894" i="1" s="1"/>
  <c r="O1895" i="1"/>
  <c r="S1895" i="1" s="1"/>
  <c r="O1896" i="1"/>
  <c r="S1896" i="1" s="1"/>
  <c r="O1897" i="1"/>
  <c r="S1897" i="1" s="1"/>
  <c r="O1898" i="1"/>
  <c r="S1898" i="1" s="1"/>
  <c r="O1899" i="1"/>
  <c r="S1899" i="1" s="1"/>
  <c r="O1900" i="1"/>
  <c r="S1900" i="1" s="1"/>
  <c r="O1901" i="1"/>
  <c r="S1901" i="1" s="1"/>
  <c r="O1902" i="1"/>
  <c r="S1902" i="1" s="1"/>
  <c r="O1903" i="1"/>
  <c r="S1903" i="1" s="1"/>
  <c r="O1904" i="1"/>
  <c r="S1904" i="1" s="1"/>
  <c r="O1905" i="1"/>
  <c r="S1905" i="1" s="1"/>
  <c r="O1906" i="1"/>
  <c r="S1906" i="1" s="1"/>
  <c r="O1907" i="1"/>
  <c r="S1907" i="1" s="1"/>
  <c r="O1908" i="1"/>
  <c r="S1908" i="1" s="1"/>
  <c r="O1909" i="1"/>
  <c r="S1909" i="1" s="1"/>
  <c r="O1910" i="1"/>
  <c r="S1910" i="1" s="1"/>
  <c r="O1911" i="1"/>
  <c r="S1911" i="1" s="1"/>
  <c r="O1912" i="1"/>
  <c r="S1912" i="1" s="1"/>
  <c r="O1913" i="1"/>
  <c r="S1913" i="1" s="1"/>
  <c r="O1914" i="1"/>
  <c r="S1914" i="1" s="1"/>
  <c r="O1915" i="1"/>
  <c r="S1915" i="1" s="1"/>
  <c r="O1916" i="1"/>
  <c r="S1916" i="1" s="1"/>
  <c r="O1917" i="1"/>
  <c r="S1917" i="1" s="1"/>
  <c r="O1918" i="1"/>
  <c r="S1918" i="1" s="1"/>
  <c r="O1919" i="1"/>
  <c r="S1919" i="1" s="1"/>
  <c r="O1920" i="1"/>
  <c r="S1920" i="1" s="1"/>
  <c r="O1921" i="1"/>
  <c r="S1921" i="1" s="1"/>
  <c r="O1922" i="1"/>
  <c r="S1922" i="1" s="1"/>
  <c r="O1923" i="1"/>
  <c r="S1923" i="1" s="1"/>
  <c r="O1924" i="1"/>
  <c r="S1924" i="1" s="1"/>
  <c r="O1925" i="1"/>
  <c r="S1925" i="1" s="1"/>
  <c r="O1926" i="1"/>
  <c r="S1926" i="1" s="1"/>
  <c r="O1927" i="1"/>
  <c r="S1927" i="1" s="1"/>
  <c r="O1928" i="1"/>
  <c r="S1928" i="1" s="1"/>
  <c r="O1929" i="1"/>
  <c r="S1929" i="1" s="1"/>
  <c r="O1930" i="1"/>
  <c r="S1930" i="1" s="1"/>
  <c r="O1931" i="1"/>
  <c r="S1931" i="1" s="1"/>
  <c r="O1932" i="1"/>
  <c r="S1932" i="1" s="1"/>
  <c r="O1933" i="1"/>
  <c r="S1933" i="1" s="1"/>
  <c r="O1934" i="1"/>
  <c r="S1934" i="1" s="1"/>
  <c r="O1935" i="1"/>
  <c r="S1935" i="1" s="1"/>
  <c r="O1936" i="1"/>
  <c r="S1936" i="1" s="1"/>
  <c r="O1937" i="1"/>
  <c r="S1937" i="1" s="1"/>
  <c r="O1938" i="1"/>
  <c r="S1938" i="1" s="1"/>
  <c r="O1939" i="1"/>
  <c r="S1939" i="1" s="1"/>
  <c r="O1940" i="1"/>
  <c r="S1940" i="1" s="1"/>
  <c r="O1941" i="1"/>
  <c r="S1941" i="1" s="1"/>
  <c r="O1942" i="1"/>
  <c r="S1942" i="1" s="1"/>
  <c r="P1855" i="1"/>
  <c r="T1855" i="1" s="1"/>
  <c r="P1856" i="1"/>
  <c r="T1856" i="1" s="1"/>
  <c r="P1857" i="1"/>
  <c r="T1857" i="1" s="1"/>
  <c r="P1858" i="1"/>
  <c r="T1858" i="1" s="1"/>
  <c r="P1859" i="1"/>
  <c r="T1859" i="1" s="1"/>
  <c r="P1860" i="1"/>
  <c r="T1860" i="1" s="1"/>
  <c r="P1861" i="1"/>
  <c r="T1861" i="1" s="1"/>
  <c r="P1862" i="1"/>
  <c r="T1862" i="1" s="1"/>
  <c r="P1863" i="1"/>
  <c r="T1863" i="1" s="1"/>
  <c r="P1864" i="1"/>
  <c r="T1864" i="1" s="1"/>
  <c r="P1865" i="1"/>
  <c r="T1865" i="1" s="1"/>
  <c r="P1866" i="1"/>
  <c r="T1866" i="1" s="1"/>
  <c r="P1867" i="1"/>
  <c r="T1867" i="1" s="1"/>
  <c r="P1868" i="1"/>
  <c r="T1868" i="1" s="1"/>
  <c r="P1869" i="1"/>
  <c r="T1869" i="1" s="1"/>
  <c r="P1870" i="1"/>
  <c r="T1870" i="1" s="1"/>
  <c r="P1871" i="1"/>
  <c r="T1871" i="1" s="1"/>
  <c r="P1872" i="1"/>
  <c r="T1872" i="1" s="1"/>
  <c r="P1873" i="1"/>
  <c r="T1873" i="1" s="1"/>
  <c r="P1874" i="1"/>
  <c r="T1874" i="1" s="1"/>
  <c r="P1875" i="1"/>
  <c r="T1875" i="1" s="1"/>
  <c r="P1876" i="1"/>
  <c r="T1876" i="1" s="1"/>
  <c r="P1877" i="1"/>
  <c r="T1877" i="1" s="1"/>
  <c r="P1878" i="1"/>
  <c r="T1878" i="1" s="1"/>
  <c r="P1879" i="1"/>
  <c r="T1879" i="1" s="1"/>
  <c r="P1880" i="1"/>
  <c r="T1880" i="1" s="1"/>
  <c r="P1881" i="1"/>
  <c r="T1881" i="1" s="1"/>
  <c r="P1882" i="1"/>
  <c r="T1882" i="1" s="1"/>
  <c r="P1883" i="1"/>
  <c r="T1883" i="1" s="1"/>
  <c r="P1884" i="1"/>
  <c r="T1884" i="1" s="1"/>
  <c r="P1885" i="1"/>
  <c r="T1885" i="1" s="1"/>
  <c r="P1886" i="1"/>
  <c r="T1886" i="1" s="1"/>
  <c r="P1887" i="1"/>
  <c r="T1887" i="1" s="1"/>
  <c r="P1888" i="1"/>
  <c r="T1888" i="1" s="1"/>
  <c r="P1889" i="1"/>
  <c r="T1889" i="1" s="1"/>
  <c r="P1890" i="1"/>
  <c r="T1890" i="1" s="1"/>
  <c r="P1891" i="1"/>
  <c r="T1891" i="1" s="1"/>
  <c r="P1892" i="1"/>
  <c r="T1892" i="1" s="1"/>
  <c r="P1893" i="1"/>
  <c r="T1893" i="1" s="1"/>
  <c r="P1894" i="1"/>
  <c r="T1894" i="1" s="1"/>
  <c r="P1895" i="1"/>
  <c r="T1895" i="1" s="1"/>
  <c r="P1896" i="1"/>
  <c r="T1896" i="1" s="1"/>
  <c r="P1897" i="1"/>
  <c r="T1897" i="1" s="1"/>
  <c r="P1898" i="1"/>
  <c r="T1898" i="1" s="1"/>
  <c r="P1899" i="1"/>
  <c r="T1899" i="1" s="1"/>
  <c r="P1900" i="1"/>
  <c r="T1900" i="1" s="1"/>
  <c r="P1901" i="1"/>
  <c r="T1901" i="1" s="1"/>
  <c r="P1902" i="1"/>
  <c r="T1902" i="1" s="1"/>
  <c r="P1903" i="1"/>
  <c r="T1903" i="1" s="1"/>
  <c r="P1904" i="1"/>
  <c r="T1904" i="1" s="1"/>
  <c r="P1905" i="1"/>
  <c r="T1905" i="1" s="1"/>
  <c r="P1906" i="1"/>
  <c r="T1906" i="1" s="1"/>
  <c r="P1907" i="1"/>
  <c r="T1907" i="1" s="1"/>
  <c r="P1908" i="1"/>
  <c r="T1908" i="1" s="1"/>
  <c r="P1909" i="1"/>
  <c r="T1909" i="1" s="1"/>
  <c r="P1910" i="1"/>
  <c r="T1910" i="1" s="1"/>
  <c r="P1911" i="1"/>
  <c r="T1911" i="1" s="1"/>
  <c r="P1912" i="1"/>
  <c r="T1912" i="1" s="1"/>
  <c r="P1913" i="1"/>
  <c r="T1913" i="1" s="1"/>
  <c r="P1914" i="1"/>
  <c r="T1914" i="1" s="1"/>
  <c r="P1915" i="1"/>
  <c r="T1915" i="1" s="1"/>
  <c r="P1916" i="1"/>
  <c r="T1916" i="1" s="1"/>
  <c r="P1917" i="1"/>
  <c r="T1917" i="1" s="1"/>
  <c r="P1918" i="1"/>
  <c r="T1918" i="1" s="1"/>
  <c r="P1919" i="1"/>
  <c r="T1919" i="1" s="1"/>
  <c r="P1920" i="1"/>
  <c r="T1920" i="1" s="1"/>
  <c r="P1921" i="1"/>
  <c r="T1921" i="1" s="1"/>
  <c r="P1922" i="1"/>
  <c r="T1922" i="1" s="1"/>
  <c r="P1923" i="1"/>
  <c r="T1923" i="1" s="1"/>
  <c r="P1924" i="1"/>
  <c r="T1924" i="1" s="1"/>
  <c r="P1925" i="1"/>
  <c r="T1925" i="1" s="1"/>
  <c r="P1926" i="1"/>
  <c r="T1926" i="1" s="1"/>
  <c r="P1927" i="1"/>
  <c r="T1927" i="1" s="1"/>
  <c r="P1928" i="1"/>
  <c r="T1928" i="1" s="1"/>
  <c r="P1929" i="1"/>
  <c r="T1929" i="1" s="1"/>
  <c r="P1930" i="1"/>
  <c r="T1930" i="1" s="1"/>
  <c r="P1931" i="1"/>
  <c r="T1931" i="1" s="1"/>
  <c r="P1932" i="1"/>
  <c r="T1932" i="1" s="1"/>
  <c r="P1933" i="1"/>
  <c r="T1933" i="1" s="1"/>
  <c r="P1934" i="1"/>
  <c r="T1934" i="1" s="1"/>
  <c r="P1935" i="1"/>
  <c r="T1935" i="1" s="1"/>
  <c r="P1936" i="1"/>
  <c r="T1936" i="1" s="1"/>
  <c r="P1937" i="1"/>
  <c r="T1937" i="1" s="1"/>
  <c r="P1938" i="1"/>
  <c r="T1938" i="1" s="1"/>
  <c r="P1939" i="1"/>
  <c r="T1939" i="1" s="1"/>
  <c r="P1940" i="1"/>
  <c r="T1940" i="1" s="1"/>
  <c r="P1941" i="1"/>
  <c r="T1941" i="1" s="1"/>
  <c r="P1942" i="1"/>
  <c r="T1942" i="1" s="1"/>
  <c r="P1854" i="1"/>
  <c r="T1854" i="1" s="1"/>
  <c r="O1854" i="1"/>
  <c r="S1854" i="1" s="1"/>
  <c r="F2468" i="1"/>
  <c r="J2468" i="1" s="1"/>
  <c r="N2468" i="1" s="1"/>
  <c r="R2468" i="1" s="1"/>
  <c r="E2468" i="1"/>
  <c r="I2468" i="1" s="1"/>
  <c r="M2468" i="1" s="1"/>
  <c r="Q2468" i="1" s="1"/>
  <c r="E2458" i="1"/>
  <c r="I2458" i="1" s="1"/>
  <c r="M2458" i="1" s="1"/>
  <c r="Q2458" i="1" s="1"/>
  <c r="E2459" i="1"/>
  <c r="I2459" i="1" s="1"/>
  <c r="M2459" i="1" s="1"/>
  <c r="Q2459" i="1" s="1"/>
  <c r="E2460" i="1"/>
  <c r="I2460" i="1" s="1"/>
  <c r="M2460" i="1" s="1"/>
  <c r="Q2460" i="1" s="1"/>
  <c r="E2461" i="1"/>
  <c r="I2461" i="1" s="1"/>
  <c r="M2461" i="1" s="1"/>
  <c r="Q2461" i="1" s="1"/>
  <c r="E2462" i="1"/>
  <c r="I2462" i="1" s="1"/>
  <c r="M2462" i="1" s="1"/>
  <c r="Q2462" i="1" s="1"/>
  <c r="E2463" i="1"/>
  <c r="I2463" i="1" s="1"/>
  <c r="M2463" i="1" s="1"/>
  <c r="Q2463" i="1" s="1"/>
  <c r="E2464" i="1"/>
  <c r="I2464" i="1" s="1"/>
  <c r="M2464" i="1" s="1"/>
  <c r="Q2464" i="1" s="1"/>
  <c r="E2465" i="1"/>
  <c r="I2465" i="1" s="1"/>
  <c r="M2465" i="1" s="1"/>
  <c r="Q2465" i="1" s="1"/>
  <c r="E2466" i="1"/>
  <c r="I2466" i="1" s="1"/>
  <c r="M2466" i="1" s="1"/>
  <c r="Q2466" i="1" s="1"/>
  <c r="F2458" i="1"/>
  <c r="J2458" i="1" s="1"/>
  <c r="N2458" i="1" s="1"/>
  <c r="R2458" i="1" s="1"/>
  <c r="F2459" i="1"/>
  <c r="J2459" i="1" s="1"/>
  <c r="N2459" i="1" s="1"/>
  <c r="R2459" i="1" s="1"/>
  <c r="F2460" i="1"/>
  <c r="J2460" i="1" s="1"/>
  <c r="N2460" i="1" s="1"/>
  <c r="R2460" i="1" s="1"/>
  <c r="F2461" i="1"/>
  <c r="J2461" i="1" s="1"/>
  <c r="N2461" i="1" s="1"/>
  <c r="R2461" i="1" s="1"/>
  <c r="F2462" i="1"/>
  <c r="J2462" i="1" s="1"/>
  <c r="N2462" i="1" s="1"/>
  <c r="R2462" i="1" s="1"/>
  <c r="F2463" i="1"/>
  <c r="J2463" i="1" s="1"/>
  <c r="N2463" i="1" s="1"/>
  <c r="R2463" i="1" s="1"/>
  <c r="F2464" i="1"/>
  <c r="J2464" i="1" s="1"/>
  <c r="N2464" i="1" s="1"/>
  <c r="R2464" i="1" s="1"/>
  <c r="F2465" i="1"/>
  <c r="J2465" i="1" s="1"/>
  <c r="N2465" i="1" s="1"/>
  <c r="R2465" i="1" s="1"/>
  <c r="F2466" i="1"/>
  <c r="J2466" i="1" s="1"/>
  <c r="N2466" i="1" s="1"/>
  <c r="R2466" i="1" s="1"/>
  <c r="F2457" i="1"/>
  <c r="J2457" i="1" s="1"/>
  <c r="N2457" i="1" s="1"/>
  <c r="R2457" i="1" s="1"/>
  <c r="E2457" i="1"/>
  <c r="I2457" i="1" s="1"/>
  <c r="M2457" i="1" s="1"/>
  <c r="Q2457" i="1" s="1"/>
  <c r="E2444" i="1"/>
  <c r="I2444" i="1" s="1"/>
  <c r="M2444" i="1" s="1"/>
  <c r="Q2444" i="1" s="1"/>
  <c r="E2445" i="1"/>
  <c r="I2445" i="1" s="1"/>
  <c r="M2445" i="1" s="1"/>
  <c r="Q2445" i="1" s="1"/>
  <c r="E2446" i="1"/>
  <c r="I2446" i="1" s="1"/>
  <c r="M2446" i="1" s="1"/>
  <c r="Q2446" i="1" s="1"/>
  <c r="E2447" i="1"/>
  <c r="I2447" i="1" s="1"/>
  <c r="M2447" i="1" s="1"/>
  <c r="Q2447" i="1" s="1"/>
  <c r="E2448" i="1"/>
  <c r="I2448" i="1" s="1"/>
  <c r="M2448" i="1" s="1"/>
  <c r="Q2448" i="1" s="1"/>
  <c r="E2449" i="1"/>
  <c r="I2449" i="1" s="1"/>
  <c r="M2449" i="1" s="1"/>
  <c r="Q2449" i="1" s="1"/>
  <c r="E2450" i="1"/>
  <c r="I2450" i="1" s="1"/>
  <c r="M2450" i="1" s="1"/>
  <c r="Q2450" i="1" s="1"/>
  <c r="E2451" i="1"/>
  <c r="I2451" i="1" s="1"/>
  <c r="M2451" i="1" s="1"/>
  <c r="Q2451" i="1" s="1"/>
  <c r="E2452" i="1"/>
  <c r="I2452" i="1" s="1"/>
  <c r="M2452" i="1" s="1"/>
  <c r="Q2452" i="1" s="1"/>
  <c r="E2453" i="1"/>
  <c r="I2453" i="1" s="1"/>
  <c r="M2453" i="1" s="1"/>
  <c r="Q2453" i="1" s="1"/>
  <c r="E2454" i="1"/>
  <c r="I2454" i="1" s="1"/>
  <c r="M2454" i="1" s="1"/>
  <c r="Q2454" i="1" s="1"/>
  <c r="E2455" i="1"/>
  <c r="I2455" i="1" s="1"/>
  <c r="M2455" i="1" s="1"/>
  <c r="Q2455" i="1" s="1"/>
  <c r="F2444" i="1"/>
  <c r="J2444" i="1" s="1"/>
  <c r="N2444" i="1" s="1"/>
  <c r="R2444" i="1" s="1"/>
  <c r="F2445" i="1"/>
  <c r="J2445" i="1" s="1"/>
  <c r="N2445" i="1" s="1"/>
  <c r="R2445" i="1" s="1"/>
  <c r="F2446" i="1"/>
  <c r="J2446" i="1" s="1"/>
  <c r="N2446" i="1" s="1"/>
  <c r="R2446" i="1" s="1"/>
  <c r="F2447" i="1"/>
  <c r="J2447" i="1" s="1"/>
  <c r="N2447" i="1" s="1"/>
  <c r="R2447" i="1" s="1"/>
  <c r="F2448" i="1"/>
  <c r="J2448" i="1" s="1"/>
  <c r="N2448" i="1" s="1"/>
  <c r="R2448" i="1" s="1"/>
  <c r="F2449" i="1"/>
  <c r="J2449" i="1" s="1"/>
  <c r="N2449" i="1" s="1"/>
  <c r="R2449" i="1" s="1"/>
  <c r="F2450" i="1"/>
  <c r="J2450" i="1" s="1"/>
  <c r="N2450" i="1" s="1"/>
  <c r="R2450" i="1" s="1"/>
  <c r="F2451" i="1"/>
  <c r="J2451" i="1" s="1"/>
  <c r="N2451" i="1" s="1"/>
  <c r="R2451" i="1" s="1"/>
  <c r="F2452" i="1"/>
  <c r="J2452" i="1" s="1"/>
  <c r="N2452" i="1" s="1"/>
  <c r="R2452" i="1" s="1"/>
  <c r="F2453" i="1"/>
  <c r="J2453" i="1" s="1"/>
  <c r="N2453" i="1" s="1"/>
  <c r="R2453" i="1" s="1"/>
  <c r="F2454" i="1"/>
  <c r="J2454" i="1" s="1"/>
  <c r="N2454" i="1" s="1"/>
  <c r="R2454" i="1" s="1"/>
  <c r="F2455" i="1"/>
  <c r="J2455" i="1" s="1"/>
  <c r="N2455" i="1" s="1"/>
  <c r="R2455" i="1" s="1"/>
  <c r="F2443" i="1"/>
  <c r="J2443" i="1" s="1"/>
  <c r="N2443" i="1" s="1"/>
  <c r="R2443" i="1" s="1"/>
  <c r="E2443" i="1"/>
  <c r="I2443" i="1" s="1"/>
  <c r="M2443" i="1" s="1"/>
  <c r="Q2443" i="1" s="1"/>
  <c r="E2425" i="1"/>
  <c r="I2425" i="1" s="1"/>
  <c r="M2425" i="1" s="1"/>
  <c r="Q2425" i="1" s="1"/>
  <c r="E2426" i="1"/>
  <c r="I2426" i="1" s="1"/>
  <c r="M2426" i="1" s="1"/>
  <c r="Q2426" i="1" s="1"/>
  <c r="E2427" i="1"/>
  <c r="I2427" i="1" s="1"/>
  <c r="M2427" i="1" s="1"/>
  <c r="Q2427" i="1" s="1"/>
  <c r="E2428" i="1"/>
  <c r="I2428" i="1" s="1"/>
  <c r="M2428" i="1" s="1"/>
  <c r="Q2428" i="1" s="1"/>
  <c r="E2429" i="1"/>
  <c r="I2429" i="1" s="1"/>
  <c r="M2429" i="1" s="1"/>
  <c r="Q2429" i="1" s="1"/>
  <c r="E2430" i="1"/>
  <c r="I2430" i="1" s="1"/>
  <c r="M2430" i="1" s="1"/>
  <c r="Q2430" i="1" s="1"/>
  <c r="E2431" i="1"/>
  <c r="I2431" i="1" s="1"/>
  <c r="M2431" i="1" s="1"/>
  <c r="Q2431" i="1" s="1"/>
  <c r="E2432" i="1"/>
  <c r="I2432" i="1" s="1"/>
  <c r="M2432" i="1" s="1"/>
  <c r="Q2432" i="1" s="1"/>
  <c r="E2433" i="1"/>
  <c r="I2433" i="1" s="1"/>
  <c r="M2433" i="1" s="1"/>
  <c r="Q2433" i="1" s="1"/>
  <c r="E2434" i="1"/>
  <c r="I2434" i="1" s="1"/>
  <c r="M2434" i="1" s="1"/>
  <c r="Q2434" i="1" s="1"/>
  <c r="E2435" i="1"/>
  <c r="I2435" i="1" s="1"/>
  <c r="M2435" i="1" s="1"/>
  <c r="Q2435" i="1" s="1"/>
  <c r="E2436" i="1"/>
  <c r="I2436" i="1" s="1"/>
  <c r="M2436" i="1" s="1"/>
  <c r="Q2436" i="1" s="1"/>
  <c r="E2437" i="1"/>
  <c r="I2437" i="1" s="1"/>
  <c r="M2437" i="1" s="1"/>
  <c r="Q2437" i="1" s="1"/>
  <c r="E2438" i="1"/>
  <c r="I2438" i="1" s="1"/>
  <c r="M2438" i="1" s="1"/>
  <c r="Q2438" i="1" s="1"/>
  <c r="E2439" i="1"/>
  <c r="I2439" i="1" s="1"/>
  <c r="M2439" i="1" s="1"/>
  <c r="Q2439" i="1" s="1"/>
  <c r="E2440" i="1"/>
  <c r="I2440" i="1" s="1"/>
  <c r="M2440" i="1" s="1"/>
  <c r="Q2440" i="1" s="1"/>
  <c r="E2441" i="1"/>
  <c r="I2441" i="1" s="1"/>
  <c r="M2441" i="1" s="1"/>
  <c r="Q2441" i="1" s="1"/>
  <c r="F2425" i="1"/>
  <c r="J2425" i="1" s="1"/>
  <c r="N2425" i="1" s="1"/>
  <c r="R2425" i="1" s="1"/>
  <c r="F2426" i="1"/>
  <c r="J2426" i="1" s="1"/>
  <c r="N2426" i="1" s="1"/>
  <c r="R2426" i="1" s="1"/>
  <c r="F2427" i="1"/>
  <c r="J2427" i="1" s="1"/>
  <c r="N2427" i="1" s="1"/>
  <c r="R2427" i="1" s="1"/>
  <c r="F2428" i="1"/>
  <c r="J2428" i="1" s="1"/>
  <c r="N2428" i="1" s="1"/>
  <c r="R2428" i="1" s="1"/>
  <c r="F2429" i="1"/>
  <c r="J2429" i="1" s="1"/>
  <c r="N2429" i="1" s="1"/>
  <c r="R2429" i="1" s="1"/>
  <c r="F2430" i="1"/>
  <c r="J2430" i="1" s="1"/>
  <c r="N2430" i="1" s="1"/>
  <c r="R2430" i="1" s="1"/>
  <c r="F2431" i="1"/>
  <c r="J2431" i="1" s="1"/>
  <c r="N2431" i="1" s="1"/>
  <c r="R2431" i="1" s="1"/>
  <c r="F2432" i="1"/>
  <c r="J2432" i="1" s="1"/>
  <c r="N2432" i="1" s="1"/>
  <c r="R2432" i="1" s="1"/>
  <c r="F2433" i="1"/>
  <c r="J2433" i="1" s="1"/>
  <c r="N2433" i="1" s="1"/>
  <c r="R2433" i="1" s="1"/>
  <c r="F2434" i="1"/>
  <c r="J2434" i="1" s="1"/>
  <c r="N2434" i="1" s="1"/>
  <c r="R2434" i="1" s="1"/>
  <c r="F2435" i="1"/>
  <c r="J2435" i="1" s="1"/>
  <c r="N2435" i="1" s="1"/>
  <c r="R2435" i="1" s="1"/>
  <c r="F2436" i="1"/>
  <c r="J2436" i="1" s="1"/>
  <c r="N2436" i="1" s="1"/>
  <c r="R2436" i="1" s="1"/>
  <c r="F2437" i="1"/>
  <c r="J2437" i="1" s="1"/>
  <c r="N2437" i="1" s="1"/>
  <c r="R2437" i="1" s="1"/>
  <c r="F2438" i="1"/>
  <c r="J2438" i="1" s="1"/>
  <c r="N2438" i="1" s="1"/>
  <c r="R2438" i="1" s="1"/>
  <c r="F2439" i="1"/>
  <c r="J2439" i="1" s="1"/>
  <c r="N2439" i="1" s="1"/>
  <c r="R2439" i="1" s="1"/>
  <c r="F2440" i="1"/>
  <c r="J2440" i="1" s="1"/>
  <c r="N2440" i="1" s="1"/>
  <c r="R2440" i="1" s="1"/>
  <c r="F2441" i="1"/>
  <c r="J2441" i="1" s="1"/>
  <c r="N2441" i="1" s="1"/>
  <c r="R2441" i="1" s="1"/>
  <c r="F2424" i="1"/>
  <c r="J2424" i="1" s="1"/>
  <c r="N2424" i="1" s="1"/>
  <c r="R2424" i="1" s="1"/>
  <c r="E2424" i="1"/>
  <c r="I2424" i="1" s="1"/>
  <c r="M2424" i="1" s="1"/>
  <c r="Q2424" i="1" s="1"/>
  <c r="E2404" i="1"/>
  <c r="I2404" i="1" s="1"/>
  <c r="M2404" i="1" s="1"/>
  <c r="Q2404" i="1" s="1"/>
  <c r="E2405" i="1"/>
  <c r="I2405" i="1" s="1"/>
  <c r="M2405" i="1" s="1"/>
  <c r="Q2405" i="1" s="1"/>
  <c r="E2406" i="1"/>
  <c r="I2406" i="1" s="1"/>
  <c r="M2406" i="1" s="1"/>
  <c r="Q2406" i="1" s="1"/>
  <c r="E2407" i="1"/>
  <c r="I2407" i="1" s="1"/>
  <c r="M2407" i="1" s="1"/>
  <c r="Q2407" i="1" s="1"/>
  <c r="E2408" i="1"/>
  <c r="I2408" i="1" s="1"/>
  <c r="M2408" i="1" s="1"/>
  <c r="Q2408" i="1" s="1"/>
  <c r="E2409" i="1"/>
  <c r="I2409" i="1" s="1"/>
  <c r="M2409" i="1" s="1"/>
  <c r="Q2409" i="1" s="1"/>
  <c r="E2410" i="1"/>
  <c r="I2410" i="1" s="1"/>
  <c r="M2410" i="1" s="1"/>
  <c r="Q2410" i="1" s="1"/>
  <c r="E2411" i="1"/>
  <c r="I2411" i="1" s="1"/>
  <c r="M2411" i="1" s="1"/>
  <c r="Q2411" i="1" s="1"/>
  <c r="E2412" i="1"/>
  <c r="I2412" i="1" s="1"/>
  <c r="M2412" i="1" s="1"/>
  <c r="Q2412" i="1" s="1"/>
  <c r="E2413" i="1"/>
  <c r="I2413" i="1" s="1"/>
  <c r="M2413" i="1" s="1"/>
  <c r="Q2413" i="1" s="1"/>
  <c r="E2414" i="1"/>
  <c r="I2414" i="1" s="1"/>
  <c r="M2414" i="1" s="1"/>
  <c r="Q2414" i="1" s="1"/>
  <c r="E2415" i="1"/>
  <c r="I2415" i="1" s="1"/>
  <c r="M2415" i="1" s="1"/>
  <c r="Q2415" i="1" s="1"/>
  <c r="E2416" i="1"/>
  <c r="I2416" i="1" s="1"/>
  <c r="M2416" i="1" s="1"/>
  <c r="Q2416" i="1" s="1"/>
  <c r="E2417" i="1"/>
  <c r="I2417" i="1" s="1"/>
  <c r="M2417" i="1" s="1"/>
  <c r="Q2417" i="1" s="1"/>
  <c r="E2418" i="1"/>
  <c r="I2418" i="1" s="1"/>
  <c r="M2418" i="1" s="1"/>
  <c r="Q2418" i="1" s="1"/>
  <c r="E2419" i="1"/>
  <c r="I2419" i="1" s="1"/>
  <c r="M2419" i="1" s="1"/>
  <c r="Q2419" i="1" s="1"/>
  <c r="E2420" i="1"/>
  <c r="I2420" i="1" s="1"/>
  <c r="M2420" i="1" s="1"/>
  <c r="Q2420" i="1" s="1"/>
  <c r="E2421" i="1"/>
  <c r="I2421" i="1" s="1"/>
  <c r="M2421" i="1" s="1"/>
  <c r="Q2421" i="1" s="1"/>
  <c r="E2422" i="1"/>
  <c r="I2422" i="1" s="1"/>
  <c r="M2422" i="1" s="1"/>
  <c r="Q2422" i="1" s="1"/>
  <c r="F2404" i="1"/>
  <c r="J2404" i="1" s="1"/>
  <c r="N2404" i="1" s="1"/>
  <c r="R2404" i="1" s="1"/>
  <c r="F2405" i="1"/>
  <c r="J2405" i="1" s="1"/>
  <c r="N2405" i="1" s="1"/>
  <c r="R2405" i="1" s="1"/>
  <c r="F2406" i="1"/>
  <c r="J2406" i="1" s="1"/>
  <c r="N2406" i="1" s="1"/>
  <c r="R2406" i="1" s="1"/>
  <c r="F2407" i="1"/>
  <c r="J2407" i="1" s="1"/>
  <c r="N2407" i="1" s="1"/>
  <c r="R2407" i="1" s="1"/>
  <c r="F2408" i="1"/>
  <c r="J2408" i="1" s="1"/>
  <c r="N2408" i="1" s="1"/>
  <c r="R2408" i="1" s="1"/>
  <c r="F2409" i="1"/>
  <c r="J2409" i="1" s="1"/>
  <c r="N2409" i="1" s="1"/>
  <c r="R2409" i="1" s="1"/>
  <c r="F2410" i="1"/>
  <c r="J2410" i="1" s="1"/>
  <c r="N2410" i="1" s="1"/>
  <c r="R2410" i="1" s="1"/>
  <c r="F2411" i="1"/>
  <c r="J2411" i="1" s="1"/>
  <c r="N2411" i="1" s="1"/>
  <c r="R2411" i="1" s="1"/>
  <c r="F2412" i="1"/>
  <c r="J2412" i="1" s="1"/>
  <c r="N2412" i="1" s="1"/>
  <c r="R2412" i="1" s="1"/>
  <c r="F2413" i="1"/>
  <c r="J2413" i="1" s="1"/>
  <c r="N2413" i="1" s="1"/>
  <c r="R2413" i="1" s="1"/>
  <c r="F2414" i="1"/>
  <c r="J2414" i="1" s="1"/>
  <c r="N2414" i="1" s="1"/>
  <c r="R2414" i="1" s="1"/>
  <c r="F2415" i="1"/>
  <c r="J2415" i="1" s="1"/>
  <c r="N2415" i="1" s="1"/>
  <c r="R2415" i="1" s="1"/>
  <c r="F2416" i="1"/>
  <c r="J2416" i="1" s="1"/>
  <c r="N2416" i="1" s="1"/>
  <c r="R2416" i="1" s="1"/>
  <c r="F2417" i="1"/>
  <c r="J2417" i="1" s="1"/>
  <c r="N2417" i="1" s="1"/>
  <c r="R2417" i="1" s="1"/>
  <c r="F2418" i="1"/>
  <c r="J2418" i="1" s="1"/>
  <c r="N2418" i="1" s="1"/>
  <c r="R2418" i="1" s="1"/>
  <c r="F2419" i="1"/>
  <c r="J2419" i="1" s="1"/>
  <c r="N2419" i="1" s="1"/>
  <c r="R2419" i="1" s="1"/>
  <c r="F2420" i="1"/>
  <c r="J2420" i="1" s="1"/>
  <c r="N2420" i="1" s="1"/>
  <c r="R2420" i="1" s="1"/>
  <c r="F2421" i="1"/>
  <c r="J2421" i="1" s="1"/>
  <c r="N2421" i="1" s="1"/>
  <c r="R2421" i="1" s="1"/>
  <c r="F2422" i="1"/>
  <c r="J2422" i="1" s="1"/>
  <c r="N2422" i="1" s="1"/>
  <c r="R2422" i="1" s="1"/>
  <c r="F2403" i="1"/>
  <c r="J2403" i="1" s="1"/>
  <c r="N2403" i="1" s="1"/>
  <c r="R2403" i="1" s="1"/>
  <c r="E2403" i="1"/>
  <c r="I2403" i="1" s="1"/>
  <c r="M2403" i="1" s="1"/>
  <c r="Q2403" i="1" s="1"/>
  <c r="E2397" i="1"/>
  <c r="I2397" i="1" s="1"/>
  <c r="M2397" i="1" s="1"/>
  <c r="Q2397" i="1" s="1"/>
  <c r="E2398" i="1"/>
  <c r="I2398" i="1" s="1"/>
  <c r="M2398" i="1" s="1"/>
  <c r="Q2398" i="1" s="1"/>
  <c r="E2399" i="1"/>
  <c r="I2399" i="1" s="1"/>
  <c r="M2399" i="1" s="1"/>
  <c r="Q2399" i="1" s="1"/>
  <c r="E2400" i="1"/>
  <c r="I2400" i="1" s="1"/>
  <c r="M2400" i="1" s="1"/>
  <c r="Q2400" i="1" s="1"/>
  <c r="E2401" i="1"/>
  <c r="I2401" i="1" s="1"/>
  <c r="M2401" i="1" s="1"/>
  <c r="Q2401" i="1" s="1"/>
  <c r="F2397" i="1"/>
  <c r="J2397" i="1" s="1"/>
  <c r="N2397" i="1" s="1"/>
  <c r="R2397" i="1" s="1"/>
  <c r="F2398" i="1"/>
  <c r="J2398" i="1" s="1"/>
  <c r="N2398" i="1" s="1"/>
  <c r="R2398" i="1" s="1"/>
  <c r="F2399" i="1"/>
  <c r="J2399" i="1" s="1"/>
  <c r="N2399" i="1" s="1"/>
  <c r="R2399" i="1" s="1"/>
  <c r="F2400" i="1"/>
  <c r="J2400" i="1" s="1"/>
  <c r="N2400" i="1" s="1"/>
  <c r="R2400" i="1" s="1"/>
  <c r="F2401" i="1"/>
  <c r="J2401" i="1" s="1"/>
  <c r="N2401" i="1" s="1"/>
  <c r="R2401" i="1" s="1"/>
  <c r="F2396" i="1"/>
  <c r="J2396" i="1" s="1"/>
  <c r="N2396" i="1" s="1"/>
  <c r="R2396" i="1" s="1"/>
  <c r="E2396" i="1"/>
  <c r="I2396" i="1" s="1"/>
  <c r="M2396" i="1" s="1"/>
  <c r="Q2396" i="1" s="1"/>
  <c r="E2392" i="1"/>
  <c r="I2392" i="1" s="1"/>
  <c r="M2392" i="1" s="1"/>
  <c r="Q2392" i="1" s="1"/>
  <c r="E2393" i="1"/>
  <c r="I2393" i="1" s="1"/>
  <c r="M2393" i="1" s="1"/>
  <c r="Q2393" i="1" s="1"/>
  <c r="E2394" i="1"/>
  <c r="I2394" i="1" s="1"/>
  <c r="M2394" i="1" s="1"/>
  <c r="Q2394" i="1" s="1"/>
  <c r="F2392" i="1"/>
  <c r="J2392" i="1" s="1"/>
  <c r="N2392" i="1" s="1"/>
  <c r="R2392" i="1" s="1"/>
  <c r="F2393" i="1"/>
  <c r="J2393" i="1" s="1"/>
  <c r="N2393" i="1" s="1"/>
  <c r="R2393" i="1" s="1"/>
  <c r="F2394" i="1"/>
  <c r="J2394" i="1" s="1"/>
  <c r="N2394" i="1" s="1"/>
  <c r="R2394" i="1" s="1"/>
  <c r="F2391" i="1"/>
  <c r="J2391" i="1" s="1"/>
  <c r="N2391" i="1" s="1"/>
  <c r="R2391" i="1" s="1"/>
  <c r="E2391" i="1"/>
  <c r="I2391" i="1" s="1"/>
  <c r="M2391" i="1" s="1"/>
  <c r="Q2391" i="1" s="1"/>
  <c r="F2389" i="1"/>
  <c r="J2389" i="1" s="1"/>
  <c r="N2389" i="1" s="1"/>
  <c r="R2389" i="1" s="1"/>
  <c r="E2389" i="1"/>
  <c r="I2389" i="1" s="1"/>
  <c r="M2389" i="1" s="1"/>
  <c r="Q2389" i="1" s="1"/>
  <c r="F2387" i="1"/>
  <c r="J2387" i="1" s="1"/>
  <c r="N2387" i="1" s="1"/>
  <c r="R2387" i="1" s="1"/>
  <c r="E2387" i="1"/>
  <c r="I2387" i="1" s="1"/>
  <c r="M2387" i="1" s="1"/>
  <c r="Q2387" i="1" s="1"/>
  <c r="E2314" i="1"/>
  <c r="I2314" i="1" s="1"/>
  <c r="M2314" i="1" s="1"/>
  <c r="Q2314" i="1" s="1"/>
  <c r="E2315" i="1"/>
  <c r="I2315" i="1" s="1"/>
  <c r="M2315" i="1" s="1"/>
  <c r="Q2315" i="1" s="1"/>
  <c r="E2316" i="1"/>
  <c r="I2316" i="1" s="1"/>
  <c r="M2316" i="1" s="1"/>
  <c r="Q2316" i="1" s="1"/>
  <c r="E2317" i="1"/>
  <c r="I2317" i="1" s="1"/>
  <c r="M2317" i="1" s="1"/>
  <c r="Q2317" i="1" s="1"/>
  <c r="E2318" i="1"/>
  <c r="I2318" i="1" s="1"/>
  <c r="M2318" i="1" s="1"/>
  <c r="Q2318" i="1" s="1"/>
  <c r="E2319" i="1"/>
  <c r="I2319" i="1" s="1"/>
  <c r="M2319" i="1" s="1"/>
  <c r="Q2319" i="1" s="1"/>
  <c r="E2320" i="1"/>
  <c r="I2320" i="1" s="1"/>
  <c r="M2320" i="1" s="1"/>
  <c r="Q2320" i="1" s="1"/>
  <c r="E2321" i="1"/>
  <c r="I2321" i="1" s="1"/>
  <c r="M2321" i="1" s="1"/>
  <c r="Q2321" i="1" s="1"/>
  <c r="E2322" i="1"/>
  <c r="I2322" i="1" s="1"/>
  <c r="M2322" i="1" s="1"/>
  <c r="Q2322" i="1" s="1"/>
  <c r="E2323" i="1"/>
  <c r="I2323" i="1" s="1"/>
  <c r="M2323" i="1" s="1"/>
  <c r="Q2323" i="1" s="1"/>
  <c r="E2324" i="1"/>
  <c r="I2324" i="1" s="1"/>
  <c r="M2324" i="1" s="1"/>
  <c r="Q2324" i="1" s="1"/>
  <c r="E2325" i="1"/>
  <c r="I2325" i="1" s="1"/>
  <c r="M2325" i="1" s="1"/>
  <c r="Q2325" i="1" s="1"/>
  <c r="E2326" i="1"/>
  <c r="I2326" i="1" s="1"/>
  <c r="M2326" i="1" s="1"/>
  <c r="Q2326" i="1" s="1"/>
  <c r="E2327" i="1"/>
  <c r="I2327" i="1" s="1"/>
  <c r="M2327" i="1" s="1"/>
  <c r="Q2327" i="1" s="1"/>
  <c r="E2328" i="1"/>
  <c r="I2328" i="1" s="1"/>
  <c r="M2328" i="1" s="1"/>
  <c r="Q2328" i="1" s="1"/>
  <c r="E2329" i="1"/>
  <c r="I2329" i="1" s="1"/>
  <c r="M2329" i="1" s="1"/>
  <c r="Q2329" i="1" s="1"/>
  <c r="E2330" i="1"/>
  <c r="I2330" i="1" s="1"/>
  <c r="M2330" i="1" s="1"/>
  <c r="Q2330" i="1" s="1"/>
  <c r="E2331" i="1"/>
  <c r="I2331" i="1" s="1"/>
  <c r="M2331" i="1" s="1"/>
  <c r="Q2331" i="1" s="1"/>
  <c r="E2332" i="1"/>
  <c r="I2332" i="1" s="1"/>
  <c r="M2332" i="1" s="1"/>
  <c r="Q2332" i="1" s="1"/>
  <c r="E2333" i="1"/>
  <c r="I2333" i="1" s="1"/>
  <c r="M2333" i="1" s="1"/>
  <c r="Q2333" i="1" s="1"/>
  <c r="E2334" i="1"/>
  <c r="I2334" i="1" s="1"/>
  <c r="M2334" i="1" s="1"/>
  <c r="Q2334" i="1" s="1"/>
  <c r="E2335" i="1"/>
  <c r="I2335" i="1" s="1"/>
  <c r="M2335" i="1" s="1"/>
  <c r="Q2335" i="1" s="1"/>
  <c r="E2336" i="1"/>
  <c r="I2336" i="1" s="1"/>
  <c r="M2336" i="1" s="1"/>
  <c r="Q2336" i="1" s="1"/>
  <c r="E2337" i="1"/>
  <c r="I2337" i="1" s="1"/>
  <c r="M2337" i="1" s="1"/>
  <c r="Q2337" i="1" s="1"/>
  <c r="E2338" i="1"/>
  <c r="I2338" i="1" s="1"/>
  <c r="M2338" i="1" s="1"/>
  <c r="Q2338" i="1" s="1"/>
  <c r="E2339" i="1"/>
  <c r="I2339" i="1" s="1"/>
  <c r="M2339" i="1" s="1"/>
  <c r="Q2339" i="1" s="1"/>
  <c r="E2340" i="1"/>
  <c r="I2340" i="1" s="1"/>
  <c r="M2340" i="1" s="1"/>
  <c r="Q2340" i="1" s="1"/>
  <c r="E2341" i="1"/>
  <c r="I2341" i="1" s="1"/>
  <c r="M2341" i="1" s="1"/>
  <c r="Q2341" i="1" s="1"/>
  <c r="E2342" i="1"/>
  <c r="I2342" i="1" s="1"/>
  <c r="M2342" i="1" s="1"/>
  <c r="Q2342" i="1" s="1"/>
  <c r="E2343" i="1"/>
  <c r="I2343" i="1" s="1"/>
  <c r="M2343" i="1" s="1"/>
  <c r="Q2343" i="1" s="1"/>
  <c r="E2344" i="1"/>
  <c r="I2344" i="1" s="1"/>
  <c r="M2344" i="1" s="1"/>
  <c r="Q2344" i="1" s="1"/>
  <c r="E2345" i="1"/>
  <c r="I2345" i="1" s="1"/>
  <c r="M2345" i="1" s="1"/>
  <c r="Q2345" i="1" s="1"/>
  <c r="E2346" i="1"/>
  <c r="I2346" i="1" s="1"/>
  <c r="M2346" i="1" s="1"/>
  <c r="Q2346" i="1" s="1"/>
  <c r="E2347" i="1"/>
  <c r="I2347" i="1" s="1"/>
  <c r="M2347" i="1" s="1"/>
  <c r="Q2347" i="1" s="1"/>
  <c r="E2348" i="1"/>
  <c r="I2348" i="1" s="1"/>
  <c r="M2348" i="1" s="1"/>
  <c r="Q2348" i="1" s="1"/>
  <c r="E2349" i="1"/>
  <c r="I2349" i="1" s="1"/>
  <c r="M2349" i="1" s="1"/>
  <c r="Q2349" i="1" s="1"/>
  <c r="E2350" i="1"/>
  <c r="I2350" i="1" s="1"/>
  <c r="M2350" i="1" s="1"/>
  <c r="Q2350" i="1" s="1"/>
  <c r="E2351" i="1"/>
  <c r="I2351" i="1" s="1"/>
  <c r="M2351" i="1" s="1"/>
  <c r="Q2351" i="1" s="1"/>
  <c r="E2352" i="1"/>
  <c r="I2352" i="1" s="1"/>
  <c r="M2352" i="1" s="1"/>
  <c r="Q2352" i="1" s="1"/>
  <c r="E2353" i="1"/>
  <c r="I2353" i="1" s="1"/>
  <c r="M2353" i="1" s="1"/>
  <c r="Q2353" i="1" s="1"/>
  <c r="E2354" i="1"/>
  <c r="I2354" i="1" s="1"/>
  <c r="M2354" i="1" s="1"/>
  <c r="Q2354" i="1" s="1"/>
  <c r="E2355" i="1"/>
  <c r="I2355" i="1" s="1"/>
  <c r="M2355" i="1" s="1"/>
  <c r="Q2355" i="1" s="1"/>
  <c r="E2356" i="1"/>
  <c r="I2356" i="1" s="1"/>
  <c r="M2356" i="1" s="1"/>
  <c r="Q2356" i="1" s="1"/>
  <c r="E2357" i="1"/>
  <c r="I2357" i="1" s="1"/>
  <c r="M2357" i="1" s="1"/>
  <c r="Q2357" i="1" s="1"/>
  <c r="E2358" i="1"/>
  <c r="I2358" i="1" s="1"/>
  <c r="M2358" i="1" s="1"/>
  <c r="Q2358" i="1" s="1"/>
  <c r="E2359" i="1"/>
  <c r="I2359" i="1" s="1"/>
  <c r="M2359" i="1" s="1"/>
  <c r="Q2359" i="1" s="1"/>
  <c r="E2360" i="1"/>
  <c r="I2360" i="1" s="1"/>
  <c r="M2360" i="1" s="1"/>
  <c r="Q2360" i="1" s="1"/>
  <c r="E2361" i="1"/>
  <c r="I2361" i="1" s="1"/>
  <c r="M2361" i="1" s="1"/>
  <c r="Q2361" i="1" s="1"/>
  <c r="E2362" i="1"/>
  <c r="I2362" i="1" s="1"/>
  <c r="M2362" i="1" s="1"/>
  <c r="Q2362" i="1" s="1"/>
  <c r="E2363" i="1"/>
  <c r="I2363" i="1" s="1"/>
  <c r="M2363" i="1" s="1"/>
  <c r="Q2363" i="1" s="1"/>
  <c r="E2364" i="1"/>
  <c r="I2364" i="1" s="1"/>
  <c r="M2364" i="1" s="1"/>
  <c r="Q2364" i="1" s="1"/>
  <c r="E2365" i="1"/>
  <c r="I2365" i="1" s="1"/>
  <c r="M2365" i="1" s="1"/>
  <c r="Q2365" i="1" s="1"/>
  <c r="E2366" i="1"/>
  <c r="I2366" i="1" s="1"/>
  <c r="M2366" i="1" s="1"/>
  <c r="Q2366" i="1" s="1"/>
  <c r="E2367" i="1"/>
  <c r="I2367" i="1" s="1"/>
  <c r="M2367" i="1" s="1"/>
  <c r="Q2367" i="1" s="1"/>
  <c r="E2368" i="1"/>
  <c r="I2368" i="1" s="1"/>
  <c r="M2368" i="1" s="1"/>
  <c r="Q2368" i="1" s="1"/>
  <c r="E2369" i="1"/>
  <c r="I2369" i="1" s="1"/>
  <c r="M2369" i="1" s="1"/>
  <c r="Q2369" i="1" s="1"/>
  <c r="E2370" i="1"/>
  <c r="I2370" i="1" s="1"/>
  <c r="M2370" i="1" s="1"/>
  <c r="Q2370" i="1" s="1"/>
  <c r="E2371" i="1"/>
  <c r="I2371" i="1" s="1"/>
  <c r="M2371" i="1" s="1"/>
  <c r="Q2371" i="1" s="1"/>
  <c r="E2372" i="1"/>
  <c r="I2372" i="1" s="1"/>
  <c r="M2372" i="1" s="1"/>
  <c r="Q2372" i="1" s="1"/>
  <c r="E2373" i="1"/>
  <c r="I2373" i="1" s="1"/>
  <c r="M2373" i="1" s="1"/>
  <c r="Q2373" i="1" s="1"/>
  <c r="E2374" i="1"/>
  <c r="I2374" i="1" s="1"/>
  <c r="M2374" i="1" s="1"/>
  <c r="Q2374" i="1" s="1"/>
  <c r="E2375" i="1"/>
  <c r="I2375" i="1" s="1"/>
  <c r="M2375" i="1" s="1"/>
  <c r="Q2375" i="1" s="1"/>
  <c r="E2376" i="1"/>
  <c r="I2376" i="1" s="1"/>
  <c r="M2376" i="1" s="1"/>
  <c r="Q2376" i="1" s="1"/>
  <c r="E2377" i="1"/>
  <c r="I2377" i="1" s="1"/>
  <c r="M2377" i="1" s="1"/>
  <c r="Q2377" i="1" s="1"/>
  <c r="E2378" i="1"/>
  <c r="I2378" i="1" s="1"/>
  <c r="M2378" i="1" s="1"/>
  <c r="Q2378" i="1" s="1"/>
  <c r="E2379" i="1"/>
  <c r="I2379" i="1" s="1"/>
  <c r="M2379" i="1" s="1"/>
  <c r="Q2379" i="1" s="1"/>
  <c r="E2380" i="1"/>
  <c r="I2380" i="1" s="1"/>
  <c r="M2380" i="1" s="1"/>
  <c r="Q2380" i="1" s="1"/>
  <c r="E2381" i="1"/>
  <c r="I2381" i="1" s="1"/>
  <c r="M2381" i="1" s="1"/>
  <c r="Q2381" i="1" s="1"/>
  <c r="E2382" i="1"/>
  <c r="I2382" i="1" s="1"/>
  <c r="M2382" i="1" s="1"/>
  <c r="Q2382" i="1" s="1"/>
  <c r="E2383" i="1"/>
  <c r="I2383" i="1" s="1"/>
  <c r="M2383" i="1" s="1"/>
  <c r="Q2383" i="1" s="1"/>
  <c r="E2384" i="1"/>
  <c r="I2384" i="1" s="1"/>
  <c r="M2384" i="1" s="1"/>
  <c r="Q2384" i="1" s="1"/>
  <c r="E2385" i="1"/>
  <c r="I2385" i="1" s="1"/>
  <c r="M2385" i="1" s="1"/>
  <c r="Q2385" i="1" s="1"/>
  <c r="F2314" i="1"/>
  <c r="J2314" i="1" s="1"/>
  <c r="N2314" i="1" s="1"/>
  <c r="R2314" i="1" s="1"/>
  <c r="F2315" i="1"/>
  <c r="J2315" i="1" s="1"/>
  <c r="N2315" i="1" s="1"/>
  <c r="R2315" i="1" s="1"/>
  <c r="F2316" i="1"/>
  <c r="J2316" i="1" s="1"/>
  <c r="N2316" i="1" s="1"/>
  <c r="R2316" i="1" s="1"/>
  <c r="F2317" i="1"/>
  <c r="J2317" i="1" s="1"/>
  <c r="N2317" i="1" s="1"/>
  <c r="R2317" i="1" s="1"/>
  <c r="F2318" i="1"/>
  <c r="J2318" i="1" s="1"/>
  <c r="N2318" i="1" s="1"/>
  <c r="R2318" i="1" s="1"/>
  <c r="F2319" i="1"/>
  <c r="J2319" i="1" s="1"/>
  <c r="N2319" i="1" s="1"/>
  <c r="R2319" i="1" s="1"/>
  <c r="F2320" i="1"/>
  <c r="J2320" i="1" s="1"/>
  <c r="N2320" i="1" s="1"/>
  <c r="R2320" i="1" s="1"/>
  <c r="F2321" i="1"/>
  <c r="J2321" i="1" s="1"/>
  <c r="N2321" i="1" s="1"/>
  <c r="R2321" i="1" s="1"/>
  <c r="F2322" i="1"/>
  <c r="J2322" i="1" s="1"/>
  <c r="N2322" i="1" s="1"/>
  <c r="R2322" i="1" s="1"/>
  <c r="F2323" i="1"/>
  <c r="J2323" i="1" s="1"/>
  <c r="N2323" i="1" s="1"/>
  <c r="R2323" i="1" s="1"/>
  <c r="F2324" i="1"/>
  <c r="J2324" i="1" s="1"/>
  <c r="N2324" i="1" s="1"/>
  <c r="R2324" i="1" s="1"/>
  <c r="F2325" i="1"/>
  <c r="J2325" i="1" s="1"/>
  <c r="N2325" i="1" s="1"/>
  <c r="R2325" i="1" s="1"/>
  <c r="F2326" i="1"/>
  <c r="J2326" i="1" s="1"/>
  <c r="N2326" i="1" s="1"/>
  <c r="R2326" i="1" s="1"/>
  <c r="F2327" i="1"/>
  <c r="J2327" i="1" s="1"/>
  <c r="N2327" i="1" s="1"/>
  <c r="R2327" i="1" s="1"/>
  <c r="F2328" i="1"/>
  <c r="J2328" i="1" s="1"/>
  <c r="N2328" i="1" s="1"/>
  <c r="R2328" i="1" s="1"/>
  <c r="F2329" i="1"/>
  <c r="J2329" i="1" s="1"/>
  <c r="N2329" i="1" s="1"/>
  <c r="R2329" i="1" s="1"/>
  <c r="F2330" i="1"/>
  <c r="J2330" i="1" s="1"/>
  <c r="N2330" i="1" s="1"/>
  <c r="R2330" i="1" s="1"/>
  <c r="F2331" i="1"/>
  <c r="J2331" i="1" s="1"/>
  <c r="N2331" i="1" s="1"/>
  <c r="R2331" i="1" s="1"/>
  <c r="F2332" i="1"/>
  <c r="J2332" i="1" s="1"/>
  <c r="N2332" i="1" s="1"/>
  <c r="R2332" i="1" s="1"/>
  <c r="F2333" i="1"/>
  <c r="J2333" i="1" s="1"/>
  <c r="N2333" i="1" s="1"/>
  <c r="R2333" i="1" s="1"/>
  <c r="F2334" i="1"/>
  <c r="J2334" i="1" s="1"/>
  <c r="N2334" i="1" s="1"/>
  <c r="R2334" i="1" s="1"/>
  <c r="F2335" i="1"/>
  <c r="J2335" i="1" s="1"/>
  <c r="N2335" i="1" s="1"/>
  <c r="R2335" i="1" s="1"/>
  <c r="F2336" i="1"/>
  <c r="J2336" i="1" s="1"/>
  <c r="N2336" i="1" s="1"/>
  <c r="R2336" i="1" s="1"/>
  <c r="F2337" i="1"/>
  <c r="J2337" i="1" s="1"/>
  <c r="N2337" i="1" s="1"/>
  <c r="R2337" i="1" s="1"/>
  <c r="F2338" i="1"/>
  <c r="J2338" i="1" s="1"/>
  <c r="N2338" i="1" s="1"/>
  <c r="R2338" i="1" s="1"/>
  <c r="F2339" i="1"/>
  <c r="J2339" i="1" s="1"/>
  <c r="N2339" i="1" s="1"/>
  <c r="R2339" i="1" s="1"/>
  <c r="F2340" i="1"/>
  <c r="J2340" i="1" s="1"/>
  <c r="N2340" i="1" s="1"/>
  <c r="R2340" i="1" s="1"/>
  <c r="F2341" i="1"/>
  <c r="J2341" i="1" s="1"/>
  <c r="N2341" i="1" s="1"/>
  <c r="R2341" i="1" s="1"/>
  <c r="F2342" i="1"/>
  <c r="J2342" i="1" s="1"/>
  <c r="N2342" i="1" s="1"/>
  <c r="R2342" i="1" s="1"/>
  <c r="F2343" i="1"/>
  <c r="J2343" i="1" s="1"/>
  <c r="N2343" i="1" s="1"/>
  <c r="R2343" i="1" s="1"/>
  <c r="F2344" i="1"/>
  <c r="J2344" i="1" s="1"/>
  <c r="N2344" i="1" s="1"/>
  <c r="R2344" i="1" s="1"/>
  <c r="F2345" i="1"/>
  <c r="J2345" i="1" s="1"/>
  <c r="N2345" i="1" s="1"/>
  <c r="R2345" i="1" s="1"/>
  <c r="F2346" i="1"/>
  <c r="J2346" i="1" s="1"/>
  <c r="N2346" i="1" s="1"/>
  <c r="R2346" i="1" s="1"/>
  <c r="F2347" i="1"/>
  <c r="J2347" i="1" s="1"/>
  <c r="N2347" i="1" s="1"/>
  <c r="R2347" i="1" s="1"/>
  <c r="F2348" i="1"/>
  <c r="J2348" i="1" s="1"/>
  <c r="N2348" i="1" s="1"/>
  <c r="R2348" i="1" s="1"/>
  <c r="F2349" i="1"/>
  <c r="J2349" i="1" s="1"/>
  <c r="N2349" i="1" s="1"/>
  <c r="R2349" i="1" s="1"/>
  <c r="F2350" i="1"/>
  <c r="J2350" i="1" s="1"/>
  <c r="N2350" i="1" s="1"/>
  <c r="R2350" i="1" s="1"/>
  <c r="F2351" i="1"/>
  <c r="J2351" i="1" s="1"/>
  <c r="N2351" i="1" s="1"/>
  <c r="R2351" i="1" s="1"/>
  <c r="F2352" i="1"/>
  <c r="J2352" i="1" s="1"/>
  <c r="N2352" i="1" s="1"/>
  <c r="R2352" i="1" s="1"/>
  <c r="F2353" i="1"/>
  <c r="J2353" i="1" s="1"/>
  <c r="N2353" i="1" s="1"/>
  <c r="R2353" i="1" s="1"/>
  <c r="F2354" i="1"/>
  <c r="J2354" i="1" s="1"/>
  <c r="N2354" i="1" s="1"/>
  <c r="R2354" i="1" s="1"/>
  <c r="F2355" i="1"/>
  <c r="J2355" i="1" s="1"/>
  <c r="N2355" i="1" s="1"/>
  <c r="R2355" i="1" s="1"/>
  <c r="F2356" i="1"/>
  <c r="J2356" i="1" s="1"/>
  <c r="N2356" i="1" s="1"/>
  <c r="R2356" i="1" s="1"/>
  <c r="F2357" i="1"/>
  <c r="J2357" i="1" s="1"/>
  <c r="N2357" i="1" s="1"/>
  <c r="R2357" i="1" s="1"/>
  <c r="F2358" i="1"/>
  <c r="J2358" i="1" s="1"/>
  <c r="N2358" i="1" s="1"/>
  <c r="R2358" i="1" s="1"/>
  <c r="F2359" i="1"/>
  <c r="J2359" i="1" s="1"/>
  <c r="N2359" i="1" s="1"/>
  <c r="R2359" i="1" s="1"/>
  <c r="F2360" i="1"/>
  <c r="J2360" i="1" s="1"/>
  <c r="N2360" i="1" s="1"/>
  <c r="R2360" i="1" s="1"/>
  <c r="F2361" i="1"/>
  <c r="J2361" i="1" s="1"/>
  <c r="N2361" i="1" s="1"/>
  <c r="R2361" i="1" s="1"/>
  <c r="F2362" i="1"/>
  <c r="J2362" i="1" s="1"/>
  <c r="N2362" i="1" s="1"/>
  <c r="R2362" i="1" s="1"/>
  <c r="F2363" i="1"/>
  <c r="J2363" i="1" s="1"/>
  <c r="N2363" i="1" s="1"/>
  <c r="R2363" i="1" s="1"/>
  <c r="F2364" i="1"/>
  <c r="J2364" i="1" s="1"/>
  <c r="N2364" i="1" s="1"/>
  <c r="R2364" i="1" s="1"/>
  <c r="F2365" i="1"/>
  <c r="J2365" i="1" s="1"/>
  <c r="N2365" i="1" s="1"/>
  <c r="R2365" i="1" s="1"/>
  <c r="F2366" i="1"/>
  <c r="J2366" i="1" s="1"/>
  <c r="N2366" i="1" s="1"/>
  <c r="R2366" i="1" s="1"/>
  <c r="F2367" i="1"/>
  <c r="J2367" i="1" s="1"/>
  <c r="N2367" i="1" s="1"/>
  <c r="R2367" i="1" s="1"/>
  <c r="F2368" i="1"/>
  <c r="J2368" i="1" s="1"/>
  <c r="N2368" i="1" s="1"/>
  <c r="R2368" i="1" s="1"/>
  <c r="F2369" i="1"/>
  <c r="J2369" i="1" s="1"/>
  <c r="N2369" i="1" s="1"/>
  <c r="R2369" i="1" s="1"/>
  <c r="F2370" i="1"/>
  <c r="J2370" i="1" s="1"/>
  <c r="N2370" i="1" s="1"/>
  <c r="R2370" i="1" s="1"/>
  <c r="F2371" i="1"/>
  <c r="J2371" i="1" s="1"/>
  <c r="N2371" i="1" s="1"/>
  <c r="R2371" i="1" s="1"/>
  <c r="F2372" i="1"/>
  <c r="J2372" i="1" s="1"/>
  <c r="N2372" i="1" s="1"/>
  <c r="R2372" i="1" s="1"/>
  <c r="F2373" i="1"/>
  <c r="J2373" i="1" s="1"/>
  <c r="N2373" i="1" s="1"/>
  <c r="R2373" i="1" s="1"/>
  <c r="F2374" i="1"/>
  <c r="J2374" i="1" s="1"/>
  <c r="N2374" i="1" s="1"/>
  <c r="R2374" i="1" s="1"/>
  <c r="F2375" i="1"/>
  <c r="J2375" i="1" s="1"/>
  <c r="N2375" i="1" s="1"/>
  <c r="R2375" i="1" s="1"/>
  <c r="F2376" i="1"/>
  <c r="J2376" i="1" s="1"/>
  <c r="N2376" i="1" s="1"/>
  <c r="R2376" i="1" s="1"/>
  <c r="F2377" i="1"/>
  <c r="J2377" i="1" s="1"/>
  <c r="N2377" i="1" s="1"/>
  <c r="R2377" i="1" s="1"/>
  <c r="F2378" i="1"/>
  <c r="J2378" i="1" s="1"/>
  <c r="N2378" i="1" s="1"/>
  <c r="R2378" i="1" s="1"/>
  <c r="F2379" i="1"/>
  <c r="J2379" i="1" s="1"/>
  <c r="N2379" i="1" s="1"/>
  <c r="R2379" i="1" s="1"/>
  <c r="F2380" i="1"/>
  <c r="J2380" i="1" s="1"/>
  <c r="N2380" i="1" s="1"/>
  <c r="R2380" i="1" s="1"/>
  <c r="F2381" i="1"/>
  <c r="J2381" i="1" s="1"/>
  <c r="N2381" i="1" s="1"/>
  <c r="R2381" i="1" s="1"/>
  <c r="F2382" i="1"/>
  <c r="J2382" i="1" s="1"/>
  <c r="N2382" i="1" s="1"/>
  <c r="R2382" i="1" s="1"/>
  <c r="F2383" i="1"/>
  <c r="J2383" i="1" s="1"/>
  <c r="N2383" i="1" s="1"/>
  <c r="R2383" i="1" s="1"/>
  <c r="F2384" i="1"/>
  <c r="J2384" i="1" s="1"/>
  <c r="N2384" i="1" s="1"/>
  <c r="R2384" i="1" s="1"/>
  <c r="F2385" i="1"/>
  <c r="J2385" i="1" s="1"/>
  <c r="N2385" i="1" s="1"/>
  <c r="R2385" i="1" s="1"/>
  <c r="F2313" i="1"/>
  <c r="J2313" i="1" s="1"/>
  <c r="N2313" i="1" s="1"/>
  <c r="R2313" i="1" s="1"/>
  <c r="E2313" i="1"/>
  <c r="I2313" i="1" s="1"/>
  <c r="M2313" i="1" s="1"/>
  <c r="Q2313" i="1" s="1"/>
  <c r="E2240" i="1"/>
  <c r="I2240" i="1" s="1"/>
  <c r="M2240" i="1" s="1"/>
  <c r="Q2240" i="1" s="1"/>
  <c r="E2241" i="1"/>
  <c r="I2241" i="1" s="1"/>
  <c r="M2241" i="1" s="1"/>
  <c r="Q2241" i="1" s="1"/>
  <c r="E2242" i="1"/>
  <c r="I2242" i="1" s="1"/>
  <c r="M2242" i="1" s="1"/>
  <c r="Q2242" i="1" s="1"/>
  <c r="E2243" i="1"/>
  <c r="I2243" i="1" s="1"/>
  <c r="M2243" i="1" s="1"/>
  <c r="Q2243" i="1" s="1"/>
  <c r="E2244" i="1"/>
  <c r="I2244" i="1" s="1"/>
  <c r="M2244" i="1" s="1"/>
  <c r="Q2244" i="1" s="1"/>
  <c r="E2245" i="1"/>
  <c r="I2245" i="1" s="1"/>
  <c r="M2245" i="1" s="1"/>
  <c r="Q2245" i="1" s="1"/>
  <c r="E2246" i="1"/>
  <c r="I2246" i="1" s="1"/>
  <c r="M2246" i="1" s="1"/>
  <c r="Q2246" i="1" s="1"/>
  <c r="E2247" i="1"/>
  <c r="I2247" i="1" s="1"/>
  <c r="M2247" i="1" s="1"/>
  <c r="Q2247" i="1" s="1"/>
  <c r="E2248" i="1"/>
  <c r="I2248" i="1" s="1"/>
  <c r="M2248" i="1" s="1"/>
  <c r="Q2248" i="1" s="1"/>
  <c r="E2249" i="1"/>
  <c r="I2249" i="1" s="1"/>
  <c r="M2249" i="1" s="1"/>
  <c r="Q2249" i="1" s="1"/>
  <c r="E2250" i="1"/>
  <c r="I2250" i="1" s="1"/>
  <c r="M2250" i="1" s="1"/>
  <c r="Q2250" i="1" s="1"/>
  <c r="E2251" i="1"/>
  <c r="I2251" i="1" s="1"/>
  <c r="M2251" i="1" s="1"/>
  <c r="Q2251" i="1" s="1"/>
  <c r="E2252" i="1"/>
  <c r="I2252" i="1" s="1"/>
  <c r="M2252" i="1" s="1"/>
  <c r="Q2252" i="1" s="1"/>
  <c r="E2253" i="1"/>
  <c r="I2253" i="1" s="1"/>
  <c r="M2253" i="1" s="1"/>
  <c r="Q2253" i="1" s="1"/>
  <c r="E2254" i="1"/>
  <c r="I2254" i="1" s="1"/>
  <c r="M2254" i="1" s="1"/>
  <c r="Q2254" i="1" s="1"/>
  <c r="E2255" i="1"/>
  <c r="I2255" i="1" s="1"/>
  <c r="M2255" i="1" s="1"/>
  <c r="Q2255" i="1" s="1"/>
  <c r="E2256" i="1"/>
  <c r="I2256" i="1" s="1"/>
  <c r="M2256" i="1" s="1"/>
  <c r="Q2256" i="1" s="1"/>
  <c r="E2257" i="1"/>
  <c r="I2257" i="1" s="1"/>
  <c r="M2257" i="1" s="1"/>
  <c r="Q2257" i="1" s="1"/>
  <c r="E2258" i="1"/>
  <c r="I2258" i="1" s="1"/>
  <c r="M2258" i="1" s="1"/>
  <c r="Q2258" i="1" s="1"/>
  <c r="E2259" i="1"/>
  <c r="I2259" i="1" s="1"/>
  <c r="M2259" i="1" s="1"/>
  <c r="Q2259" i="1" s="1"/>
  <c r="E2260" i="1"/>
  <c r="I2260" i="1" s="1"/>
  <c r="M2260" i="1" s="1"/>
  <c r="Q2260" i="1" s="1"/>
  <c r="E2261" i="1"/>
  <c r="I2261" i="1" s="1"/>
  <c r="M2261" i="1" s="1"/>
  <c r="Q2261" i="1" s="1"/>
  <c r="E2262" i="1"/>
  <c r="I2262" i="1" s="1"/>
  <c r="M2262" i="1" s="1"/>
  <c r="Q2262" i="1" s="1"/>
  <c r="E2263" i="1"/>
  <c r="I2263" i="1" s="1"/>
  <c r="M2263" i="1" s="1"/>
  <c r="Q2263" i="1" s="1"/>
  <c r="E2264" i="1"/>
  <c r="I2264" i="1" s="1"/>
  <c r="M2264" i="1" s="1"/>
  <c r="Q2264" i="1" s="1"/>
  <c r="E2265" i="1"/>
  <c r="I2265" i="1" s="1"/>
  <c r="M2265" i="1" s="1"/>
  <c r="Q2265" i="1" s="1"/>
  <c r="E2266" i="1"/>
  <c r="I2266" i="1" s="1"/>
  <c r="M2266" i="1" s="1"/>
  <c r="Q2266" i="1" s="1"/>
  <c r="E2267" i="1"/>
  <c r="I2267" i="1" s="1"/>
  <c r="M2267" i="1" s="1"/>
  <c r="Q2267" i="1" s="1"/>
  <c r="E2268" i="1"/>
  <c r="I2268" i="1" s="1"/>
  <c r="M2268" i="1" s="1"/>
  <c r="Q2268" i="1" s="1"/>
  <c r="E2269" i="1"/>
  <c r="I2269" i="1" s="1"/>
  <c r="M2269" i="1" s="1"/>
  <c r="Q2269" i="1" s="1"/>
  <c r="E2270" i="1"/>
  <c r="I2270" i="1" s="1"/>
  <c r="M2270" i="1" s="1"/>
  <c r="Q2270" i="1" s="1"/>
  <c r="E2271" i="1"/>
  <c r="I2271" i="1" s="1"/>
  <c r="M2271" i="1" s="1"/>
  <c r="Q2271" i="1" s="1"/>
  <c r="E2272" i="1"/>
  <c r="I2272" i="1" s="1"/>
  <c r="M2272" i="1" s="1"/>
  <c r="Q2272" i="1" s="1"/>
  <c r="E2273" i="1"/>
  <c r="I2273" i="1" s="1"/>
  <c r="M2273" i="1" s="1"/>
  <c r="Q2273" i="1" s="1"/>
  <c r="E2274" i="1"/>
  <c r="I2274" i="1" s="1"/>
  <c r="M2274" i="1" s="1"/>
  <c r="Q2274" i="1" s="1"/>
  <c r="E2275" i="1"/>
  <c r="I2275" i="1" s="1"/>
  <c r="M2275" i="1" s="1"/>
  <c r="Q2275" i="1" s="1"/>
  <c r="E2276" i="1"/>
  <c r="I2276" i="1" s="1"/>
  <c r="M2276" i="1" s="1"/>
  <c r="Q2276" i="1" s="1"/>
  <c r="E2277" i="1"/>
  <c r="I2277" i="1" s="1"/>
  <c r="M2277" i="1" s="1"/>
  <c r="Q2277" i="1" s="1"/>
  <c r="E2278" i="1"/>
  <c r="I2278" i="1" s="1"/>
  <c r="M2278" i="1" s="1"/>
  <c r="Q2278" i="1" s="1"/>
  <c r="E2279" i="1"/>
  <c r="I2279" i="1" s="1"/>
  <c r="M2279" i="1" s="1"/>
  <c r="Q2279" i="1" s="1"/>
  <c r="E2280" i="1"/>
  <c r="I2280" i="1" s="1"/>
  <c r="M2280" i="1" s="1"/>
  <c r="Q2280" i="1" s="1"/>
  <c r="E2281" i="1"/>
  <c r="I2281" i="1" s="1"/>
  <c r="M2281" i="1" s="1"/>
  <c r="Q2281" i="1" s="1"/>
  <c r="E2282" i="1"/>
  <c r="I2282" i="1" s="1"/>
  <c r="M2282" i="1" s="1"/>
  <c r="Q2282" i="1" s="1"/>
  <c r="E2283" i="1"/>
  <c r="I2283" i="1" s="1"/>
  <c r="M2283" i="1" s="1"/>
  <c r="Q2283" i="1" s="1"/>
  <c r="E2284" i="1"/>
  <c r="I2284" i="1" s="1"/>
  <c r="M2284" i="1" s="1"/>
  <c r="Q2284" i="1" s="1"/>
  <c r="E2285" i="1"/>
  <c r="I2285" i="1" s="1"/>
  <c r="M2285" i="1" s="1"/>
  <c r="Q2285" i="1" s="1"/>
  <c r="E2286" i="1"/>
  <c r="I2286" i="1" s="1"/>
  <c r="M2286" i="1" s="1"/>
  <c r="Q2286" i="1" s="1"/>
  <c r="E2287" i="1"/>
  <c r="I2287" i="1" s="1"/>
  <c r="M2287" i="1" s="1"/>
  <c r="Q2287" i="1" s="1"/>
  <c r="E2288" i="1"/>
  <c r="I2288" i="1" s="1"/>
  <c r="M2288" i="1" s="1"/>
  <c r="Q2288" i="1" s="1"/>
  <c r="E2289" i="1"/>
  <c r="I2289" i="1" s="1"/>
  <c r="M2289" i="1" s="1"/>
  <c r="Q2289" i="1" s="1"/>
  <c r="E2290" i="1"/>
  <c r="I2290" i="1" s="1"/>
  <c r="M2290" i="1" s="1"/>
  <c r="Q2290" i="1" s="1"/>
  <c r="E2291" i="1"/>
  <c r="I2291" i="1" s="1"/>
  <c r="M2291" i="1" s="1"/>
  <c r="Q2291" i="1" s="1"/>
  <c r="E2292" i="1"/>
  <c r="I2292" i="1" s="1"/>
  <c r="M2292" i="1" s="1"/>
  <c r="Q2292" i="1" s="1"/>
  <c r="E2293" i="1"/>
  <c r="I2293" i="1" s="1"/>
  <c r="M2293" i="1" s="1"/>
  <c r="Q2293" i="1" s="1"/>
  <c r="E2294" i="1"/>
  <c r="I2294" i="1" s="1"/>
  <c r="M2294" i="1" s="1"/>
  <c r="Q2294" i="1" s="1"/>
  <c r="E2295" i="1"/>
  <c r="I2295" i="1" s="1"/>
  <c r="M2295" i="1" s="1"/>
  <c r="Q2295" i="1" s="1"/>
  <c r="E2296" i="1"/>
  <c r="I2296" i="1" s="1"/>
  <c r="M2296" i="1" s="1"/>
  <c r="Q2296" i="1" s="1"/>
  <c r="E2297" i="1"/>
  <c r="I2297" i="1" s="1"/>
  <c r="M2297" i="1" s="1"/>
  <c r="Q2297" i="1" s="1"/>
  <c r="E2298" i="1"/>
  <c r="I2298" i="1" s="1"/>
  <c r="M2298" i="1" s="1"/>
  <c r="Q2298" i="1" s="1"/>
  <c r="E2299" i="1"/>
  <c r="I2299" i="1" s="1"/>
  <c r="M2299" i="1" s="1"/>
  <c r="Q2299" i="1" s="1"/>
  <c r="E2300" i="1"/>
  <c r="I2300" i="1" s="1"/>
  <c r="M2300" i="1" s="1"/>
  <c r="Q2300" i="1" s="1"/>
  <c r="E2301" i="1"/>
  <c r="I2301" i="1" s="1"/>
  <c r="M2301" i="1" s="1"/>
  <c r="Q2301" i="1" s="1"/>
  <c r="E2302" i="1"/>
  <c r="I2302" i="1" s="1"/>
  <c r="M2302" i="1" s="1"/>
  <c r="Q2302" i="1" s="1"/>
  <c r="E2303" i="1"/>
  <c r="I2303" i="1" s="1"/>
  <c r="M2303" i="1" s="1"/>
  <c r="Q2303" i="1" s="1"/>
  <c r="E2304" i="1"/>
  <c r="I2304" i="1" s="1"/>
  <c r="M2304" i="1" s="1"/>
  <c r="Q2304" i="1" s="1"/>
  <c r="E2305" i="1"/>
  <c r="I2305" i="1" s="1"/>
  <c r="M2305" i="1" s="1"/>
  <c r="Q2305" i="1" s="1"/>
  <c r="E2306" i="1"/>
  <c r="I2306" i="1" s="1"/>
  <c r="M2306" i="1" s="1"/>
  <c r="Q2306" i="1" s="1"/>
  <c r="E2307" i="1"/>
  <c r="I2307" i="1" s="1"/>
  <c r="M2307" i="1" s="1"/>
  <c r="Q2307" i="1" s="1"/>
  <c r="E2308" i="1"/>
  <c r="I2308" i="1" s="1"/>
  <c r="M2308" i="1" s="1"/>
  <c r="Q2308" i="1" s="1"/>
  <c r="E2309" i="1"/>
  <c r="I2309" i="1" s="1"/>
  <c r="M2309" i="1" s="1"/>
  <c r="Q2309" i="1" s="1"/>
  <c r="E2310" i="1"/>
  <c r="I2310" i="1" s="1"/>
  <c r="M2310" i="1" s="1"/>
  <c r="Q2310" i="1" s="1"/>
  <c r="E2311" i="1"/>
  <c r="I2311" i="1" s="1"/>
  <c r="M2311" i="1" s="1"/>
  <c r="Q2311" i="1" s="1"/>
  <c r="F2240" i="1"/>
  <c r="J2240" i="1" s="1"/>
  <c r="N2240" i="1" s="1"/>
  <c r="R2240" i="1" s="1"/>
  <c r="F2241" i="1"/>
  <c r="J2241" i="1" s="1"/>
  <c r="N2241" i="1" s="1"/>
  <c r="R2241" i="1" s="1"/>
  <c r="F2242" i="1"/>
  <c r="J2242" i="1" s="1"/>
  <c r="N2242" i="1" s="1"/>
  <c r="R2242" i="1" s="1"/>
  <c r="F2243" i="1"/>
  <c r="J2243" i="1" s="1"/>
  <c r="N2243" i="1" s="1"/>
  <c r="R2243" i="1" s="1"/>
  <c r="F2244" i="1"/>
  <c r="J2244" i="1" s="1"/>
  <c r="N2244" i="1" s="1"/>
  <c r="R2244" i="1" s="1"/>
  <c r="F2245" i="1"/>
  <c r="J2245" i="1" s="1"/>
  <c r="N2245" i="1" s="1"/>
  <c r="R2245" i="1" s="1"/>
  <c r="F2246" i="1"/>
  <c r="J2246" i="1" s="1"/>
  <c r="N2246" i="1" s="1"/>
  <c r="R2246" i="1" s="1"/>
  <c r="F2247" i="1"/>
  <c r="J2247" i="1" s="1"/>
  <c r="N2247" i="1" s="1"/>
  <c r="R2247" i="1" s="1"/>
  <c r="F2248" i="1"/>
  <c r="J2248" i="1" s="1"/>
  <c r="N2248" i="1" s="1"/>
  <c r="R2248" i="1" s="1"/>
  <c r="F2249" i="1"/>
  <c r="J2249" i="1" s="1"/>
  <c r="N2249" i="1" s="1"/>
  <c r="R2249" i="1" s="1"/>
  <c r="F2250" i="1"/>
  <c r="J2250" i="1" s="1"/>
  <c r="N2250" i="1" s="1"/>
  <c r="R2250" i="1" s="1"/>
  <c r="F2251" i="1"/>
  <c r="J2251" i="1" s="1"/>
  <c r="N2251" i="1" s="1"/>
  <c r="R2251" i="1" s="1"/>
  <c r="F2252" i="1"/>
  <c r="J2252" i="1" s="1"/>
  <c r="N2252" i="1" s="1"/>
  <c r="R2252" i="1" s="1"/>
  <c r="F2253" i="1"/>
  <c r="J2253" i="1" s="1"/>
  <c r="N2253" i="1" s="1"/>
  <c r="R2253" i="1" s="1"/>
  <c r="F2254" i="1"/>
  <c r="J2254" i="1" s="1"/>
  <c r="N2254" i="1" s="1"/>
  <c r="R2254" i="1" s="1"/>
  <c r="F2255" i="1"/>
  <c r="J2255" i="1" s="1"/>
  <c r="N2255" i="1" s="1"/>
  <c r="R2255" i="1" s="1"/>
  <c r="F2256" i="1"/>
  <c r="J2256" i="1" s="1"/>
  <c r="N2256" i="1" s="1"/>
  <c r="R2256" i="1" s="1"/>
  <c r="F2257" i="1"/>
  <c r="J2257" i="1" s="1"/>
  <c r="N2257" i="1" s="1"/>
  <c r="R2257" i="1" s="1"/>
  <c r="F2258" i="1"/>
  <c r="J2258" i="1" s="1"/>
  <c r="N2258" i="1" s="1"/>
  <c r="R2258" i="1" s="1"/>
  <c r="F2259" i="1"/>
  <c r="J2259" i="1" s="1"/>
  <c r="N2259" i="1" s="1"/>
  <c r="R2259" i="1" s="1"/>
  <c r="F2260" i="1"/>
  <c r="J2260" i="1" s="1"/>
  <c r="N2260" i="1" s="1"/>
  <c r="R2260" i="1" s="1"/>
  <c r="F2261" i="1"/>
  <c r="J2261" i="1" s="1"/>
  <c r="N2261" i="1" s="1"/>
  <c r="R2261" i="1" s="1"/>
  <c r="F2262" i="1"/>
  <c r="J2262" i="1" s="1"/>
  <c r="N2262" i="1" s="1"/>
  <c r="R2262" i="1" s="1"/>
  <c r="F2263" i="1"/>
  <c r="J2263" i="1" s="1"/>
  <c r="N2263" i="1" s="1"/>
  <c r="R2263" i="1" s="1"/>
  <c r="F2264" i="1"/>
  <c r="J2264" i="1" s="1"/>
  <c r="N2264" i="1" s="1"/>
  <c r="R2264" i="1" s="1"/>
  <c r="F2265" i="1"/>
  <c r="J2265" i="1" s="1"/>
  <c r="N2265" i="1" s="1"/>
  <c r="R2265" i="1" s="1"/>
  <c r="F2266" i="1"/>
  <c r="J2266" i="1" s="1"/>
  <c r="N2266" i="1" s="1"/>
  <c r="R2266" i="1" s="1"/>
  <c r="F2267" i="1"/>
  <c r="J2267" i="1" s="1"/>
  <c r="N2267" i="1" s="1"/>
  <c r="R2267" i="1" s="1"/>
  <c r="F2268" i="1"/>
  <c r="J2268" i="1" s="1"/>
  <c r="N2268" i="1" s="1"/>
  <c r="R2268" i="1" s="1"/>
  <c r="F2269" i="1"/>
  <c r="J2269" i="1" s="1"/>
  <c r="N2269" i="1" s="1"/>
  <c r="R2269" i="1" s="1"/>
  <c r="F2270" i="1"/>
  <c r="J2270" i="1" s="1"/>
  <c r="N2270" i="1" s="1"/>
  <c r="R2270" i="1" s="1"/>
  <c r="F2271" i="1"/>
  <c r="J2271" i="1" s="1"/>
  <c r="N2271" i="1" s="1"/>
  <c r="R2271" i="1" s="1"/>
  <c r="F2272" i="1"/>
  <c r="J2272" i="1" s="1"/>
  <c r="N2272" i="1" s="1"/>
  <c r="R2272" i="1" s="1"/>
  <c r="F2273" i="1"/>
  <c r="J2273" i="1" s="1"/>
  <c r="N2273" i="1" s="1"/>
  <c r="R2273" i="1" s="1"/>
  <c r="F2274" i="1"/>
  <c r="J2274" i="1" s="1"/>
  <c r="N2274" i="1" s="1"/>
  <c r="R2274" i="1" s="1"/>
  <c r="F2275" i="1"/>
  <c r="J2275" i="1" s="1"/>
  <c r="N2275" i="1" s="1"/>
  <c r="R2275" i="1" s="1"/>
  <c r="F2276" i="1"/>
  <c r="J2276" i="1" s="1"/>
  <c r="N2276" i="1" s="1"/>
  <c r="R2276" i="1" s="1"/>
  <c r="F2277" i="1"/>
  <c r="J2277" i="1" s="1"/>
  <c r="N2277" i="1" s="1"/>
  <c r="R2277" i="1" s="1"/>
  <c r="F2278" i="1"/>
  <c r="J2278" i="1" s="1"/>
  <c r="N2278" i="1" s="1"/>
  <c r="R2278" i="1" s="1"/>
  <c r="F2279" i="1"/>
  <c r="J2279" i="1" s="1"/>
  <c r="N2279" i="1" s="1"/>
  <c r="R2279" i="1" s="1"/>
  <c r="F2280" i="1"/>
  <c r="J2280" i="1" s="1"/>
  <c r="N2280" i="1" s="1"/>
  <c r="R2280" i="1" s="1"/>
  <c r="F2281" i="1"/>
  <c r="J2281" i="1" s="1"/>
  <c r="N2281" i="1" s="1"/>
  <c r="R2281" i="1" s="1"/>
  <c r="F2282" i="1"/>
  <c r="J2282" i="1" s="1"/>
  <c r="N2282" i="1" s="1"/>
  <c r="R2282" i="1" s="1"/>
  <c r="F2283" i="1"/>
  <c r="J2283" i="1" s="1"/>
  <c r="N2283" i="1" s="1"/>
  <c r="R2283" i="1" s="1"/>
  <c r="F2284" i="1"/>
  <c r="J2284" i="1" s="1"/>
  <c r="N2284" i="1" s="1"/>
  <c r="R2284" i="1" s="1"/>
  <c r="F2285" i="1"/>
  <c r="J2285" i="1" s="1"/>
  <c r="N2285" i="1" s="1"/>
  <c r="R2285" i="1" s="1"/>
  <c r="F2286" i="1"/>
  <c r="J2286" i="1" s="1"/>
  <c r="N2286" i="1" s="1"/>
  <c r="R2286" i="1" s="1"/>
  <c r="F2287" i="1"/>
  <c r="J2287" i="1" s="1"/>
  <c r="N2287" i="1" s="1"/>
  <c r="R2287" i="1" s="1"/>
  <c r="F2288" i="1"/>
  <c r="J2288" i="1" s="1"/>
  <c r="N2288" i="1" s="1"/>
  <c r="R2288" i="1" s="1"/>
  <c r="F2289" i="1"/>
  <c r="J2289" i="1" s="1"/>
  <c r="N2289" i="1" s="1"/>
  <c r="R2289" i="1" s="1"/>
  <c r="F2290" i="1"/>
  <c r="J2290" i="1" s="1"/>
  <c r="N2290" i="1" s="1"/>
  <c r="R2290" i="1" s="1"/>
  <c r="F2291" i="1"/>
  <c r="J2291" i="1" s="1"/>
  <c r="N2291" i="1" s="1"/>
  <c r="R2291" i="1" s="1"/>
  <c r="F2292" i="1"/>
  <c r="J2292" i="1" s="1"/>
  <c r="N2292" i="1" s="1"/>
  <c r="R2292" i="1" s="1"/>
  <c r="F2293" i="1"/>
  <c r="J2293" i="1" s="1"/>
  <c r="N2293" i="1" s="1"/>
  <c r="R2293" i="1" s="1"/>
  <c r="F2294" i="1"/>
  <c r="J2294" i="1" s="1"/>
  <c r="N2294" i="1" s="1"/>
  <c r="R2294" i="1" s="1"/>
  <c r="F2295" i="1"/>
  <c r="J2295" i="1" s="1"/>
  <c r="N2295" i="1" s="1"/>
  <c r="R2295" i="1" s="1"/>
  <c r="F2296" i="1"/>
  <c r="J2296" i="1" s="1"/>
  <c r="N2296" i="1" s="1"/>
  <c r="R2296" i="1" s="1"/>
  <c r="F2297" i="1"/>
  <c r="J2297" i="1" s="1"/>
  <c r="N2297" i="1" s="1"/>
  <c r="R2297" i="1" s="1"/>
  <c r="F2298" i="1"/>
  <c r="J2298" i="1" s="1"/>
  <c r="N2298" i="1" s="1"/>
  <c r="R2298" i="1" s="1"/>
  <c r="F2299" i="1"/>
  <c r="J2299" i="1" s="1"/>
  <c r="N2299" i="1" s="1"/>
  <c r="R2299" i="1" s="1"/>
  <c r="F2300" i="1"/>
  <c r="J2300" i="1" s="1"/>
  <c r="N2300" i="1" s="1"/>
  <c r="R2300" i="1" s="1"/>
  <c r="F2301" i="1"/>
  <c r="J2301" i="1" s="1"/>
  <c r="N2301" i="1" s="1"/>
  <c r="R2301" i="1" s="1"/>
  <c r="F2302" i="1"/>
  <c r="J2302" i="1" s="1"/>
  <c r="N2302" i="1" s="1"/>
  <c r="R2302" i="1" s="1"/>
  <c r="F2303" i="1"/>
  <c r="J2303" i="1" s="1"/>
  <c r="N2303" i="1" s="1"/>
  <c r="R2303" i="1" s="1"/>
  <c r="F2304" i="1"/>
  <c r="J2304" i="1" s="1"/>
  <c r="N2304" i="1" s="1"/>
  <c r="R2304" i="1" s="1"/>
  <c r="F2305" i="1"/>
  <c r="J2305" i="1" s="1"/>
  <c r="N2305" i="1" s="1"/>
  <c r="R2305" i="1" s="1"/>
  <c r="F2306" i="1"/>
  <c r="J2306" i="1" s="1"/>
  <c r="N2306" i="1" s="1"/>
  <c r="R2306" i="1" s="1"/>
  <c r="F2307" i="1"/>
  <c r="J2307" i="1" s="1"/>
  <c r="N2307" i="1" s="1"/>
  <c r="R2307" i="1" s="1"/>
  <c r="F2308" i="1"/>
  <c r="J2308" i="1" s="1"/>
  <c r="N2308" i="1" s="1"/>
  <c r="R2308" i="1" s="1"/>
  <c r="F2309" i="1"/>
  <c r="J2309" i="1" s="1"/>
  <c r="N2309" i="1" s="1"/>
  <c r="R2309" i="1" s="1"/>
  <c r="F2310" i="1"/>
  <c r="J2310" i="1" s="1"/>
  <c r="N2310" i="1" s="1"/>
  <c r="R2310" i="1" s="1"/>
  <c r="F2311" i="1"/>
  <c r="J2311" i="1" s="1"/>
  <c r="N2311" i="1" s="1"/>
  <c r="R2311" i="1" s="1"/>
  <c r="F2239" i="1"/>
  <c r="J2239" i="1" s="1"/>
  <c r="N2239" i="1" s="1"/>
  <c r="R2239" i="1" s="1"/>
  <c r="E2239" i="1"/>
  <c r="I2239" i="1" s="1"/>
  <c r="M2239" i="1" s="1"/>
  <c r="Q2239" i="1" s="1"/>
  <c r="E2135" i="1"/>
  <c r="I2135" i="1" s="1"/>
  <c r="M2135" i="1" s="1"/>
  <c r="Q2135" i="1" s="1"/>
  <c r="E2136" i="1"/>
  <c r="I2136" i="1" s="1"/>
  <c r="M2136" i="1" s="1"/>
  <c r="Q2136" i="1" s="1"/>
  <c r="E2137" i="1"/>
  <c r="I2137" i="1" s="1"/>
  <c r="M2137" i="1" s="1"/>
  <c r="Q2137" i="1" s="1"/>
  <c r="E2138" i="1"/>
  <c r="I2138" i="1" s="1"/>
  <c r="M2138" i="1" s="1"/>
  <c r="Q2138" i="1" s="1"/>
  <c r="E2139" i="1"/>
  <c r="I2139" i="1" s="1"/>
  <c r="M2139" i="1" s="1"/>
  <c r="Q2139" i="1" s="1"/>
  <c r="E2140" i="1"/>
  <c r="I2140" i="1" s="1"/>
  <c r="M2140" i="1" s="1"/>
  <c r="Q2140" i="1" s="1"/>
  <c r="E2141" i="1"/>
  <c r="I2141" i="1" s="1"/>
  <c r="M2141" i="1" s="1"/>
  <c r="Q2141" i="1" s="1"/>
  <c r="E2142" i="1"/>
  <c r="I2142" i="1" s="1"/>
  <c r="M2142" i="1" s="1"/>
  <c r="Q2142" i="1" s="1"/>
  <c r="E2143" i="1"/>
  <c r="I2143" i="1" s="1"/>
  <c r="M2143" i="1" s="1"/>
  <c r="Q2143" i="1" s="1"/>
  <c r="E2144" i="1"/>
  <c r="I2144" i="1" s="1"/>
  <c r="M2144" i="1" s="1"/>
  <c r="Q2144" i="1" s="1"/>
  <c r="E2145" i="1"/>
  <c r="I2145" i="1" s="1"/>
  <c r="M2145" i="1" s="1"/>
  <c r="Q2145" i="1" s="1"/>
  <c r="E2146" i="1"/>
  <c r="I2146" i="1" s="1"/>
  <c r="M2146" i="1" s="1"/>
  <c r="Q2146" i="1" s="1"/>
  <c r="E2147" i="1"/>
  <c r="I2147" i="1" s="1"/>
  <c r="M2147" i="1" s="1"/>
  <c r="Q2147" i="1" s="1"/>
  <c r="E2148" i="1"/>
  <c r="I2148" i="1" s="1"/>
  <c r="M2148" i="1" s="1"/>
  <c r="Q2148" i="1" s="1"/>
  <c r="E2149" i="1"/>
  <c r="I2149" i="1" s="1"/>
  <c r="M2149" i="1" s="1"/>
  <c r="Q2149" i="1" s="1"/>
  <c r="E2150" i="1"/>
  <c r="I2150" i="1" s="1"/>
  <c r="M2150" i="1" s="1"/>
  <c r="Q2150" i="1" s="1"/>
  <c r="E2151" i="1"/>
  <c r="I2151" i="1" s="1"/>
  <c r="M2151" i="1" s="1"/>
  <c r="Q2151" i="1" s="1"/>
  <c r="E2152" i="1"/>
  <c r="I2152" i="1" s="1"/>
  <c r="M2152" i="1" s="1"/>
  <c r="Q2152" i="1" s="1"/>
  <c r="E2153" i="1"/>
  <c r="I2153" i="1" s="1"/>
  <c r="M2153" i="1" s="1"/>
  <c r="Q2153" i="1" s="1"/>
  <c r="E2154" i="1"/>
  <c r="I2154" i="1" s="1"/>
  <c r="M2154" i="1" s="1"/>
  <c r="Q2154" i="1" s="1"/>
  <c r="E2155" i="1"/>
  <c r="I2155" i="1" s="1"/>
  <c r="M2155" i="1" s="1"/>
  <c r="Q2155" i="1" s="1"/>
  <c r="E2156" i="1"/>
  <c r="I2156" i="1" s="1"/>
  <c r="M2156" i="1" s="1"/>
  <c r="Q2156" i="1" s="1"/>
  <c r="E2157" i="1"/>
  <c r="I2157" i="1" s="1"/>
  <c r="M2157" i="1" s="1"/>
  <c r="Q2157" i="1" s="1"/>
  <c r="E2158" i="1"/>
  <c r="I2158" i="1" s="1"/>
  <c r="M2158" i="1" s="1"/>
  <c r="Q2158" i="1" s="1"/>
  <c r="E2159" i="1"/>
  <c r="I2159" i="1" s="1"/>
  <c r="M2159" i="1" s="1"/>
  <c r="Q2159" i="1" s="1"/>
  <c r="E2160" i="1"/>
  <c r="I2160" i="1" s="1"/>
  <c r="M2160" i="1" s="1"/>
  <c r="Q2160" i="1" s="1"/>
  <c r="E2161" i="1"/>
  <c r="I2161" i="1" s="1"/>
  <c r="M2161" i="1" s="1"/>
  <c r="Q2161" i="1" s="1"/>
  <c r="E2162" i="1"/>
  <c r="I2162" i="1" s="1"/>
  <c r="M2162" i="1" s="1"/>
  <c r="Q2162" i="1" s="1"/>
  <c r="E2163" i="1"/>
  <c r="I2163" i="1" s="1"/>
  <c r="M2163" i="1" s="1"/>
  <c r="Q2163" i="1" s="1"/>
  <c r="E2164" i="1"/>
  <c r="I2164" i="1" s="1"/>
  <c r="M2164" i="1" s="1"/>
  <c r="Q2164" i="1" s="1"/>
  <c r="E2165" i="1"/>
  <c r="I2165" i="1" s="1"/>
  <c r="M2165" i="1" s="1"/>
  <c r="Q2165" i="1" s="1"/>
  <c r="E2166" i="1"/>
  <c r="I2166" i="1" s="1"/>
  <c r="M2166" i="1" s="1"/>
  <c r="Q2166" i="1" s="1"/>
  <c r="E2167" i="1"/>
  <c r="I2167" i="1" s="1"/>
  <c r="M2167" i="1" s="1"/>
  <c r="Q2167" i="1" s="1"/>
  <c r="E2168" i="1"/>
  <c r="I2168" i="1" s="1"/>
  <c r="M2168" i="1" s="1"/>
  <c r="Q2168" i="1" s="1"/>
  <c r="E2169" i="1"/>
  <c r="I2169" i="1" s="1"/>
  <c r="M2169" i="1" s="1"/>
  <c r="Q2169" i="1" s="1"/>
  <c r="E2170" i="1"/>
  <c r="I2170" i="1" s="1"/>
  <c r="M2170" i="1" s="1"/>
  <c r="Q2170" i="1" s="1"/>
  <c r="E2171" i="1"/>
  <c r="I2171" i="1" s="1"/>
  <c r="M2171" i="1" s="1"/>
  <c r="Q2171" i="1" s="1"/>
  <c r="E2172" i="1"/>
  <c r="I2172" i="1" s="1"/>
  <c r="M2172" i="1" s="1"/>
  <c r="Q2172" i="1" s="1"/>
  <c r="E2173" i="1"/>
  <c r="I2173" i="1" s="1"/>
  <c r="M2173" i="1" s="1"/>
  <c r="Q2173" i="1" s="1"/>
  <c r="E2174" i="1"/>
  <c r="I2174" i="1" s="1"/>
  <c r="M2174" i="1" s="1"/>
  <c r="Q2174" i="1" s="1"/>
  <c r="E2175" i="1"/>
  <c r="I2175" i="1" s="1"/>
  <c r="M2175" i="1" s="1"/>
  <c r="Q2175" i="1" s="1"/>
  <c r="E2176" i="1"/>
  <c r="I2176" i="1" s="1"/>
  <c r="M2176" i="1" s="1"/>
  <c r="Q2176" i="1" s="1"/>
  <c r="E2177" i="1"/>
  <c r="I2177" i="1" s="1"/>
  <c r="M2177" i="1" s="1"/>
  <c r="Q2177" i="1" s="1"/>
  <c r="E2178" i="1"/>
  <c r="I2178" i="1" s="1"/>
  <c r="M2178" i="1" s="1"/>
  <c r="Q2178" i="1" s="1"/>
  <c r="E2179" i="1"/>
  <c r="I2179" i="1" s="1"/>
  <c r="M2179" i="1" s="1"/>
  <c r="Q2179" i="1" s="1"/>
  <c r="E2180" i="1"/>
  <c r="I2180" i="1" s="1"/>
  <c r="M2180" i="1" s="1"/>
  <c r="Q2180" i="1" s="1"/>
  <c r="E2181" i="1"/>
  <c r="I2181" i="1" s="1"/>
  <c r="M2181" i="1" s="1"/>
  <c r="Q2181" i="1" s="1"/>
  <c r="E2182" i="1"/>
  <c r="I2182" i="1" s="1"/>
  <c r="M2182" i="1" s="1"/>
  <c r="Q2182" i="1" s="1"/>
  <c r="E2183" i="1"/>
  <c r="I2183" i="1" s="1"/>
  <c r="M2183" i="1" s="1"/>
  <c r="Q2183" i="1" s="1"/>
  <c r="E2184" i="1"/>
  <c r="I2184" i="1" s="1"/>
  <c r="M2184" i="1" s="1"/>
  <c r="Q2184" i="1" s="1"/>
  <c r="E2185" i="1"/>
  <c r="I2185" i="1" s="1"/>
  <c r="M2185" i="1" s="1"/>
  <c r="Q2185" i="1" s="1"/>
  <c r="E2186" i="1"/>
  <c r="I2186" i="1" s="1"/>
  <c r="M2186" i="1" s="1"/>
  <c r="Q2186" i="1" s="1"/>
  <c r="E2187" i="1"/>
  <c r="I2187" i="1" s="1"/>
  <c r="M2187" i="1" s="1"/>
  <c r="Q2187" i="1" s="1"/>
  <c r="E2188" i="1"/>
  <c r="I2188" i="1" s="1"/>
  <c r="M2188" i="1" s="1"/>
  <c r="Q2188" i="1" s="1"/>
  <c r="E2189" i="1"/>
  <c r="I2189" i="1" s="1"/>
  <c r="M2189" i="1" s="1"/>
  <c r="Q2189" i="1" s="1"/>
  <c r="E2190" i="1"/>
  <c r="I2190" i="1" s="1"/>
  <c r="M2190" i="1" s="1"/>
  <c r="Q2190" i="1" s="1"/>
  <c r="E2191" i="1"/>
  <c r="I2191" i="1" s="1"/>
  <c r="M2191" i="1" s="1"/>
  <c r="Q2191" i="1" s="1"/>
  <c r="E2192" i="1"/>
  <c r="I2192" i="1" s="1"/>
  <c r="M2192" i="1" s="1"/>
  <c r="Q2192" i="1" s="1"/>
  <c r="E2193" i="1"/>
  <c r="I2193" i="1" s="1"/>
  <c r="M2193" i="1" s="1"/>
  <c r="Q2193" i="1" s="1"/>
  <c r="E2194" i="1"/>
  <c r="I2194" i="1" s="1"/>
  <c r="M2194" i="1" s="1"/>
  <c r="Q2194" i="1" s="1"/>
  <c r="E2195" i="1"/>
  <c r="I2195" i="1" s="1"/>
  <c r="M2195" i="1" s="1"/>
  <c r="Q2195" i="1" s="1"/>
  <c r="E2196" i="1"/>
  <c r="I2196" i="1" s="1"/>
  <c r="M2196" i="1" s="1"/>
  <c r="Q2196" i="1" s="1"/>
  <c r="E2197" i="1"/>
  <c r="I2197" i="1" s="1"/>
  <c r="M2197" i="1" s="1"/>
  <c r="Q2197" i="1" s="1"/>
  <c r="E2198" i="1"/>
  <c r="I2198" i="1" s="1"/>
  <c r="M2198" i="1" s="1"/>
  <c r="Q2198" i="1" s="1"/>
  <c r="E2199" i="1"/>
  <c r="I2199" i="1" s="1"/>
  <c r="M2199" i="1" s="1"/>
  <c r="Q2199" i="1" s="1"/>
  <c r="E2200" i="1"/>
  <c r="I2200" i="1" s="1"/>
  <c r="M2200" i="1" s="1"/>
  <c r="Q2200" i="1" s="1"/>
  <c r="E2201" i="1"/>
  <c r="I2201" i="1" s="1"/>
  <c r="M2201" i="1" s="1"/>
  <c r="Q2201" i="1" s="1"/>
  <c r="E2202" i="1"/>
  <c r="I2202" i="1" s="1"/>
  <c r="M2202" i="1" s="1"/>
  <c r="Q2202" i="1" s="1"/>
  <c r="E2203" i="1"/>
  <c r="I2203" i="1" s="1"/>
  <c r="M2203" i="1" s="1"/>
  <c r="Q2203" i="1" s="1"/>
  <c r="E2204" i="1"/>
  <c r="I2204" i="1" s="1"/>
  <c r="M2204" i="1" s="1"/>
  <c r="Q2204" i="1" s="1"/>
  <c r="E2205" i="1"/>
  <c r="I2205" i="1" s="1"/>
  <c r="M2205" i="1" s="1"/>
  <c r="Q2205" i="1" s="1"/>
  <c r="E2206" i="1"/>
  <c r="I2206" i="1" s="1"/>
  <c r="M2206" i="1" s="1"/>
  <c r="Q2206" i="1" s="1"/>
  <c r="E2207" i="1"/>
  <c r="I2207" i="1" s="1"/>
  <c r="M2207" i="1" s="1"/>
  <c r="Q2207" i="1" s="1"/>
  <c r="E2208" i="1"/>
  <c r="I2208" i="1" s="1"/>
  <c r="M2208" i="1" s="1"/>
  <c r="Q2208" i="1" s="1"/>
  <c r="E2209" i="1"/>
  <c r="I2209" i="1" s="1"/>
  <c r="M2209" i="1" s="1"/>
  <c r="Q2209" i="1" s="1"/>
  <c r="E2210" i="1"/>
  <c r="I2210" i="1" s="1"/>
  <c r="M2210" i="1" s="1"/>
  <c r="Q2210" i="1" s="1"/>
  <c r="E2211" i="1"/>
  <c r="I2211" i="1" s="1"/>
  <c r="M2211" i="1" s="1"/>
  <c r="Q2211" i="1" s="1"/>
  <c r="E2212" i="1"/>
  <c r="I2212" i="1" s="1"/>
  <c r="M2212" i="1" s="1"/>
  <c r="Q2212" i="1" s="1"/>
  <c r="E2213" i="1"/>
  <c r="I2213" i="1" s="1"/>
  <c r="M2213" i="1" s="1"/>
  <c r="Q2213" i="1" s="1"/>
  <c r="E2214" i="1"/>
  <c r="I2214" i="1" s="1"/>
  <c r="M2214" i="1" s="1"/>
  <c r="Q2214" i="1" s="1"/>
  <c r="E2215" i="1"/>
  <c r="I2215" i="1" s="1"/>
  <c r="M2215" i="1" s="1"/>
  <c r="Q2215" i="1" s="1"/>
  <c r="E2216" i="1"/>
  <c r="I2216" i="1" s="1"/>
  <c r="M2216" i="1" s="1"/>
  <c r="Q2216" i="1" s="1"/>
  <c r="E2217" i="1"/>
  <c r="I2217" i="1" s="1"/>
  <c r="M2217" i="1" s="1"/>
  <c r="Q2217" i="1" s="1"/>
  <c r="E2218" i="1"/>
  <c r="I2218" i="1" s="1"/>
  <c r="M2218" i="1" s="1"/>
  <c r="Q2218" i="1" s="1"/>
  <c r="E2219" i="1"/>
  <c r="I2219" i="1" s="1"/>
  <c r="M2219" i="1" s="1"/>
  <c r="Q2219" i="1" s="1"/>
  <c r="E2220" i="1"/>
  <c r="I2220" i="1" s="1"/>
  <c r="M2220" i="1" s="1"/>
  <c r="Q2220" i="1" s="1"/>
  <c r="E2221" i="1"/>
  <c r="I2221" i="1" s="1"/>
  <c r="M2221" i="1" s="1"/>
  <c r="Q2221" i="1" s="1"/>
  <c r="E2222" i="1"/>
  <c r="I2222" i="1" s="1"/>
  <c r="M2222" i="1" s="1"/>
  <c r="Q2222" i="1" s="1"/>
  <c r="E2223" i="1"/>
  <c r="I2223" i="1" s="1"/>
  <c r="M2223" i="1" s="1"/>
  <c r="Q2223" i="1" s="1"/>
  <c r="E2224" i="1"/>
  <c r="I2224" i="1" s="1"/>
  <c r="M2224" i="1" s="1"/>
  <c r="Q2224" i="1" s="1"/>
  <c r="E2225" i="1"/>
  <c r="I2225" i="1" s="1"/>
  <c r="M2225" i="1" s="1"/>
  <c r="Q2225" i="1" s="1"/>
  <c r="E2226" i="1"/>
  <c r="I2226" i="1" s="1"/>
  <c r="M2226" i="1" s="1"/>
  <c r="Q2226" i="1" s="1"/>
  <c r="E2227" i="1"/>
  <c r="I2227" i="1" s="1"/>
  <c r="M2227" i="1" s="1"/>
  <c r="Q2227" i="1" s="1"/>
  <c r="E2228" i="1"/>
  <c r="I2228" i="1" s="1"/>
  <c r="M2228" i="1" s="1"/>
  <c r="Q2228" i="1" s="1"/>
  <c r="E2229" i="1"/>
  <c r="I2229" i="1" s="1"/>
  <c r="M2229" i="1" s="1"/>
  <c r="Q2229" i="1" s="1"/>
  <c r="E2230" i="1"/>
  <c r="I2230" i="1" s="1"/>
  <c r="M2230" i="1" s="1"/>
  <c r="Q2230" i="1" s="1"/>
  <c r="E2231" i="1"/>
  <c r="I2231" i="1" s="1"/>
  <c r="M2231" i="1" s="1"/>
  <c r="Q2231" i="1" s="1"/>
  <c r="E2232" i="1"/>
  <c r="I2232" i="1" s="1"/>
  <c r="M2232" i="1" s="1"/>
  <c r="Q2232" i="1" s="1"/>
  <c r="E2233" i="1"/>
  <c r="I2233" i="1" s="1"/>
  <c r="M2233" i="1" s="1"/>
  <c r="Q2233" i="1" s="1"/>
  <c r="E2234" i="1"/>
  <c r="I2234" i="1" s="1"/>
  <c r="M2234" i="1" s="1"/>
  <c r="Q2234" i="1" s="1"/>
  <c r="E2235" i="1"/>
  <c r="I2235" i="1" s="1"/>
  <c r="M2235" i="1" s="1"/>
  <c r="Q2235" i="1" s="1"/>
  <c r="E2236" i="1"/>
  <c r="I2236" i="1" s="1"/>
  <c r="M2236" i="1" s="1"/>
  <c r="Q2236" i="1" s="1"/>
  <c r="E2237" i="1"/>
  <c r="I2237" i="1" s="1"/>
  <c r="M2237" i="1" s="1"/>
  <c r="Q2237" i="1" s="1"/>
  <c r="F2135" i="1"/>
  <c r="J2135" i="1" s="1"/>
  <c r="N2135" i="1" s="1"/>
  <c r="R2135" i="1" s="1"/>
  <c r="F2136" i="1"/>
  <c r="J2136" i="1" s="1"/>
  <c r="N2136" i="1" s="1"/>
  <c r="R2136" i="1" s="1"/>
  <c r="F2137" i="1"/>
  <c r="J2137" i="1" s="1"/>
  <c r="N2137" i="1" s="1"/>
  <c r="R2137" i="1" s="1"/>
  <c r="F2138" i="1"/>
  <c r="J2138" i="1" s="1"/>
  <c r="N2138" i="1" s="1"/>
  <c r="R2138" i="1" s="1"/>
  <c r="F2139" i="1"/>
  <c r="J2139" i="1" s="1"/>
  <c r="N2139" i="1" s="1"/>
  <c r="R2139" i="1" s="1"/>
  <c r="F2140" i="1"/>
  <c r="J2140" i="1" s="1"/>
  <c r="N2140" i="1" s="1"/>
  <c r="R2140" i="1" s="1"/>
  <c r="F2141" i="1"/>
  <c r="J2141" i="1" s="1"/>
  <c r="N2141" i="1" s="1"/>
  <c r="R2141" i="1" s="1"/>
  <c r="F2142" i="1"/>
  <c r="J2142" i="1" s="1"/>
  <c r="N2142" i="1" s="1"/>
  <c r="R2142" i="1" s="1"/>
  <c r="F2143" i="1"/>
  <c r="J2143" i="1" s="1"/>
  <c r="N2143" i="1" s="1"/>
  <c r="R2143" i="1" s="1"/>
  <c r="F2144" i="1"/>
  <c r="J2144" i="1" s="1"/>
  <c r="N2144" i="1" s="1"/>
  <c r="R2144" i="1" s="1"/>
  <c r="F2145" i="1"/>
  <c r="J2145" i="1" s="1"/>
  <c r="N2145" i="1" s="1"/>
  <c r="R2145" i="1" s="1"/>
  <c r="F2146" i="1"/>
  <c r="J2146" i="1" s="1"/>
  <c r="N2146" i="1" s="1"/>
  <c r="R2146" i="1" s="1"/>
  <c r="F2147" i="1"/>
  <c r="J2147" i="1" s="1"/>
  <c r="N2147" i="1" s="1"/>
  <c r="R2147" i="1" s="1"/>
  <c r="F2148" i="1"/>
  <c r="J2148" i="1" s="1"/>
  <c r="N2148" i="1" s="1"/>
  <c r="R2148" i="1" s="1"/>
  <c r="F2149" i="1"/>
  <c r="J2149" i="1" s="1"/>
  <c r="N2149" i="1" s="1"/>
  <c r="R2149" i="1" s="1"/>
  <c r="F2150" i="1"/>
  <c r="J2150" i="1" s="1"/>
  <c r="N2150" i="1" s="1"/>
  <c r="R2150" i="1" s="1"/>
  <c r="F2151" i="1"/>
  <c r="J2151" i="1" s="1"/>
  <c r="N2151" i="1" s="1"/>
  <c r="R2151" i="1" s="1"/>
  <c r="F2152" i="1"/>
  <c r="J2152" i="1" s="1"/>
  <c r="N2152" i="1" s="1"/>
  <c r="R2152" i="1" s="1"/>
  <c r="F2153" i="1"/>
  <c r="J2153" i="1" s="1"/>
  <c r="N2153" i="1" s="1"/>
  <c r="R2153" i="1" s="1"/>
  <c r="F2154" i="1"/>
  <c r="J2154" i="1" s="1"/>
  <c r="N2154" i="1" s="1"/>
  <c r="R2154" i="1" s="1"/>
  <c r="F2155" i="1"/>
  <c r="J2155" i="1" s="1"/>
  <c r="N2155" i="1" s="1"/>
  <c r="R2155" i="1" s="1"/>
  <c r="F2156" i="1"/>
  <c r="J2156" i="1" s="1"/>
  <c r="N2156" i="1" s="1"/>
  <c r="R2156" i="1" s="1"/>
  <c r="F2157" i="1"/>
  <c r="J2157" i="1" s="1"/>
  <c r="N2157" i="1" s="1"/>
  <c r="R2157" i="1" s="1"/>
  <c r="F2158" i="1"/>
  <c r="J2158" i="1" s="1"/>
  <c r="N2158" i="1" s="1"/>
  <c r="R2158" i="1" s="1"/>
  <c r="F2159" i="1"/>
  <c r="J2159" i="1" s="1"/>
  <c r="N2159" i="1" s="1"/>
  <c r="R2159" i="1" s="1"/>
  <c r="F2160" i="1"/>
  <c r="J2160" i="1" s="1"/>
  <c r="N2160" i="1" s="1"/>
  <c r="R2160" i="1" s="1"/>
  <c r="F2161" i="1"/>
  <c r="J2161" i="1" s="1"/>
  <c r="N2161" i="1" s="1"/>
  <c r="R2161" i="1" s="1"/>
  <c r="F2162" i="1"/>
  <c r="J2162" i="1" s="1"/>
  <c r="N2162" i="1" s="1"/>
  <c r="R2162" i="1" s="1"/>
  <c r="F2163" i="1"/>
  <c r="J2163" i="1" s="1"/>
  <c r="N2163" i="1" s="1"/>
  <c r="R2163" i="1" s="1"/>
  <c r="F2164" i="1"/>
  <c r="J2164" i="1" s="1"/>
  <c r="N2164" i="1" s="1"/>
  <c r="R2164" i="1" s="1"/>
  <c r="F2165" i="1"/>
  <c r="J2165" i="1" s="1"/>
  <c r="N2165" i="1" s="1"/>
  <c r="R2165" i="1" s="1"/>
  <c r="F2166" i="1"/>
  <c r="J2166" i="1" s="1"/>
  <c r="N2166" i="1" s="1"/>
  <c r="R2166" i="1" s="1"/>
  <c r="F2167" i="1"/>
  <c r="J2167" i="1" s="1"/>
  <c r="N2167" i="1" s="1"/>
  <c r="R2167" i="1" s="1"/>
  <c r="F2168" i="1"/>
  <c r="J2168" i="1" s="1"/>
  <c r="N2168" i="1" s="1"/>
  <c r="R2168" i="1" s="1"/>
  <c r="F2169" i="1"/>
  <c r="J2169" i="1" s="1"/>
  <c r="N2169" i="1" s="1"/>
  <c r="R2169" i="1" s="1"/>
  <c r="F2170" i="1"/>
  <c r="J2170" i="1" s="1"/>
  <c r="N2170" i="1" s="1"/>
  <c r="R2170" i="1" s="1"/>
  <c r="F2171" i="1"/>
  <c r="J2171" i="1" s="1"/>
  <c r="N2171" i="1" s="1"/>
  <c r="R2171" i="1" s="1"/>
  <c r="F2172" i="1"/>
  <c r="J2172" i="1" s="1"/>
  <c r="N2172" i="1" s="1"/>
  <c r="R2172" i="1" s="1"/>
  <c r="F2173" i="1"/>
  <c r="J2173" i="1" s="1"/>
  <c r="N2173" i="1" s="1"/>
  <c r="R2173" i="1" s="1"/>
  <c r="F2174" i="1"/>
  <c r="J2174" i="1" s="1"/>
  <c r="N2174" i="1" s="1"/>
  <c r="R2174" i="1" s="1"/>
  <c r="F2175" i="1"/>
  <c r="J2175" i="1" s="1"/>
  <c r="N2175" i="1" s="1"/>
  <c r="R2175" i="1" s="1"/>
  <c r="F2176" i="1"/>
  <c r="J2176" i="1" s="1"/>
  <c r="N2176" i="1" s="1"/>
  <c r="R2176" i="1" s="1"/>
  <c r="F2177" i="1"/>
  <c r="J2177" i="1" s="1"/>
  <c r="N2177" i="1" s="1"/>
  <c r="R2177" i="1" s="1"/>
  <c r="F2178" i="1"/>
  <c r="J2178" i="1" s="1"/>
  <c r="N2178" i="1" s="1"/>
  <c r="R2178" i="1" s="1"/>
  <c r="F2179" i="1"/>
  <c r="J2179" i="1" s="1"/>
  <c r="N2179" i="1" s="1"/>
  <c r="R2179" i="1" s="1"/>
  <c r="F2180" i="1"/>
  <c r="J2180" i="1" s="1"/>
  <c r="N2180" i="1" s="1"/>
  <c r="R2180" i="1" s="1"/>
  <c r="F2181" i="1"/>
  <c r="J2181" i="1" s="1"/>
  <c r="N2181" i="1" s="1"/>
  <c r="R2181" i="1" s="1"/>
  <c r="F2182" i="1"/>
  <c r="J2182" i="1" s="1"/>
  <c r="N2182" i="1" s="1"/>
  <c r="R2182" i="1" s="1"/>
  <c r="F2183" i="1"/>
  <c r="J2183" i="1" s="1"/>
  <c r="N2183" i="1" s="1"/>
  <c r="R2183" i="1" s="1"/>
  <c r="F2184" i="1"/>
  <c r="J2184" i="1" s="1"/>
  <c r="N2184" i="1" s="1"/>
  <c r="R2184" i="1" s="1"/>
  <c r="F2185" i="1"/>
  <c r="J2185" i="1" s="1"/>
  <c r="N2185" i="1" s="1"/>
  <c r="R2185" i="1" s="1"/>
  <c r="F2186" i="1"/>
  <c r="J2186" i="1" s="1"/>
  <c r="N2186" i="1" s="1"/>
  <c r="R2186" i="1" s="1"/>
  <c r="F2187" i="1"/>
  <c r="J2187" i="1" s="1"/>
  <c r="N2187" i="1" s="1"/>
  <c r="R2187" i="1" s="1"/>
  <c r="F2188" i="1"/>
  <c r="J2188" i="1" s="1"/>
  <c r="N2188" i="1" s="1"/>
  <c r="R2188" i="1" s="1"/>
  <c r="F2189" i="1"/>
  <c r="J2189" i="1" s="1"/>
  <c r="N2189" i="1" s="1"/>
  <c r="R2189" i="1" s="1"/>
  <c r="F2190" i="1"/>
  <c r="J2190" i="1" s="1"/>
  <c r="N2190" i="1" s="1"/>
  <c r="R2190" i="1" s="1"/>
  <c r="F2191" i="1"/>
  <c r="J2191" i="1" s="1"/>
  <c r="N2191" i="1" s="1"/>
  <c r="R2191" i="1" s="1"/>
  <c r="F2192" i="1"/>
  <c r="J2192" i="1" s="1"/>
  <c r="N2192" i="1" s="1"/>
  <c r="R2192" i="1" s="1"/>
  <c r="F2193" i="1"/>
  <c r="J2193" i="1" s="1"/>
  <c r="N2193" i="1" s="1"/>
  <c r="R2193" i="1" s="1"/>
  <c r="F2194" i="1"/>
  <c r="J2194" i="1" s="1"/>
  <c r="N2194" i="1" s="1"/>
  <c r="R2194" i="1" s="1"/>
  <c r="F2195" i="1"/>
  <c r="J2195" i="1" s="1"/>
  <c r="N2195" i="1" s="1"/>
  <c r="R2195" i="1" s="1"/>
  <c r="F2196" i="1"/>
  <c r="J2196" i="1" s="1"/>
  <c r="N2196" i="1" s="1"/>
  <c r="R2196" i="1" s="1"/>
  <c r="F2197" i="1"/>
  <c r="J2197" i="1" s="1"/>
  <c r="N2197" i="1" s="1"/>
  <c r="R2197" i="1" s="1"/>
  <c r="F2198" i="1"/>
  <c r="J2198" i="1" s="1"/>
  <c r="N2198" i="1" s="1"/>
  <c r="R2198" i="1" s="1"/>
  <c r="F2199" i="1"/>
  <c r="J2199" i="1" s="1"/>
  <c r="N2199" i="1" s="1"/>
  <c r="R2199" i="1" s="1"/>
  <c r="F2200" i="1"/>
  <c r="J2200" i="1" s="1"/>
  <c r="N2200" i="1" s="1"/>
  <c r="R2200" i="1" s="1"/>
  <c r="F2201" i="1"/>
  <c r="J2201" i="1" s="1"/>
  <c r="N2201" i="1" s="1"/>
  <c r="R2201" i="1" s="1"/>
  <c r="F2202" i="1"/>
  <c r="J2202" i="1" s="1"/>
  <c r="N2202" i="1" s="1"/>
  <c r="R2202" i="1" s="1"/>
  <c r="F2203" i="1"/>
  <c r="J2203" i="1" s="1"/>
  <c r="N2203" i="1" s="1"/>
  <c r="R2203" i="1" s="1"/>
  <c r="F2204" i="1"/>
  <c r="J2204" i="1" s="1"/>
  <c r="N2204" i="1" s="1"/>
  <c r="R2204" i="1" s="1"/>
  <c r="F2205" i="1"/>
  <c r="J2205" i="1" s="1"/>
  <c r="N2205" i="1" s="1"/>
  <c r="R2205" i="1" s="1"/>
  <c r="F2206" i="1"/>
  <c r="J2206" i="1" s="1"/>
  <c r="N2206" i="1" s="1"/>
  <c r="R2206" i="1" s="1"/>
  <c r="F2207" i="1"/>
  <c r="J2207" i="1" s="1"/>
  <c r="N2207" i="1" s="1"/>
  <c r="R2207" i="1" s="1"/>
  <c r="F2208" i="1"/>
  <c r="J2208" i="1" s="1"/>
  <c r="N2208" i="1" s="1"/>
  <c r="R2208" i="1" s="1"/>
  <c r="F2209" i="1"/>
  <c r="J2209" i="1" s="1"/>
  <c r="N2209" i="1" s="1"/>
  <c r="R2209" i="1" s="1"/>
  <c r="F2210" i="1"/>
  <c r="J2210" i="1" s="1"/>
  <c r="N2210" i="1" s="1"/>
  <c r="R2210" i="1" s="1"/>
  <c r="F2211" i="1"/>
  <c r="J2211" i="1" s="1"/>
  <c r="N2211" i="1" s="1"/>
  <c r="R2211" i="1" s="1"/>
  <c r="F2212" i="1"/>
  <c r="J2212" i="1" s="1"/>
  <c r="N2212" i="1" s="1"/>
  <c r="R2212" i="1" s="1"/>
  <c r="F2213" i="1"/>
  <c r="J2213" i="1" s="1"/>
  <c r="N2213" i="1" s="1"/>
  <c r="R2213" i="1" s="1"/>
  <c r="F2214" i="1"/>
  <c r="J2214" i="1" s="1"/>
  <c r="N2214" i="1" s="1"/>
  <c r="R2214" i="1" s="1"/>
  <c r="F2215" i="1"/>
  <c r="J2215" i="1" s="1"/>
  <c r="N2215" i="1" s="1"/>
  <c r="R2215" i="1" s="1"/>
  <c r="F2216" i="1"/>
  <c r="J2216" i="1" s="1"/>
  <c r="N2216" i="1" s="1"/>
  <c r="R2216" i="1" s="1"/>
  <c r="F2217" i="1"/>
  <c r="J2217" i="1" s="1"/>
  <c r="N2217" i="1" s="1"/>
  <c r="R2217" i="1" s="1"/>
  <c r="F2218" i="1"/>
  <c r="J2218" i="1" s="1"/>
  <c r="N2218" i="1" s="1"/>
  <c r="R2218" i="1" s="1"/>
  <c r="F2219" i="1"/>
  <c r="J2219" i="1" s="1"/>
  <c r="N2219" i="1" s="1"/>
  <c r="R2219" i="1" s="1"/>
  <c r="F2220" i="1"/>
  <c r="J2220" i="1" s="1"/>
  <c r="N2220" i="1" s="1"/>
  <c r="R2220" i="1" s="1"/>
  <c r="F2221" i="1"/>
  <c r="J2221" i="1" s="1"/>
  <c r="N2221" i="1" s="1"/>
  <c r="R2221" i="1" s="1"/>
  <c r="F2222" i="1"/>
  <c r="J2222" i="1" s="1"/>
  <c r="N2222" i="1" s="1"/>
  <c r="R2222" i="1" s="1"/>
  <c r="F2223" i="1"/>
  <c r="J2223" i="1" s="1"/>
  <c r="N2223" i="1" s="1"/>
  <c r="R2223" i="1" s="1"/>
  <c r="F2224" i="1"/>
  <c r="J2224" i="1" s="1"/>
  <c r="N2224" i="1" s="1"/>
  <c r="R2224" i="1" s="1"/>
  <c r="F2225" i="1"/>
  <c r="J2225" i="1" s="1"/>
  <c r="N2225" i="1" s="1"/>
  <c r="R2225" i="1" s="1"/>
  <c r="F2226" i="1"/>
  <c r="J2226" i="1" s="1"/>
  <c r="N2226" i="1" s="1"/>
  <c r="R2226" i="1" s="1"/>
  <c r="F2227" i="1"/>
  <c r="J2227" i="1" s="1"/>
  <c r="N2227" i="1" s="1"/>
  <c r="R2227" i="1" s="1"/>
  <c r="F2228" i="1"/>
  <c r="J2228" i="1" s="1"/>
  <c r="N2228" i="1" s="1"/>
  <c r="R2228" i="1" s="1"/>
  <c r="F2229" i="1"/>
  <c r="J2229" i="1" s="1"/>
  <c r="N2229" i="1" s="1"/>
  <c r="R2229" i="1" s="1"/>
  <c r="F2230" i="1"/>
  <c r="J2230" i="1" s="1"/>
  <c r="N2230" i="1" s="1"/>
  <c r="R2230" i="1" s="1"/>
  <c r="F2231" i="1"/>
  <c r="J2231" i="1" s="1"/>
  <c r="N2231" i="1" s="1"/>
  <c r="R2231" i="1" s="1"/>
  <c r="F2232" i="1"/>
  <c r="J2232" i="1" s="1"/>
  <c r="N2232" i="1" s="1"/>
  <c r="R2232" i="1" s="1"/>
  <c r="F2233" i="1"/>
  <c r="J2233" i="1" s="1"/>
  <c r="N2233" i="1" s="1"/>
  <c r="R2233" i="1" s="1"/>
  <c r="F2234" i="1"/>
  <c r="J2234" i="1" s="1"/>
  <c r="N2234" i="1" s="1"/>
  <c r="R2234" i="1" s="1"/>
  <c r="F2235" i="1"/>
  <c r="J2235" i="1" s="1"/>
  <c r="N2235" i="1" s="1"/>
  <c r="R2235" i="1" s="1"/>
  <c r="F2236" i="1"/>
  <c r="J2236" i="1" s="1"/>
  <c r="N2236" i="1" s="1"/>
  <c r="R2236" i="1" s="1"/>
  <c r="F2237" i="1"/>
  <c r="J2237" i="1" s="1"/>
  <c r="N2237" i="1" s="1"/>
  <c r="R2237" i="1" s="1"/>
  <c r="F2134" i="1"/>
  <c r="J2134" i="1" s="1"/>
  <c r="N2134" i="1" s="1"/>
  <c r="R2134" i="1" s="1"/>
  <c r="E2134" i="1"/>
  <c r="I2134" i="1" s="1"/>
  <c r="M2134" i="1" s="1"/>
  <c r="Q2134" i="1" s="1"/>
  <c r="E2045" i="1"/>
  <c r="I2045" i="1" s="1"/>
  <c r="M2045" i="1" s="1"/>
  <c r="Q2045" i="1" s="1"/>
  <c r="E2046" i="1"/>
  <c r="I2046" i="1" s="1"/>
  <c r="M2046" i="1" s="1"/>
  <c r="Q2046" i="1" s="1"/>
  <c r="E2047" i="1"/>
  <c r="I2047" i="1" s="1"/>
  <c r="M2047" i="1" s="1"/>
  <c r="Q2047" i="1" s="1"/>
  <c r="E2048" i="1"/>
  <c r="I2048" i="1" s="1"/>
  <c r="M2048" i="1" s="1"/>
  <c r="Q2048" i="1" s="1"/>
  <c r="E2049" i="1"/>
  <c r="I2049" i="1" s="1"/>
  <c r="M2049" i="1" s="1"/>
  <c r="Q2049" i="1" s="1"/>
  <c r="E2050" i="1"/>
  <c r="I2050" i="1" s="1"/>
  <c r="M2050" i="1" s="1"/>
  <c r="Q2050" i="1" s="1"/>
  <c r="E2051" i="1"/>
  <c r="I2051" i="1" s="1"/>
  <c r="M2051" i="1" s="1"/>
  <c r="Q2051" i="1" s="1"/>
  <c r="E2052" i="1"/>
  <c r="I2052" i="1" s="1"/>
  <c r="M2052" i="1" s="1"/>
  <c r="Q2052" i="1" s="1"/>
  <c r="E2053" i="1"/>
  <c r="I2053" i="1" s="1"/>
  <c r="M2053" i="1" s="1"/>
  <c r="Q2053" i="1" s="1"/>
  <c r="E2054" i="1"/>
  <c r="I2054" i="1" s="1"/>
  <c r="M2054" i="1" s="1"/>
  <c r="Q2054" i="1" s="1"/>
  <c r="E2055" i="1"/>
  <c r="I2055" i="1" s="1"/>
  <c r="M2055" i="1" s="1"/>
  <c r="Q2055" i="1" s="1"/>
  <c r="E2056" i="1"/>
  <c r="I2056" i="1" s="1"/>
  <c r="M2056" i="1" s="1"/>
  <c r="Q2056" i="1" s="1"/>
  <c r="E2057" i="1"/>
  <c r="I2057" i="1" s="1"/>
  <c r="M2057" i="1" s="1"/>
  <c r="Q2057" i="1" s="1"/>
  <c r="E2058" i="1"/>
  <c r="I2058" i="1" s="1"/>
  <c r="M2058" i="1" s="1"/>
  <c r="Q2058" i="1" s="1"/>
  <c r="E2059" i="1"/>
  <c r="I2059" i="1" s="1"/>
  <c r="M2059" i="1" s="1"/>
  <c r="Q2059" i="1" s="1"/>
  <c r="E2060" i="1"/>
  <c r="I2060" i="1" s="1"/>
  <c r="M2060" i="1" s="1"/>
  <c r="Q2060" i="1" s="1"/>
  <c r="E2061" i="1"/>
  <c r="I2061" i="1" s="1"/>
  <c r="M2061" i="1" s="1"/>
  <c r="Q2061" i="1" s="1"/>
  <c r="E2062" i="1"/>
  <c r="I2062" i="1" s="1"/>
  <c r="M2062" i="1" s="1"/>
  <c r="Q2062" i="1" s="1"/>
  <c r="E2063" i="1"/>
  <c r="I2063" i="1" s="1"/>
  <c r="M2063" i="1" s="1"/>
  <c r="Q2063" i="1" s="1"/>
  <c r="E2064" i="1"/>
  <c r="I2064" i="1" s="1"/>
  <c r="M2064" i="1" s="1"/>
  <c r="Q2064" i="1" s="1"/>
  <c r="E2065" i="1"/>
  <c r="I2065" i="1" s="1"/>
  <c r="M2065" i="1" s="1"/>
  <c r="Q2065" i="1" s="1"/>
  <c r="E2066" i="1"/>
  <c r="I2066" i="1" s="1"/>
  <c r="M2066" i="1" s="1"/>
  <c r="Q2066" i="1" s="1"/>
  <c r="E2067" i="1"/>
  <c r="I2067" i="1" s="1"/>
  <c r="M2067" i="1" s="1"/>
  <c r="Q2067" i="1" s="1"/>
  <c r="E2068" i="1"/>
  <c r="I2068" i="1" s="1"/>
  <c r="M2068" i="1" s="1"/>
  <c r="Q2068" i="1" s="1"/>
  <c r="E2069" i="1"/>
  <c r="I2069" i="1" s="1"/>
  <c r="M2069" i="1" s="1"/>
  <c r="Q2069" i="1" s="1"/>
  <c r="E2070" i="1"/>
  <c r="I2070" i="1" s="1"/>
  <c r="M2070" i="1" s="1"/>
  <c r="Q2070" i="1" s="1"/>
  <c r="E2071" i="1"/>
  <c r="I2071" i="1" s="1"/>
  <c r="M2071" i="1" s="1"/>
  <c r="Q2071" i="1" s="1"/>
  <c r="E2072" i="1"/>
  <c r="I2072" i="1" s="1"/>
  <c r="M2072" i="1" s="1"/>
  <c r="Q2072" i="1" s="1"/>
  <c r="E2073" i="1"/>
  <c r="I2073" i="1" s="1"/>
  <c r="M2073" i="1" s="1"/>
  <c r="Q2073" i="1" s="1"/>
  <c r="E2074" i="1"/>
  <c r="I2074" i="1" s="1"/>
  <c r="M2074" i="1" s="1"/>
  <c r="Q2074" i="1" s="1"/>
  <c r="E2075" i="1"/>
  <c r="I2075" i="1" s="1"/>
  <c r="M2075" i="1" s="1"/>
  <c r="Q2075" i="1" s="1"/>
  <c r="E2076" i="1"/>
  <c r="I2076" i="1" s="1"/>
  <c r="M2076" i="1" s="1"/>
  <c r="Q2076" i="1" s="1"/>
  <c r="E2077" i="1"/>
  <c r="I2077" i="1" s="1"/>
  <c r="M2077" i="1" s="1"/>
  <c r="Q2077" i="1" s="1"/>
  <c r="E2078" i="1"/>
  <c r="I2078" i="1" s="1"/>
  <c r="M2078" i="1" s="1"/>
  <c r="Q2078" i="1" s="1"/>
  <c r="E2079" i="1"/>
  <c r="I2079" i="1" s="1"/>
  <c r="M2079" i="1" s="1"/>
  <c r="Q2079" i="1" s="1"/>
  <c r="E2080" i="1"/>
  <c r="I2080" i="1" s="1"/>
  <c r="M2080" i="1" s="1"/>
  <c r="Q2080" i="1" s="1"/>
  <c r="E2081" i="1"/>
  <c r="I2081" i="1" s="1"/>
  <c r="M2081" i="1" s="1"/>
  <c r="Q2081" i="1" s="1"/>
  <c r="E2082" i="1"/>
  <c r="I2082" i="1" s="1"/>
  <c r="M2082" i="1" s="1"/>
  <c r="Q2082" i="1" s="1"/>
  <c r="E2083" i="1"/>
  <c r="I2083" i="1" s="1"/>
  <c r="M2083" i="1" s="1"/>
  <c r="Q2083" i="1" s="1"/>
  <c r="E2084" i="1"/>
  <c r="I2084" i="1" s="1"/>
  <c r="M2084" i="1" s="1"/>
  <c r="Q2084" i="1" s="1"/>
  <c r="E2085" i="1"/>
  <c r="I2085" i="1" s="1"/>
  <c r="M2085" i="1" s="1"/>
  <c r="Q2085" i="1" s="1"/>
  <c r="E2086" i="1"/>
  <c r="I2086" i="1" s="1"/>
  <c r="M2086" i="1" s="1"/>
  <c r="Q2086" i="1" s="1"/>
  <c r="E2087" i="1"/>
  <c r="I2087" i="1" s="1"/>
  <c r="M2087" i="1" s="1"/>
  <c r="Q2087" i="1" s="1"/>
  <c r="E2088" i="1"/>
  <c r="I2088" i="1" s="1"/>
  <c r="M2088" i="1" s="1"/>
  <c r="Q2088" i="1" s="1"/>
  <c r="E2089" i="1"/>
  <c r="I2089" i="1" s="1"/>
  <c r="M2089" i="1" s="1"/>
  <c r="Q2089" i="1" s="1"/>
  <c r="E2090" i="1"/>
  <c r="I2090" i="1" s="1"/>
  <c r="M2090" i="1" s="1"/>
  <c r="Q2090" i="1" s="1"/>
  <c r="E2091" i="1"/>
  <c r="I2091" i="1" s="1"/>
  <c r="M2091" i="1" s="1"/>
  <c r="Q2091" i="1" s="1"/>
  <c r="E2092" i="1"/>
  <c r="I2092" i="1" s="1"/>
  <c r="M2092" i="1" s="1"/>
  <c r="Q2092" i="1" s="1"/>
  <c r="E2093" i="1"/>
  <c r="I2093" i="1" s="1"/>
  <c r="M2093" i="1" s="1"/>
  <c r="Q2093" i="1" s="1"/>
  <c r="E2094" i="1"/>
  <c r="I2094" i="1" s="1"/>
  <c r="M2094" i="1" s="1"/>
  <c r="Q2094" i="1" s="1"/>
  <c r="E2095" i="1"/>
  <c r="I2095" i="1" s="1"/>
  <c r="M2095" i="1" s="1"/>
  <c r="Q2095" i="1" s="1"/>
  <c r="E2096" i="1"/>
  <c r="I2096" i="1" s="1"/>
  <c r="M2096" i="1" s="1"/>
  <c r="Q2096" i="1" s="1"/>
  <c r="E2097" i="1"/>
  <c r="I2097" i="1" s="1"/>
  <c r="M2097" i="1" s="1"/>
  <c r="Q2097" i="1" s="1"/>
  <c r="E2098" i="1"/>
  <c r="I2098" i="1" s="1"/>
  <c r="M2098" i="1" s="1"/>
  <c r="Q2098" i="1" s="1"/>
  <c r="E2099" i="1"/>
  <c r="I2099" i="1" s="1"/>
  <c r="M2099" i="1" s="1"/>
  <c r="Q2099" i="1" s="1"/>
  <c r="E2100" i="1"/>
  <c r="I2100" i="1" s="1"/>
  <c r="M2100" i="1" s="1"/>
  <c r="Q2100" i="1" s="1"/>
  <c r="E2101" i="1"/>
  <c r="I2101" i="1" s="1"/>
  <c r="M2101" i="1" s="1"/>
  <c r="Q2101" i="1" s="1"/>
  <c r="E2102" i="1"/>
  <c r="I2102" i="1" s="1"/>
  <c r="M2102" i="1" s="1"/>
  <c r="Q2102" i="1" s="1"/>
  <c r="E2103" i="1"/>
  <c r="I2103" i="1" s="1"/>
  <c r="M2103" i="1" s="1"/>
  <c r="Q2103" i="1" s="1"/>
  <c r="E2104" i="1"/>
  <c r="I2104" i="1" s="1"/>
  <c r="M2104" i="1" s="1"/>
  <c r="Q2104" i="1" s="1"/>
  <c r="E2105" i="1"/>
  <c r="I2105" i="1" s="1"/>
  <c r="M2105" i="1" s="1"/>
  <c r="Q2105" i="1" s="1"/>
  <c r="E2106" i="1"/>
  <c r="I2106" i="1" s="1"/>
  <c r="M2106" i="1" s="1"/>
  <c r="Q2106" i="1" s="1"/>
  <c r="E2107" i="1"/>
  <c r="I2107" i="1" s="1"/>
  <c r="M2107" i="1" s="1"/>
  <c r="Q2107" i="1" s="1"/>
  <c r="E2108" i="1"/>
  <c r="I2108" i="1" s="1"/>
  <c r="M2108" i="1" s="1"/>
  <c r="Q2108" i="1" s="1"/>
  <c r="E2109" i="1"/>
  <c r="I2109" i="1" s="1"/>
  <c r="M2109" i="1" s="1"/>
  <c r="Q2109" i="1" s="1"/>
  <c r="E2110" i="1"/>
  <c r="I2110" i="1" s="1"/>
  <c r="M2110" i="1" s="1"/>
  <c r="Q2110" i="1" s="1"/>
  <c r="E2111" i="1"/>
  <c r="I2111" i="1" s="1"/>
  <c r="M2111" i="1" s="1"/>
  <c r="Q2111" i="1" s="1"/>
  <c r="E2112" i="1"/>
  <c r="I2112" i="1" s="1"/>
  <c r="M2112" i="1" s="1"/>
  <c r="Q2112" i="1" s="1"/>
  <c r="E2113" i="1"/>
  <c r="I2113" i="1" s="1"/>
  <c r="M2113" i="1" s="1"/>
  <c r="Q2113" i="1" s="1"/>
  <c r="E2114" i="1"/>
  <c r="I2114" i="1" s="1"/>
  <c r="M2114" i="1" s="1"/>
  <c r="Q2114" i="1" s="1"/>
  <c r="E2115" i="1"/>
  <c r="I2115" i="1" s="1"/>
  <c r="M2115" i="1" s="1"/>
  <c r="Q2115" i="1" s="1"/>
  <c r="E2116" i="1"/>
  <c r="I2116" i="1" s="1"/>
  <c r="M2116" i="1" s="1"/>
  <c r="Q2116" i="1" s="1"/>
  <c r="E2117" i="1"/>
  <c r="I2117" i="1" s="1"/>
  <c r="M2117" i="1" s="1"/>
  <c r="Q2117" i="1" s="1"/>
  <c r="E2118" i="1"/>
  <c r="I2118" i="1" s="1"/>
  <c r="M2118" i="1" s="1"/>
  <c r="Q2118" i="1" s="1"/>
  <c r="E2119" i="1"/>
  <c r="I2119" i="1" s="1"/>
  <c r="M2119" i="1" s="1"/>
  <c r="Q2119" i="1" s="1"/>
  <c r="E2120" i="1"/>
  <c r="I2120" i="1" s="1"/>
  <c r="M2120" i="1" s="1"/>
  <c r="Q2120" i="1" s="1"/>
  <c r="E2121" i="1"/>
  <c r="I2121" i="1" s="1"/>
  <c r="M2121" i="1" s="1"/>
  <c r="Q2121" i="1" s="1"/>
  <c r="E2122" i="1"/>
  <c r="I2122" i="1" s="1"/>
  <c r="M2122" i="1" s="1"/>
  <c r="Q2122" i="1" s="1"/>
  <c r="E2123" i="1"/>
  <c r="I2123" i="1" s="1"/>
  <c r="M2123" i="1" s="1"/>
  <c r="Q2123" i="1" s="1"/>
  <c r="E2124" i="1"/>
  <c r="I2124" i="1" s="1"/>
  <c r="M2124" i="1" s="1"/>
  <c r="Q2124" i="1" s="1"/>
  <c r="E2125" i="1"/>
  <c r="I2125" i="1" s="1"/>
  <c r="M2125" i="1" s="1"/>
  <c r="Q2125" i="1" s="1"/>
  <c r="E2126" i="1"/>
  <c r="I2126" i="1" s="1"/>
  <c r="M2126" i="1" s="1"/>
  <c r="Q2126" i="1" s="1"/>
  <c r="E2127" i="1"/>
  <c r="I2127" i="1" s="1"/>
  <c r="M2127" i="1" s="1"/>
  <c r="Q2127" i="1" s="1"/>
  <c r="E2128" i="1"/>
  <c r="I2128" i="1" s="1"/>
  <c r="M2128" i="1" s="1"/>
  <c r="Q2128" i="1" s="1"/>
  <c r="E2129" i="1"/>
  <c r="I2129" i="1" s="1"/>
  <c r="M2129" i="1" s="1"/>
  <c r="Q2129" i="1" s="1"/>
  <c r="E2130" i="1"/>
  <c r="I2130" i="1" s="1"/>
  <c r="M2130" i="1" s="1"/>
  <c r="Q2130" i="1" s="1"/>
  <c r="E2131" i="1"/>
  <c r="I2131" i="1" s="1"/>
  <c r="M2131" i="1" s="1"/>
  <c r="Q2131" i="1" s="1"/>
  <c r="E2132" i="1"/>
  <c r="I2132" i="1" s="1"/>
  <c r="M2132" i="1" s="1"/>
  <c r="Q2132" i="1" s="1"/>
  <c r="F2045" i="1"/>
  <c r="J2045" i="1" s="1"/>
  <c r="N2045" i="1" s="1"/>
  <c r="R2045" i="1" s="1"/>
  <c r="F2046" i="1"/>
  <c r="J2046" i="1" s="1"/>
  <c r="N2046" i="1" s="1"/>
  <c r="R2046" i="1" s="1"/>
  <c r="F2047" i="1"/>
  <c r="J2047" i="1" s="1"/>
  <c r="N2047" i="1" s="1"/>
  <c r="R2047" i="1" s="1"/>
  <c r="F2048" i="1"/>
  <c r="J2048" i="1" s="1"/>
  <c r="N2048" i="1" s="1"/>
  <c r="R2048" i="1" s="1"/>
  <c r="F2049" i="1"/>
  <c r="J2049" i="1" s="1"/>
  <c r="N2049" i="1" s="1"/>
  <c r="R2049" i="1" s="1"/>
  <c r="F2050" i="1"/>
  <c r="J2050" i="1" s="1"/>
  <c r="N2050" i="1" s="1"/>
  <c r="R2050" i="1" s="1"/>
  <c r="F2051" i="1"/>
  <c r="J2051" i="1" s="1"/>
  <c r="N2051" i="1" s="1"/>
  <c r="R2051" i="1" s="1"/>
  <c r="F2052" i="1"/>
  <c r="J2052" i="1" s="1"/>
  <c r="N2052" i="1" s="1"/>
  <c r="R2052" i="1" s="1"/>
  <c r="F2053" i="1"/>
  <c r="J2053" i="1" s="1"/>
  <c r="N2053" i="1" s="1"/>
  <c r="R2053" i="1" s="1"/>
  <c r="F2054" i="1"/>
  <c r="J2054" i="1" s="1"/>
  <c r="N2054" i="1" s="1"/>
  <c r="R2054" i="1" s="1"/>
  <c r="F2055" i="1"/>
  <c r="J2055" i="1" s="1"/>
  <c r="N2055" i="1" s="1"/>
  <c r="R2055" i="1" s="1"/>
  <c r="F2056" i="1"/>
  <c r="J2056" i="1" s="1"/>
  <c r="N2056" i="1" s="1"/>
  <c r="R2056" i="1" s="1"/>
  <c r="F2057" i="1"/>
  <c r="J2057" i="1" s="1"/>
  <c r="N2057" i="1" s="1"/>
  <c r="R2057" i="1" s="1"/>
  <c r="F2058" i="1"/>
  <c r="J2058" i="1" s="1"/>
  <c r="N2058" i="1" s="1"/>
  <c r="R2058" i="1" s="1"/>
  <c r="F2059" i="1"/>
  <c r="J2059" i="1" s="1"/>
  <c r="N2059" i="1" s="1"/>
  <c r="R2059" i="1" s="1"/>
  <c r="F2060" i="1"/>
  <c r="J2060" i="1" s="1"/>
  <c r="N2060" i="1" s="1"/>
  <c r="R2060" i="1" s="1"/>
  <c r="F2061" i="1"/>
  <c r="J2061" i="1" s="1"/>
  <c r="N2061" i="1" s="1"/>
  <c r="R2061" i="1" s="1"/>
  <c r="F2062" i="1"/>
  <c r="J2062" i="1" s="1"/>
  <c r="N2062" i="1" s="1"/>
  <c r="R2062" i="1" s="1"/>
  <c r="F2063" i="1"/>
  <c r="J2063" i="1" s="1"/>
  <c r="N2063" i="1" s="1"/>
  <c r="R2063" i="1" s="1"/>
  <c r="F2064" i="1"/>
  <c r="J2064" i="1" s="1"/>
  <c r="N2064" i="1" s="1"/>
  <c r="R2064" i="1" s="1"/>
  <c r="F2065" i="1"/>
  <c r="J2065" i="1" s="1"/>
  <c r="N2065" i="1" s="1"/>
  <c r="R2065" i="1" s="1"/>
  <c r="F2066" i="1"/>
  <c r="J2066" i="1" s="1"/>
  <c r="N2066" i="1" s="1"/>
  <c r="R2066" i="1" s="1"/>
  <c r="F2067" i="1"/>
  <c r="J2067" i="1" s="1"/>
  <c r="N2067" i="1" s="1"/>
  <c r="R2067" i="1" s="1"/>
  <c r="F2068" i="1"/>
  <c r="J2068" i="1" s="1"/>
  <c r="N2068" i="1" s="1"/>
  <c r="R2068" i="1" s="1"/>
  <c r="F2069" i="1"/>
  <c r="J2069" i="1" s="1"/>
  <c r="N2069" i="1" s="1"/>
  <c r="R2069" i="1" s="1"/>
  <c r="F2070" i="1"/>
  <c r="J2070" i="1" s="1"/>
  <c r="N2070" i="1" s="1"/>
  <c r="R2070" i="1" s="1"/>
  <c r="F2071" i="1"/>
  <c r="J2071" i="1" s="1"/>
  <c r="N2071" i="1" s="1"/>
  <c r="R2071" i="1" s="1"/>
  <c r="F2072" i="1"/>
  <c r="J2072" i="1" s="1"/>
  <c r="N2072" i="1" s="1"/>
  <c r="R2072" i="1" s="1"/>
  <c r="F2073" i="1"/>
  <c r="J2073" i="1" s="1"/>
  <c r="N2073" i="1" s="1"/>
  <c r="R2073" i="1" s="1"/>
  <c r="F2074" i="1"/>
  <c r="J2074" i="1" s="1"/>
  <c r="N2074" i="1" s="1"/>
  <c r="R2074" i="1" s="1"/>
  <c r="F2075" i="1"/>
  <c r="J2075" i="1" s="1"/>
  <c r="N2075" i="1" s="1"/>
  <c r="R2075" i="1" s="1"/>
  <c r="F2076" i="1"/>
  <c r="J2076" i="1" s="1"/>
  <c r="N2076" i="1" s="1"/>
  <c r="R2076" i="1" s="1"/>
  <c r="F2077" i="1"/>
  <c r="J2077" i="1" s="1"/>
  <c r="N2077" i="1" s="1"/>
  <c r="R2077" i="1" s="1"/>
  <c r="F2078" i="1"/>
  <c r="J2078" i="1" s="1"/>
  <c r="N2078" i="1" s="1"/>
  <c r="R2078" i="1" s="1"/>
  <c r="F2079" i="1"/>
  <c r="J2079" i="1" s="1"/>
  <c r="N2079" i="1" s="1"/>
  <c r="R2079" i="1" s="1"/>
  <c r="F2080" i="1"/>
  <c r="J2080" i="1" s="1"/>
  <c r="N2080" i="1" s="1"/>
  <c r="R2080" i="1" s="1"/>
  <c r="F2081" i="1"/>
  <c r="J2081" i="1" s="1"/>
  <c r="N2081" i="1" s="1"/>
  <c r="R2081" i="1" s="1"/>
  <c r="F2082" i="1"/>
  <c r="J2082" i="1" s="1"/>
  <c r="N2082" i="1" s="1"/>
  <c r="R2082" i="1" s="1"/>
  <c r="F2083" i="1"/>
  <c r="J2083" i="1" s="1"/>
  <c r="N2083" i="1" s="1"/>
  <c r="R2083" i="1" s="1"/>
  <c r="F2084" i="1"/>
  <c r="J2084" i="1" s="1"/>
  <c r="N2084" i="1" s="1"/>
  <c r="R2084" i="1" s="1"/>
  <c r="F2085" i="1"/>
  <c r="J2085" i="1" s="1"/>
  <c r="N2085" i="1" s="1"/>
  <c r="R2085" i="1" s="1"/>
  <c r="F2086" i="1"/>
  <c r="J2086" i="1" s="1"/>
  <c r="N2086" i="1" s="1"/>
  <c r="R2086" i="1" s="1"/>
  <c r="F2087" i="1"/>
  <c r="J2087" i="1" s="1"/>
  <c r="N2087" i="1" s="1"/>
  <c r="R2087" i="1" s="1"/>
  <c r="F2088" i="1"/>
  <c r="J2088" i="1" s="1"/>
  <c r="N2088" i="1" s="1"/>
  <c r="R2088" i="1" s="1"/>
  <c r="F2089" i="1"/>
  <c r="J2089" i="1" s="1"/>
  <c r="N2089" i="1" s="1"/>
  <c r="R2089" i="1" s="1"/>
  <c r="F2090" i="1"/>
  <c r="J2090" i="1" s="1"/>
  <c r="N2090" i="1" s="1"/>
  <c r="R2090" i="1" s="1"/>
  <c r="F2091" i="1"/>
  <c r="J2091" i="1" s="1"/>
  <c r="N2091" i="1" s="1"/>
  <c r="R2091" i="1" s="1"/>
  <c r="F2092" i="1"/>
  <c r="J2092" i="1" s="1"/>
  <c r="N2092" i="1" s="1"/>
  <c r="R2092" i="1" s="1"/>
  <c r="F2093" i="1"/>
  <c r="J2093" i="1" s="1"/>
  <c r="N2093" i="1" s="1"/>
  <c r="R2093" i="1" s="1"/>
  <c r="F2094" i="1"/>
  <c r="J2094" i="1" s="1"/>
  <c r="N2094" i="1" s="1"/>
  <c r="R2094" i="1" s="1"/>
  <c r="F2095" i="1"/>
  <c r="J2095" i="1" s="1"/>
  <c r="N2095" i="1" s="1"/>
  <c r="R2095" i="1" s="1"/>
  <c r="F2096" i="1"/>
  <c r="J2096" i="1" s="1"/>
  <c r="N2096" i="1" s="1"/>
  <c r="R2096" i="1" s="1"/>
  <c r="F2097" i="1"/>
  <c r="J2097" i="1" s="1"/>
  <c r="N2097" i="1" s="1"/>
  <c r="R2097" i="1" s="1"/>
  <c r="F2098" i="1"/>
  <c r="J2098" i="1" s="1"/>
  <c r="N2098" i="1" s="1"/>
  <c r="R2098" i="1" s="1"/>
  <c r="F2099" i="1"/>
  <c r="J2099" i="1" s="1"/>
  <c r="N2099" i="1" s="1"/>
  <c r="R2099" i="1" s="1"/>
  <c r="F2100" i="1"/>
  <c r="J2100" i="1" s="1"/>
  <c r="N2100" i="1" s="1"/>
  <c r="R2100" i="1" s="1"/>
  <c r="F2101" i="1"/>
  <c r="J2101" i="1" s="1"/>
  <c r="N2101" i="1" s="1"/>
  <c r="R2101" i="1" s="1"/>
  <c r="F2102" i="1"/>
  <c r="J2102" i="1" s="1"/>
  <c r="N2102" i="1" s="1"/>
  <c r="R2102" i="1" s="1"/>
  <c r="F2103" i="1"/>
  <c r="J2103" i="1" s="1"/>
  <c r="N2103" i="1" s="1"/>
  <c r="R2103" i="1" s="1"/>
  <c r="F2104" i="1"/>
  <c r="J2104" i="1" s="1"/>
  <c r="N2104" i="1" s="1"/>
  <c r="R2104" i="1" s="1"/>
  <c r="F2105" i="1"/>
  <c r="J2105" i="1" s="1"/>
  <c r="N2105" i="1" s="1"/>
  <c r="R2105" i="1" s="1"/>
  <c r="F2106" i="1"/>
  <c r="J2106" i="1" s="1"/>
  <c r="N2106" i="1" s="1"/>
  <c r="R2106" i="1" s="1"/>
  <c r="F2107" i="1"/>
  <c r="J2107" i="1" s="1"/>
  <c r="N2107" i="1" s="1"/>
  <c r="R2107" i="1" s="1"/>
  <c r="F2108" i="1"/>
  <c r="J2108" i="1" s="1"/>
  <c r="N2108" i="1" s="1"/>
  <c r="R2108" i="1" s="1"/>
  <c r="F2109" i="1"/>
  <c r="J2109" i="1" s="1"/>
  <c r="N2109" i="1" s="1"/>
  <c r="R2109" i="1" s="1"/>
  <c r="F2110" i="1"/>
  <c r="J2110" i="1" s="1"/>
  <c r="N2110" i="1" s="1"/>
  <c r="R2110" i="1" s="1"/>
  <c r="F2111" i="1"/>
  <c r="J2111" i="1" s="1"/>
  <c r="N2111" i="1" s="1"/>
  <c r="R2111" i="1" s="1"/>
  <c r="F2112" i="1"/>
  <c r="J2112" i="1" s="1"/>
  <c r="N2112" i="1" s="1"/>
  <c r="R2112" i="1" s="1"/>
  <c r="F2113" i="1"/>
  <c r="J2113" i="1" s="1"/>
  <c r="N2113" i="1" s="1"/>
  <c r="R2113" i="1" s="1"/>
  <c r="F2114" i="1"/>
  <c r="J2114" i="1" s="1"/>
  <c r="N2114" i="1" s="1"/>
  <c r="R2114" i="1" s="1"/>
  <c r="F2115" i="1"/>
  <c r="J2115" i="1" s="1"/>
  <c r="N2115" i="1" s="1"/>
  <c r="R2115" i="1" s="1"/>
  <c r="F2116" i="1"/>
  <c r="J2116" i="1" s="1"/>
  <c r="N2116" i="1" s="1"/>
  <c r="R2116" i="1" s="1"/>
  <c r="F2117" i="1"/>
  <c r="J2117" i="1" s="1"/>
  <c r="N2117" i="1" s="1"/>
  <c r="R2117" i="1" s="1"/>
  <c r="F2118" i="1"/>
  <c r="J2118" i="1" s="1"/>
  <c r="N2118" i="1" s="1"/>
  <c r="R2118" i="1" s="1"/>
  <c r="F2119" i="1"/>
  <c r="J2119" i="1" s="1"/>
  <c r="N2119" i="1" s="1"/>
  <c r="R2119" i="1" s="1"/>
  <c r="F2120" i="1"/>
  <c r="J2120" i="1" s="1"/>
  <c r="N2120" i="1" s="1"/>
  <c r="R2120" i="1" s="1"/>
  <c r="F2121" i="1"/>
  <c r="J2121" i="1" s="1"/>
  <c r="N2121" i="1" s="1"/>
  <c r="R2121" i="1" s="1"/>
  <c r="F2122" i="1"/>
  <c r="J2122" i="1" s="1"/>
  <c r="N2122" i="1" s="1"/>
  <c r="R2122" i="1" s="1"/>
  <c r="F2123" i="1"/>
  <c r="J2123" i="1" s="1"/>
  <c r="N2123" i="1" s="1"/>
  <c r="R2123" i="1" s="1"/>
  <c r="F2124" i="1"/>
  <c r="J2124" i="1" s="1"/>
  <c r="N2124" i="1" s="1"/>
  <c r="R2124" i="1" s="1"/>
  <c r="F2125" i="1"/>
  <c r="J2125" i="1" s="1"/>
  <c r="N2125" i="1" s="1"/>
  <c r="R2125" i="1" s="1"/>
  <c r="F2126" i="1"/>
  <c r="J2126" i="1" s="1"/>
  <c r="N2126" i="1" s="1"/>
  <c r="R2126" i="1" s="1"/>
  <c r="F2127" i="1"/>
  <c r="J2127" i="1" s="1"/>
  <c r="N2127" i="1" s="1"/>
  <c r="R2127" i="1" s="1"/>
  <c r="F2128" i="1"/>
  <c r="J2128" i="1" s="1"/>
  <c r="N2128" i="1" s="1"/>
  <c r="R2128" i="1" s="1"/>
  <c r="F2129" i="1"/>
  <c r="J2129" i="1" s="1"/>
  <c r="N2129" i="1" s="1"/>
  <c r="R2129" i="1" s="1"/>
  <c r="F2130" i="1"/>
  <c r="J2130" i="1" s="1"/>
  <c r="N2130" i="1" s="1"/>
  <c r="R2130" i="1" s="1"/>
  <c r="F2131" i="1"/>
  <c r="J2131" i="1" s="1"/>
  <c r="N2131" i="1" s="1"/>
  <c r="R2131" i="1" s="1"/>
  <c r="F2132" i="1"/>
  <c r="J2132" i="1" s="1"/>
  <c r="N2132" i="1" s="1"/>
  <c r="R2132" i="1" s="1"/>
  <c r="F2044" i="1"/>
  <c r="J2044" i="1" s="1"/>
  <c r="N2044" i="1" s="1"/>
  <c r="R2044" i="1" s="1"/>
  <c r="E2044" i="1"/>
  <c r="I2044" i="1" s="1"/>
  <c r="M2044" i="1" s="1"/>
  <c r="Q2044" i="1" s="1"/>
  <c r="E1945" i="1"/>
  <c r="I1945" i="1" s="1"/>
  <c r="M1945" i="1" s="1"/>
  <c r="Q1945" i="1" s="1"/>
  <c r="E1946" i="1"/>
  <c r="I1946" i="1" s="1"/>
  <c r="M1946" i="1" s="1"/>
  <c r="Q1946" i="1" s="1"/>
  <c r="E1947" i="1"/>
  <c r="I1947" i="1" s="1"/>
  <c r="M1947" i="1" s="1"/>
  <c r="Q1947" i="1" s="1"/>
  <c r="E1948" i="1"/>
  <c r="I1948" i="1" s="1"/>
  <c r="M1948" i="1" s="1"/>
  <c r="Q1948" i="1" s="1"/>
  <c r="E1949" i="1"/>
  <c r="I1949" i="1" s="1"/>
  <c r="M1949" i="1" s="1"/>
  <c r="Q1949" i="1" s="1"/>
  <c r="E1950" i="1"/>
  <c r="I1950" i="1" s="1"/>
  <c r="M1950" i="1" s="1"/>
  <c r="Q1950" i="1" s="1"/>
  <c r="E1951" i="1"/>
  <c r="I1951" i="1" s="1"/>
  <c r="M1951" i="1" s="1"/>
  <c r="Q1951" i="1" s="1"/>
  <c r="E1952" i="1"/>
  <c r="I1952" i="1" s="1"/>
  <c r="M1952" i="1" s="1"/>
  <c r="Q1952" i="1" s="1"/>
  <c r="E1953" i="1"/>
  <c r="I1953" i="1" s="1"/>
  <c r="M1953" i="1" s="1"/>
  <c r="Q1953" i="1" s="1"/>
  <c r="E1954" i="1"/>
  <c r="I1954" i="1" s="1"/>
  <c r="M1954" i="1" s="1"/>
  <c r="Q1954" i="1" s="1"/>
  <c r="E1955" i="1"/>
  <c r="I1955" i="1" s="1"/>
  <c r="M1955" i="1" s="1"/>
  <c r="Q1955" i="1" s="1"/>
  <c r="E1956" i="1"/>
  <c r="I1956" i="1" s="1"/>
  <c r="M1956" i="1" s="1"/>
  <c r="Q1956" i="1" s="1"/>
  <c r="E1957" i="1"/>
  <c r="I1957" i="1" s="1"/>
  <c r="M1957" i="1" s="1"/>
  <c r="Q1957" i="1" s="1"/>
  <c r="E1958" i="1"/>
  <c r="I1958" i="1" s="1"/>
  <c r="M1958" i="1" s="1"/>
  <c r="Q1958" i="1" s="1"/>
  <c r="E1959" i="1"/>
  <c r="I1959" i="1" s="1"/>
  <c r="M1959" i="1" s="1"/>
  <c r="Q1959" i="1" s="1"/>
  <c r="E1960" i="1"/>
  <c r="I1960" i="1" s="1"/>
  <c r="M1960" i="1" s="1"/>
  <c r="Q1960" i="1" s="1"/>
  <c r="E1961" i="1"/>
  <c r="I1961" i="1" s="1"/>
  <c r="M1961" i="1" s="1"/>
  <c r="Q1961" i="1" s="1"/>
  <c r="E1962" i="1"/>
  <c r="I1962" i="1" s="1"/>
  <c r="M1962" i="1" s="1"/>
  <c r="Q1962" i="1" s="1"/>
  <c r="E1963" i="1"/>
  <c r="I1963" i="1" s="1"/>
  <c r="M1963" i="1" s="1"/>
  <c r="Q1963" i="1" s="1"/>
  <c r="E1964" i="1"/>
  <c r="I1964" i="1" s="1"/>
  <c r="M1964" i="1" s="1"/>
  <c r="Q1964" i="1" s="1"/>
  <c r="E1965" i="1"/>
  <c r="I1965" i="1" s="1"/>
  <c r="M1965" i="1" s="1"/>
  <c r="Q1965" i="1" s="1"/>
  <c r="E1966" i="1"/>
  <c r="I1966" i="1" s="1"/>
  <c r="M1966" i="1" s="1"/>
  <c r="Q1966" i="1" s="1"/>
  <c r="E1967" i="1"/>
  <c r="I1967" i="1" s="1"/>
  <c r="M1967" i="1" s="1"/>
  <c r="Q1967" i="1" s="1"/>
  <c r="E1968" i="1"/>
  <c r="I1968" i="1" s="1"/>
  <c r="M1968" i="1" s="1"/>
  <c r="Q1968" i="1" s="1"/>
  <c r="E1969" i="1"/>
  <c r="I1969" i="1" s="1"/>
  <c r="M1969" i="1" s="1"/>
  <c r="Q1969" i="1" s="1"/>
  <c r="E1970" i="1"/>
  <c r="I1970" i="1" s="1"/>
  <c r="M1970" i="1" s="1"/>
  <c r="Q1970" i="1" s="1"/>
  <c r="E1971" i="1"/>
  <c r="I1971" i="1" s="1"/>
  <c r="M1971" i="1" s="1"/>
  <c r="Q1971" i="1" s="1"/>
  <c r="E1972" i="1"/>
  <c r="I1972" i="1" s="1"/>
  <c r="M1972" i="1" s="1"/>
  <c r="Q1972" i="1" s="1"/>
  <c r="E1973" i="1"/>
  <c r="I1973" i="1" s="1"/>
  <c r="M1973" i="1" s="1"/>
  <c r="Q1973" i="1" s="1"/>
  <c r="E1974" i="1"/>
  <c r="I1974" i="1" s="1"/>
  <c r="M1974" i="1" s="1"/>
  <c r="Q1974" i="1" s="1"/>
  <c r="E1975" i="1"/>
  <c r="I1975" i="1" s="1"/>
  <c r="M1975" i="1" s="1"/>
  <c r="Q1975" i="1" s="1"/>
  <c r="E1976" i="1"/>
  <c r="I1976" i="1" s="1"/>
  <c r="M1976" i="1" s="1"/>
  <c r="Q1976" i="1" s="1"/>
  <c r="E1977" i="1"/>
  <c r="I1977" i="1" s="1"/>
  <c r="M1977" i="1" s="1"/>
  <c r="Q1977" i="1" s="1"/>
  <c r="E1978" i="1"/>
  <c r="I1978" i="1" s="1"/>
  <c r="M1978" i="1" s="1"/>
  <c r="Q1978" i="1" s="1"/>
  <c r="E1979" i="1"/>
  <c r="I1979" i="1" s="1"/>
  <c r="M1979" i="1" s="1"/>
  <c r="Q1979" i="1" s="1"/>
  <c r="E1980" i="1"/>
  <c r="I1980" i="1" s="1"/>
  <c r="M1980" i="1" s="1"/>
  <c r="Q1980" i="1" s="1"/>
  <c r="E1981" i="1"/>
  <c r="I1981" i="1" s="1"/>
  <c r="M1981" i="1" s="1"/>
  <c r="Q1981" i="1" s="1"/>
  <c r="E1982" i="1"/>
  <c r="I1982" i="1" s="1"/>
  <c r="M1982" i="1" s="1"/>
  <c r="Q1982" i="1" s="1"/>
  <c r="E1983" i="1"/>
  <c r="I1983" i="1" s="1"/>
  <c r="M1983" i="1" s="1"/>
  <c r="Q1983" i="1" s="1"/>
  <c r="E1984" i="1"/>
  <c r="I1984" i="1" s="1"/>
  <c r="M1984" i="1" s="1"/>
  <c r="Q1984" i="1" s="1"/>
  <c r="E1985" i="1"/>
  <c r="I1985" i="1" s="1"/>
  <c r="M1985" i="1" s="1"/>
  <c r="Q1985" i="1" s="1"/>
  <c r="E1986" i="1"/>
  <c r="I1986" i="1" s="1"/>
  <c r="M1986" i="1" s="1"/>
  <c r="Q1986" i="1" s="1"/>
  <c r="E1987" i="1"/>
  <c r="I1987" i="1" s="1"/>
  <c r="M1987" i="1" s="1"/>
  <c r="Q1987" i="1" s="1"/>
  <c r="E1988" i="1"/>
  <c r="I1988" i="1" s="1"/>
  <c r="M1988" i="1" s="1"/>
  <c r="Q1988" i="1" s="1"/>
  <c r="E1989" i="1"/>
  <c r="I1989" i="1" s="1"/>
  <c r="M1989" i="1" s="1"/>
  <c r="Q1989" i="1" s="1"/>
  <c r="E1990" i="1"/>
  <c r="I1990" i="1" s="1"/>
  <c r="M1990" i="1" s="1"/>
  <c r="Q1990" i="1" s="1"/>
  <c r="E1991" i="1"/>
  <c r="I1991" i="1" s="1"/>
  <c r="M1991" i="1" s="1"/>
  <c r="Q1991" i="1" s="1"/>
  <c r="E1992" i="1"/>
  <c r="I1992" i="1" s="1"/>
  <c r="M1992" i="1" s="1"/>
  <c r="Q1992" i="1" s="1"/>
  <c r="E1993" i="1"/>
  <c r="I1993" i="1" s="1"/>
  <c r="M1993" i="1" s="1"/>
  <c r="Q1993" i="1" s="1"/>
  <c r="E1994" i="1"/>
  <c r="I1994" i="1" s="1"/>
  <c r="M1994" i="1" s="1"/>
  <c r="Q1994" i="1" s="1"/>
  <c r="E1995" i="1"/>
  <c r="I1995" i="1" s="1"/>
  <c r="M1995" i="1" s="1"/>
  <c r="Q1995" i="1" s="1"/>
  <c r="E1996" i="1"/>
  <c r="I1996" i="1" s="1"/>
  <c r="M1996" i="1" s="1"/>
  <c r="Q1996" i="1" s="1"/>
  <c r="E1997" i="1"/>
  <c r="I1997" i="1" s="1"/>
  <c r="M1997" i="1" s="1"/>
  <c r="Q1997" i="1" s="1"/>
  <c r="E1998" i="1"/>
  <c r="I1998" i="1" s="1"/>
  <c r="M1998" i="1" s="1"/>
  <c r="Q1998" i="1" s="1"/>
  <c r="E1999" i="1"/>
  <c r="I1999" i="1" s="1"/>
  <c r="M1999" i="1" s="1"/>
  <c r="Q1999" i="1" s="1"/>
  <c r="E2000" i="1"/>
  <c r="I2000" i="1" s="1"/>
  <c r="M2000" i="1" s="1"/>
  <c r="Q2000" i="1" s="1"/>
  <c r="E2001" i="1"/>
  <c r="I2001" i="1" s="1"/>
  <c r="M2001" i="1" s="1"/>
  <c r="Q2001" i="1" s="1"/>
  <c r="E2002" i="1"/>
  <c r="I2002" i="1" s="1"/>
  <c r="M2002" i="1" s="1"/>
  <c r="Q2002" i="1" s="1"/>
  <c r="E2003" i="1"/>
  <c r="I2003" i="1" s="1"/>
  <c r="M2003" i="1" s="1"/>
  <c r="Q2003" i="1" s="1"/>
  <c r="E2004" i="1"/>
  <c r="I2004" i="1" s="1"/>
  <c r="M2004" i="1" s="1"/>
  <c r="Q2004" i="1" s="1"/>
  <c r="E2005" i="1"/>
  <c r="I2005" i="1" s="1"/>
  <c r="M2005" i="1" s="1"/>
  <c r="Q2005" i="1" s="1"/>
  <c r="E2006" i="1"/>
  <c r="I2006" i="1" s="1"/>
  <c r="M2006" i="1" s="1"/>
  <c r="Q2006" i="1" s="1"/>
  <c r="E2007" i="1"/>
  <c r="I2007" i="1" s="1"/>
  <c r="M2007" i="1" s="1"/>
  <c r="Q2007" i="1" s="1"/>
  <c r="E2008" i="1"/>
  <c r="I2008" i="1" s="1"/>
  <c r="M2008" i="1" s="1"/>
  <c r="Q2008" i="1" s="1"/>
  <c r="E2009" i="1"/>
  <c r="I2009" i="1" s="1"/>
  <c r="M2009" i="1" s="1"/>
  <c r="Q2009" i="1" s="1"/>
  <c r="E2010" i="1"/>
  <c r="I2010" i="1" s="1"/>
  <c r="M2010" i="1" s="1"/>
  <c r="Q2010" i="1" s="1"/>
  <c r="E2011" i="1"/>
  <c r="I2011" i="1" s="1"/>
  <c r="M2011" i="1" s="1"/>
  <c r="Q2011" i="1" s="1"/>
  <c r="E2012" i="1"/>
  <c r="I2012" i="1" s="1"/>
  <c r="M2012" i="1" s="1"/>
  <c r="Q2012" i="1" s="1"/>
  <c r="E2013" i="1"/>
  <c r="I2013" i="1" s="1"/>
  <c r="M2013" i="1" s="1"/>
  <c r="Q2013" i="1" s="1"/>
  <c r="E2014" i="1"/>
  <c r="I2014" i="1" s="1"/>
  <c r="M2014" i="1" s="1"/>
  <c r="Q2014" i="1" s="1"/>
  <c r="E2015" i="1"/>
  <c r="I2015" i="1" s="1"/>
  <c r="M2015" i="1" s="1"/>
  <c r="Q2015" i="1" s="1"/>
  <c r="E2016" i="1"/>
  <c r="I2016" i="1" s="1"/>
  <c r="M2016" i="1" s="1"/>
  <c r="Q2016" i="1" s="1"/>
  <c r="E2017" i="1"/>
  <c r="I2017" i="1" s="1"/>
  <c r="M2017" i="1" s="1"/>
  <c r="Q2017" i="1" s="1"/>
  <c r="E2018" i="1"/>
  <c r="I2018" i="1" s="1"/>
  <c r="M2018" i="1" s="1"/>
  <c r="Q2018" i="1" s="1"/>
  <c r="E2019" i="1"/>
  <c r="I2019" i="1" s="1"/>
  <c r="M2019" i="1" s="1"/>
  <c r="Q2019" i="1" s="1"/>
  <c r="E2020" i="1"/>
  <c r="I2020" i="1" s="1"/>
  <c r="M2020" i="1" s="1"/>
  <c r="Q2020" i="1" s="1"/>
  <c r="E2021" i="1"/>
  <c r="I2021" i="1" s="1"/>
  <c r="M2021" i="1" s="1"/>
  <c r="Q2021" i="1" s="1"/>
  <c r="E2022" i="1"/>
  <c r="I2022" i="1" s="1"/>
  <c r="M2022" i="1" s="1"/>
  <c r="Q2022" i="1" s="1"/>
  <c r="E2023" i="1"/>
  <c r="I2023" i="1" s="1"/>
  <c r="M2023" i="1" s="1"/>
  <c r="Q2023" i="1" s="1"/>
  <c r="E2024" i="1"/>
  <c r="I2024" i="1" s="1"/>
  <c r="M2024" i="1" s="1"/>
  <c r="Q2024" i="1" s="1"/>
  <c r="E2025" i="1"/>
  <c r="I2025" i="1" s="1"/>
  <c r="M2025" i="1" s="1"/>
  <c r="Q2025" i="1" s="1"/>
  <c r="E2026" i="1"/>
  <c r="I2026" i="1" s="1"/>
  <c r="M2026" i="1" s="1"/>
  <c r="Q2026" i="1" s="1"/>
  <c r="E2027" i="1"/>
  <c r="I2027" i="1" s="1"/>
  <c r="M2027" i="1" s="1"/>
  <c r="Q2027" i="1" s="1"/>
  <c r="E2028" i="1"/>
  <c r="I2028" i="1" s="1"/>
  <c r="M2028" i="1" s="1"/>
  <c r="Q2028" i="1" s="1"/>
  <c r="E2029" i="1"/>
  <c r="I2029" i="1" s="1"/>
  <c r="M2029" i="1" s="1"/>
  <c r="Q2029" i="1" s="1"/>
  <c r="E2030" i="1"/>
  <c r="I2030" i="1" s="1"/>
  <c r="M2030" i="1" s="1"/>
  <c r="Q2030" i="1" s="1"/>
  <c r="E2031" i="1"/>
  <c r="I2031" i="1" s="1"/>
  <c r="M2031" i="1" s="1"/>
  <c r="Q2031" i="1" s="1"/>
  <c r="E2032" i="1"/>
  <c r="I2032" i="1" s="1"/>
  <c r="M2032" i="1" s="1"/>
  <c r="Q2032" i="1" s="1"/>
  <c r="E2033" i="1"/>
  <c r="I2033" i="1" s="1"/>
  <c r="M2033" i="1" s="1"/>
  <c r="Q2033" i="1" s="1"/>
  <c r="E2034" i="1"/>
  <c r="I2034" i="1" s="1"/>
  <c r="M2034" i="1" s="1"/>
  <c r="Q2034" i="1" s="1"/>
  <c r="E2035" i="1"/>
  <c r="I2035" i="1" s="1"/>
  <c r="M2035" i="1" s="1"/>
  <c r="Q2035" i="1" s="1"/>
  <c r="E2036" i="1"/>
  <c r="I2036" i="1" s="1"/>
  <c r="M2036" i="1" s="1"/>
  <c r="Q2036" i="1" s="1"/>
  <c r="E2037" i="1"/>
  <c r="I2037" i="1" s="1"/>
  <c r="M2037" i="1" s="1"/>
  <c r="Q2037" i="1" s="1"/>
  <c r="E2038" i="1"/>
  <c r="I2038" i="1" s="1"/>
  <c r="M2038" i="1" s="1"/>
  <c r="Q2038" i="1" s="1"/>
  <c r="E2039" i="1"/>
  <c r="I2039" i="1" s="1"/>
  <c r="M2039" i="1" s="1"/>
  <c r="Q2039" i="1" s="1"/>
  <c r="E2040" i="1"/>
  <c r="I2040" i="1" s="1"/>
  <c r="M2040" i="1" s="1"/>
  <c r="Q2040" i="1" s="1"/>
  <c r="E2041" i="1"/>
  <c r="I2041" i="1" s="1"/>
  <c r="M2041" i="1" s="1"/>
  <c r="Q2041" i="1" s="1"/>
  <c r="E2042" i="1"/>
  <c r="I2042" i="1" s="1"/>
  <c r="M2042" i="1" s="1"/>
  <c r="Q2042" i="1" s="1"/>
  <c r="F1945" i="1"/>
  <c r="J1945" i="1" s="1"/>
  <c r="N1945" i="1" s="1"/>
  <c r="R1945" i="1" s="1"/>
  <c r="F1946" i="1"/>
  <c r="J1946" i="1" s="1"/>
  <c r="N1946" i="1" s="1"/>
  <c r="R1946" i="1" s="1"/>
  <c r="F1947" i="1"/>
  <c r="J1947" i="1" s="1"/>
  <c r="N1947" i="1" s="1"/>
  <c r="R1947" i="1" s="1"/>
  <c r="F1948" i="1"/>
  <c r="J1948" i="1" s="1"/>
  <c r="N1948" i="1" s="1"/>
  <c r="R1948" i="1" s="1"/>
  <c r="F1949" i="1"/>
  <c r="J1949" i="1" s="1"/>
  <c r="N1949" i="1" s="1"/>
  <c r="R1949" i="1" s="1"/>
  <c r="F1950" i="1"/>
  <c r="J1950" i="1" s="1"/>
  <c r="N1950" i="1" s="1"/>
  <c r="R1950" i="1" s="1"/>
  <c r="F1951" i="1"/>
  <c r="J1951" i="1" s="1"/>
  <c r="N1951" i="1" s="1"/>
  <c r="R1951" i="1" s="1"/>
  <c r="F1952" i="1"/>
  <c r="J1952" i="1" s="1"/>
  <c r="N1952" i="1" s="1"/>
  <c r="R1952" i="1" s="1"/>
  <c r="F1953" i="1"/>
  <c r="J1953" i="1" s="1"/>
  <c r="N1953" i="1" s="1"/>
  <c r="R1953" i="1" s="1"/>
  <c r="F1954" i="1"/>
  <c r="J1954" i="1" s="1"/>
  <c r="N1954" i="1" s="1"/>
  <c r="R1954" i="1" s="1"/>
  <c r="F1955" i="1"/>
  <c r="J1955" i="1" s="1"/>
  <c r="N1955" i="1" s="1"/>
  <c r="R1955" i="1" s="1"/>
  <c r="F1956" i="1"/>
  <c r="J1956" i="1" s="1"/>
  <c r="N1956" i="1" s="1"/>
  <c r="R1956" i="1" s="1"/>
  <c r="F1957" i="1"/>
  <c r="J1957" i="1" s="1"/>
  <c r="N1957" i="1" s="1"/>
  <c r="R1957" i="1" s="1"/>
  <c r="F1958" i="1"/>
  <c r="J1958" i="1" s="1"/>
  <c r="N1958" i="1" s="1"/>
  <c r="R1958" i="1" s="1"/>
  <c r="F1959" i="1"/>
  <c r="J1959" i="1" s="1"/>
  <c r="N1959" i="1" s="1"/>
  <c r="R1959" i="1" s="1"/>
  <c r="F1960" i="1"/>
  <c r="J1960" i="1" s="1"/>
  <c r="N1960" i="1" s="1"/>
  <c r="R1960" i="1" s="1"/>
  <c r="F1961" i="1"/>
  <c r="J1961" i="1" s="1"/>
  <c r="N1961" i="1" s="1"/>
  <c r="R1961" i="1" s="1"/>
  <c r="F1962" i="1"/>
  <c r="J1962" i="1" s="1"/>
  <c r="N1962" i="1" s="1"/>
  <c r="R1962" i="1" s="1"/>
  <c r="F1963" i="1"/>
  <c r="J1963" i="1" s="1"/>
  <c r="N1963" i="1" s="1"/>
  <c r="R1963" i="1" s="1"/>
  <c r="F1964" i="1"/>
  <c r="J1964" i="1" s="1"/>
  <c r="N1964" i="1" s="1"/>
  <c r="R1964" i="1" s="1"/>
  <c r="F1965" i="1"/>
  <c r="J1965" i="1" s="1"/>
  <c r="N1965" i="1" s="1"/>
  <c r="R1965" i="1" s="1"/>
  <c r="F1966" i="1"/>
  <c r="J1966" i="1" s="1"/>
  <c r="N1966" i="1" s="1"/>
  <c r="R1966" i="1" s="1"/>
  <c r="F1967" i="1"/>
  <c r="J1967" i="1" s="1"/>
  <c r="N1967" i="1" s="1"/>
  <c r="R1967" i="1" s="1"/>
  <c r="F1968" i="1"/>
  <c r="J1968" i="1" s="1"/>
  <c r="N1968" i="1" s="1"/>
  <c r="R1968" i="1" s="1"/>
  <c r="F1969" i="1"/>
  <c r="J1969" i="1" s="1"/>
  <c r="N1969" i="1" s="1"/>
  <c r="R1969" i="1" s="1"/>
  <c r="F1970" i="1"/>
  <c r="J1970" i="1" s="1"/>
  <c r="N1970" i="1" s="1"/>
  <c r="R1970" i="1" s="1"/>
  <c r="F1971" i="1"/>
  <c r="J1971" i="1" s="1"/>
  <c r="N1971" i="1" s="1"/>
  <c r="R1971" i="1" s="1"/>
  <c r="F1972" i="1"/>
  <c r="J1972" i="1" s="1"/>
  <c r="N1972" i="1" s="1"/>
  <c r="R1972" i="1" s="1"/>
  <c r="F1973" i="1"/>
  <c r="J1973" i="1" s="1"/>
  <c r="N1973" i="1" s="1"/>
  <c r="R1973" i="1" s="1"/>
  <c r="F1974" i="1"/>
  <c r="J1974" i="1" s="1"/>
  <c r="N1974" i="1" s="1"/>
  <c r="R1974" i="1" s="1"/>
  <c r="F1975" i="1"/>
  <c r="J1975" i="1" s="1"/>
  <c r="N1975" i="1" s="1"/>
  <c r="R1975" i="1" s="1"/>
  <c r="F1976" i="1"/>
  <c r="J1976" i="1" s="1"/>
  <c r="N1976" i="1" s="1"/>
  <c r="R1976" i="1" s="1"/>
  <c r="F1977" i="1"/>
  <c r="J1977" i="1" s="1"/>
  <c r="N1977" i="1" s="1"/>
  <c r="R1977" i="1" s="1"/>
  <c r="F1978" i="1"/>
  <c r="J1978" i="1" s="1"/>
  <c r="N1978" i="1" s="1"/>
  <c r="R1978" i="1" s="1"/>
  <c r="F1979" i="1"/>
  <c r="J1979" i="1" s="1"/>
  <c r="N1979" i="1" s="1"/>
  <c r="R1979" i="1" s="1"/>
  <c r="F1980" i="1"/>
  <c r="J1980" i="1" s="1"/>
  <c r="N1980" i="1" s="1"/>
  <c r="R1980" i="1" s="1"/>
  <c r="F1981" i="1"/>
  <c r="J1981" i="1" s="1"/>
  <c r="N1981" i="1" s="1"/>
  <c r="R1981" i="1" s="1"/>
  <c r="F1982" i="1"/>
  <c r="J1982" i="1" s="1"/>
  <c r="N1982" i="1" s="1"/>
  <c r="R1982" i="1" s="1"/>
  <c r="F1983" i="1"/>
  <c r="J1983" i="1" s="1"/>
  <c r="N1983" i="1" s="1"/>
  <c r="R1983" i="1" s="1"/>
  <c r="F1984" i="1"/>
  <c r="J1984" i="1" s="1"/>
  <c r="N1984" i="1" s="1"/>
  <c r="R1984" i="1" s="1"/>
  <c r="F1985" i="1"/>
  <c r="J1985" i="1" s="1"/>
  <c r="N1985" i="1" s="1"/>
  <c r="R1985" i="1" s="1"/>
  <c r="F1986" i="1"/>
  <c r="J1986" i="1" s="1"/>
  <c r="N1986" i="1" s="1"/>
  <c r="R1986" i="1" s="1"/>
  <c r="F1987" i="1"/>
  <c r="J1987" i="1" s="1"/>
  <c r="N1987" i="1" s="1"/>
  <c r="R1987" i="1" s="1"/>
  <c r="F1988" i="1"/>
  <c r="J1988" i="1" s="1"/>
  <c r="N1988" i="1" s="1"/>
  <c r="R1988" i="1" s="1"/>
  <c r="F1989" i="1"/>
  <c r="J1989" i="1" s="1"/>
  <c r="N1989" i="1" s="1"/>
  <c r="R1989" i="1" s="1"/>
  <c r="F1990" i="1"/>
  <c r="J1990" i="1" s="1"/>
  <c r="N1990" i="1" s="1"/>
  <c r="R1990" i="1" s="1"/>
  <c r="F1991" i="1"/>
  <c r="J1991" i="1" s="1"/>
  <c r="N1991" i="1" s="1"/>
  <c r="R1991" i="1" s="1"/>
  <c r="F1992" i="1"/>
  <c r="J1992" i="1" s="1"/>
  <c r="N1992" i="1" s="1"/>
  <c r="R1992" i="1" s="1"/>
  <c r="F1993" i="1"/>
  <c r="J1993" i="1" s="1"/>
  <c r="N1993" i="1" s="1"/>
  <c r="R1993" i="1" s="1"/>
  <c r="F1994" i="1"/>
  <c r="J1994" i="1" s="1"/>
  <c r="N1994" i="1" s="1"/>
  <c r="R1994" i="1" s="1"/>
  <c r="F1995" i="1"/>
  <c r="J1995" i="1" s="1"/>
  <c r="N1995" i="1" s="1"/>
  <c r="R1995" i="1" s="1"/>
  <c r="F1996" i="1"/>
  <c r="J1996" i="1" s="1"/>
  <c r="N1996" i="1" s="1"/>
  <c r="R1996" i="1" s="1"/>
  <c r="F1997" i="1"/>
  <c r="J1997" i="1" s="1"/>
  <c r="N1997" i="1" s="1"/>
  <c r="R1997" i="1" s="1"/>
  <c r="F1998" i="1"/>
  <c r="J1998" i="1" s="1"/>
  <c r="N1998" i="1" s="1"/>
  <c r="R1998" i="1" s="1"/>
  <c r="F1999" i="1"/>
  <c r="J1999" i="1" s="1"/>
  <c r="N1999" i="1" s="1"/>
  <c r="R1999" i="1" s="1"/>
  <c r="F2000" i="1"/>
  <c r="J2000" i="1" s="1"/>
  <c r="N2000" i="1" s="1"/>
  <c r="R2000" i="1" s="1"/>
  <c r="F2001" i="1"/>
  <c r="J2001" i="1" s="1"/>
  <c r="N2001" i="1" s="1"/>
  <c r="R2001" i="1" s="1"/>
  <c r="F2002" i="1"/>
  <c r="J2002" i="1" s="1"/>
  <c r="N2002" i="1" s="1"/>
  <c r="R2002" i="1" s="1"/>
  <c r="F2003" i="1"/>
  <c r="J2003" i="1" s="1"/>
  <c r="N2003" i="1" s="1"/>
  <c r="R2003" i="1" s="1"/>
  <c r="F2004" i="1"/>
  <c r="J2004" i="1" s="1"/>
  <c r="N2004" i="1" s="1"/>
  <c r="R2004" i="1" s="1"/>
  <c r="F2005" i="1"/>
  <c r="J2005" i="1" s="1"/>
  <c r="N2005" i="1" s="1"/>
  <c r="R2005" i="1" s="1"/>
  <c r="F2006" i="1"/>
  <c r="J2006" i="1" s="1"/>
  <c r="N2006" i="1" s="1"/>
  <c r="R2006" i="1" s="1"/>
  <c r="F2007" i="1"/>
  <c r="J2007" i="1" s="1"/>
  <c r="N2007" i="1" s="1"/>
  <c r="R2007" i="1" s="1"/>
  <c r="F2008" i="1"/>
  <c r="J2008" i="1" s="1"/>
  <c r="N2008" i="1" s="1"/>
  <c r="R2008" i="1" s="1"/>
  <c r="F2009" i="1"/>
  <c r="J2009" i="1" s="1"/>
  <c r="N2009" i="1" s="1"/>
  <c r="R2009" i="1" s="1"/>
  <c r="F2010" i="1"/>
  <c r="J2010" i="1" s="1"/>
  <c r="N2010" i="1" s="1"/>
  <c r="R2010" i="1" s="1"/>
  <c r="F2011" i="1"/>
  <c r="J2011" i="1" s="1"/>
  <c r="N2011" i="1" s="1"/>
  <c r="R2011" i="1" s="1"/>
  <c r="F2012" i="1"/>
  <c r="J2012" i="1" s="1"/>
  <c r="N2012" i="1" s="1"/>
  <c r="R2012" i="1" s="1"/>
  <c r="F2013" i="1"/>
  <c r="J2013" i="1" s="1"/>
  <c r="N2013" i="1" s="1"/>
  <c r="R2013" i="1" s="1"/>
  <c r="F2014" i="1"/>
  <c r="J2014" i="1" s="1"/>
  <c r="N2014" i="1" s="1"/>
  <c r="R2014" i="1" s="1"/>
  <c r="F2015" i="1"/>
  <c r="J2015" i="1" s="1"/>
  <c r="N2015" i="1" s="1"/>
  <c r="R2015" i="1" s="1"/>
  <c r="F2016" i="1"/>
  <c r="J2016" i="1" s="1"/>
  <c r="N2016" i="1" s="1"/>
  <c r="R2016" i="1" s="1"/>
  <c r="F2017" i="1"/>
  <c r="J2017" i="1" s="1"/>
  <c r="N2017" i="1" s="1"/>
  <c r="R2017" i="1" s="1"/>
  <c r="F2018" i="1"/>
  <c r="J2018" i="1" s="1"/>
  <c r="N2018" i="1" s="1"/>
  <c r="R2018" i="1" s="1"/>
  <c r="F2019" i="1"/>
  <c r="J2019" i="1" s="1"/>
  <c r="N2019" i="1" s="1"/>
  <c r="R2019" i="1" s="1"/>
  <c r="F2020" i="1"/>
  <c r="J2020" i="1" s="1"/>
  <c r="N2020" i="1" s="1"/>
  <c r="R2020" i="1" s="1"/>
  <c r="F2021" i="1"/>
  <c r="J2021" i="1" s="1"/>
  <c r="N2021" i="1" s="1"/>
  <c r="R2021" i="1" s="1"/>
  <c r="F2022" i="1"/>
  <c r="J2022" i="1" s="1"/>
  <c r="N2022" i="1" s="1"/>
  <c r="R2022" i="1" s="1"/>
  <c r="F2023" i="1"/>
  <c r="J2023" i="1" s="1"/>
  <c r="N2023" i="1" s="1"/>
  <c r="R2023" i="1" s="1"/>
  <c r="F2024" i="1"/>
  <c r="J2024" i="1" s="1"/>
  <c r="N2024" i="1" s="1"/>
  <c r="R2024" i="1" s="1"/>
  <c r="F2025" i="1"/>
  <c r="J2025" i="1" s="1"/>
  <c r="N2025" i="1" s="1"/>
  <c r="R2025" i="1" s="1"/>
  <c r="F2026" i="1"/>
  <c r="J2026" i="1" s="1"/>
  <c r="N2026" i="1" s="1"/>
  <c r="R2026" i="1" s="1"/>
  <c r="F2027" i="1"/>
  <c r="J2027" i="1" s="1"/>
  <c r="N2027" i="1" s="1"/>
  <c r="R2027" i="1" s="1"/>
  <c r="F2028" i="1"/>
  <c r="J2028" i="1" s="1"/>
  <c r="N2028" i="1" s="1"/>
  <c r="R2028" i="1" s="1"/>
  <c r="F2029" i="1"/>
  <c r="J2029" i="1" s="1"/>
  <c r="N2029" i="1" s="1"/>
  <c r="R2029" i="1" s="1"/>
  <c r="F2030" i="1"/>
  <c r="J2030" i="1" s="1"/>
  <c r="N2030" i="1" s="1"/>
  <c r="R2030" i="1" s="1"/>
  <c r="F2031" i="1"/>
  <c r="J2031" i="1" s="1"/>
  <c r="N2031" i="1" s="1"/>
  <c r="R2031" i="1" s="1"/>
  <c r="F2032" i="1"/>
  <c r="J2032" i="1" s="1"/>
  <c r="N2032" i="1" s="1"/>
  <c r="R2032" i="1" s="1"/>
  <c r="F2033" i="1"/>
  <c r="J2033" i="1" s="1"/>
  <c r="N2033" i="1" s="1"/>
  <c r="R2033" i="1" s="1"/>
  <c r="F2034" i="1"/>
  <c r="J2034" i="1" s="1"/>
  <c r="N2034" i="1" s="1"/>
  <c r="R2034" i="1" s="1"/>
  <c r="F2035" i="1"/>
  <c r="J2035" i="1" s="1"/>
  <c r="N2035" i="1" s="1"/>
  <c r="R2035" i="1" s="1"/>
  <c r="F2036" i="1"/>
  <c r="J2036" i="1" s="1"/>
  <c r="N2036" i="1" s="1"/>
  <c r="R2036" i="1" s="1"/>
  <c r="F2037" i="1"/>
  <c r="J2037" i="1" s="1"/>
  <c r="N2037" i="1" s="1"/>
  <c r="R2037" i="1" s="1"/>
  <c r="F2038" i="1"/>
  <c r="J2038" i="1" s="1"/>
  <c r="N2038" i="1" s="1"/>
  <c r="R2038" i="1" s="1"/>
  <c r="F2039" i="1"/>
  <c r="J2039" i="1" s="1"/>
  <c r="N2039" i="1" s="1"/>
  <c r="R2039" i="1" s="1"/>
  <c r="F2040" i="1"/>
  <c r="J2040" i="1" s="1"/>
  <c r="N2040" i="1" s="1"/>
  <c r="R2040" i="1" s="1"/>
  <c r="F2041" i="1"/>
  <c r="J2041" i="1" s="1"/>
  <c r="N2041" i="1" s="1"/>
  <c r="R2041" i="1" s="1"/>
  <c r="F2042" i="1"/>
  <c r="J2042" i="1" s="1"/>
  <c r="N2042" i="1" s="1"/>
  <c r="R2042" i="1" s="1"/>
  <c r="F1944" i="1"/>
  <c r="J1944" i="1" s="1"/>
  <c r="N1944" i="1" s="1"/>
  <c r="R1944" i="1" s="1"/>
  <c r="E1944" i="1"/>
  <c r="I1944" i="1" s="1"/>
  <c r="M1944" i="1" s="1"/>
  <c r="Q1944" i="1" s="1"/>
  <c r="E1855" i="1"/>
  <c r="I1855" i="1" s="1"/>
  <c r="M1855" i="1" s="1"/>
  <c r="Q1855" i="1" s="1"/>
  <c r="E1856" i="1"/>
  <c r="I1856" i="1" s="1"/>
  <c r="M1856" i="1" s="1"/>
  <c r="Q1856" i="1" s="1"/>
  <c r="E1857" i="1"/>
  <c r="I1857" i="1" s="1"/>
  <c r="M1857" i="1" s="1"/>
  <c r="Q1857" i="1" s="1"/>
  <c r="E1858" i="1"/>
  <c r="I1858" i="1" s="1"/>
  <c r="M1858" i="1" s="1"/>
  <c r="Q1858" i="1" s="1"/>
  <c r="E1859" i="1"/>
  <c r="I1859" i="1" s="1"/>
  <c r="M1859" i="1" s="1"/>
  <c r="Q1859" i="1" s="1"/>
  <c r="E1860" i="1"/>
  <c r="I1860" i="1" s="1"/>
  <c r="M1860" i="1" s="1"/>
  <c r="Q1860" i="1" s="1"/>
  <c r="E1861" i="1"/>
  <c r="I1861" i="1" s="1"/>
  <c r="M1861" i="1" s="1"/>
  <c r="Q1861" i="1" s="1"/>
  <c r="E1862" i="1"/>
  <c r="I1862" i="1" s="1"/>
  <c r="M1862" i="1" s="1"/>
  <c r="Q1862" i="1" s="1"/>
  <c r="E1863" i="1"/>
  <c r="I1863" i="1" s="1"/>
  <c r="M1863" i="1" s="1"/>
  <c r="Q1863" i="1" s="1"/>
  <c r="E1864" i="1"/>
  <c r="I1864" i="1" s="1"/>
  <c r="M1864" i="1" s="1"/>
  <c r="Q1864" i="1" s="1"/>
  <c r="E1865" i="1"/>
  <c r="I1865" i="1" s="1"/>
  <c r="M1865" i="1" s="1"/>
  <c r="Q1865" i="1" s="1"/>
  <c r="E1866" i="1"/>
  <c r="I1866" i="1" s="1"/>
  <c r="M1866" i="1" s="1"/>
  <c r="Q1866" i="1" s="1"/>
  <c r="E1867" i="1"/>
  <c r="I1867" i="1" s="1"/>
  <c r="M1867" i="1" s="1"/>
  <c r="Q1867" i="1" s="1"/>
  <c r="E1868" i="1"/>
  <c r="I1868" i="1" s="1"/>
  <c r="M1868" i="1" s="1"/>
  <c r="Q1868" i="1" s="1"/>
  <c r="E1869" i="1"/>
  <c r="I1869" i="1" s="1"/>
  <c r="M1869" i="1" s="1"/>
  <c r="Q1869" i="1" s="1"/>
  <c r="E1870" i="1"/>
  <c r="I1870" i="1" s="1"/>
  <c r="M1870" i="1" s="1"/>
  <c r="Q1870" i="1" s="1"/>
  <c r="E1871" i="1"/>
  <c r="I1871" i="1" s="1"/>
  <c r="M1871" i="1" s="1"/>
  <c r="Q1871" i="1" s="1"/>
  <c r="E1872" i="1"/>
  <c r="I1872" i="1" s="1"/>
  <c r="M1872" i="1" s="1"/>
  <c r="Q1872" i="1" s="1"/>
  <c r="E1873" i="1"/>
  <c r="I1873" i="1" s="1"/>
  <c r="M1873" i="1" s="1"/>
  <c r="Q1873" i="1" s="1"/>
  <c r="E1874" i="1"/>
  <c r="I1874" i="1" s="1"/>
  <c r="M1874" i="1" s="1"/>
  <c r="Q1874" i="1" s="1"/>
  <c r="E1875" i="1"/>
  <c r="I1875" i="1" s="1"/>
  <c r="M1875" i="1" s="1"/>
  <c r="Q1875" i="1" s="1"/>
  <c r="E1876" i="1"/>
  <c r="I1876" i="1" s="1"/>
  <c r="M1876" i="1" s="1"/>
  <c r="Q1876" i="1" s="1"/>
  <c r="E1877" i="1"/>
  <c r="I1877" i="1" s="1"/>
  <c r="M1877" i="1" s="1"/>
  <c r="Q1877" i="1" s="1"/>
  <c r="E1878" i="1"/>
  <c r="I1878" i="1" s="1"/>
  <c r="M1878" i="1" s="1"/>
  <c r="Q1878" i="1" s="1"/>
  <c r="E1879" i="1"/>
  <c r="I1879" i="1" s="1"/>
  <c r="M1879" i="1" s="1"/>
  <c r="Q1879" i="1" s="1"/>
  <c r="E1880" i="1"/>
  <c r="I1880" i="1" s="1"/>
  <c r="M1880" i="1" s="1"/>
  <c r="Q1880" i="1" s="1"/>
  <c r="E1881" i="1"/>
  <c r="I1881" i="1" s="1"/>
  <c r="M1881" i="1" s="1"/>
  <c r="Q1881" i="1" s="1"/>
  <c r="E1882" i="1"/>
  <c r="I1882" i="1" s="1"/>
  <c r="M1882" i="1" s="1"/>
  <c r="Q1882" i="1" s="1"/>
  <c r="E1883" i="1"/>
  <c r="I1883" i="1" s="1"/>
  <c r="M1883" i="1" s="1"/>
  <c r="Q1883" i="1" s="1"/>
  <c r="E1884" i="1"/>
  <c r="I1884" i="1" s="1"/>
  <c r="M1884" i="1" s="1"/>
  <c r="Q1884" i="1" s="1"/>
  <c r="E1885" i="1"/>
  <c r="I1885" i="1" s="1"/>
  <c r="M1885" i="1" s="1"/>
  <c r="Q1885" i="1" s="1"/>
  <c r="E1886" i="1"/>
  <c r="I1886" i="1" s="1"/>
  <c r="M1886" i="1" s="1"/>
  <c r="Q1886" i="1" s="1"/>
  <c r="E1887" i="1"/>
  <c r="I1887" i="1" s="1"/>
  <c r="M1887" i="1" s="1"/>
  <c r="Q1887" i="1" s="1"/>
  <c r="E1888" i="1"/>
  <c r="I1888" i="1" s="1"/>
  <c r="M1888" i="1" s="1"/>
  <c r="Q1888" i="1" s="1"/>
  <c r="E1889" i="1"/>
  <c r="I1889" i="1" s="1"/>
  <c r="M1889" i="1" s="1"/>
  <c r="Q1889" i="1" s="1"/>
  <c r="E1890" i="1"/>
  <c r="I1890" i="1" s="1"/>
  <c r="M1890" i="1" s="1"/>
  <c r="Q1890" i="1" s="1"/>
  <c r="E1891" i="1"/>
  <c r="I1891" i="1" s="1"/>
  <c r="M1891" i="1" s="1"/>
  <c r="Q1891" i="1" s="1"/>
  <c r="E1892" i="1"/>
  <c r="I1892" i="1" s="1"/>
  <c r="M1892" i="1" s="1"/>
  <c r="Q1892" i="1" s="1"/>
  <c r="E1893" i="1"/>
  <c r="I1893" i="1" s="1"/>
  <c r="M1893" i="1" s="1"/>
  <c r="Q1893" i="1" s="1"/>
  <c r="E1894" i="1"/>
  <c r="I1894" i="1" s="1"/>
  <c r="M1894" i="1" s="1"/>
  <c r="Q1894" i="1" s="1"/>
  <c r="E1895" i="1"/>
  <c r="I1895" i="1" s="1"/>
  <c r="M1895" i="1" s="1"/>
  <c r="Q1895" i="1" s="1"/>
  <c r="E1896" i="1"/>
  <c r="I1896" i="1" s="1"/>
  <c r="M1896" i="1" s="1"/>
  <c r="Q1896" i="1" s="1"/>
  <c r="E1897" i="1"/>
  <c r="I1897" i="1" s="1"/>
  <c r="M1897" i="1" s="1"/>
  <c r="Q1897" i="1" s="1"/>
  <c r="E1898" i="1"/>
  <c r="I1898" i="1" s="1"/>
  <c r="M1898" i="1" s="1"/>
  <c r="Q1898" i="1" s="1"/>
  <c r="E1899" i="1"/>
  <c r="I1899" i="1" s="1"/>
  <c r="M1899" i="1" s="1"/>
  <c r="Q1899" i="1" s="1"/>
  <c r="E1900" i="1"/>
  <c r="I1900" i="1" s="1"/>
  <c r="M1900" i="1" s="1"/>
  <c r="Q1900" i="1" s="1"/>
  <c r="E1901" i="1"/>
  <c r="I1901" i="1" s="1"/>
  <c r="M1901" i="1" s="1"/>
  <c r="Q1901" i="1" s="1"/>
  <c r="E1902" i="1"/>
  <c r="I1902" i="1" s="1"/>
  <c r="M1902" i="1" s="1"/>
  <c r="Q1902" i="1" s="1"/>
  <c r="E1903" i="1"/>
  <c r="I1903" i="1" s="1"/>
  <c r="M1903" i="1" s="1"/>
  <c r="Q1903" i="1" s="1"/>
  <c r="E1904" i="1"/>
  <c r="I1904" i="1" s="1"/>
  <c r="M1904" i="1" s="1"/>
  <c r="Q1904" i="1" s="1"/>
  <c r="E1905" i="1"/>
  <c r="I1905" i="1" s="1"/>
  <c r="M1905" i="1" s="1"/>
  <c r="Q1905" i="1" s="1"/>
  <c r="E1906" i="1"/>
  <c r="I1906" i="1" s="1"/>
  <c r="M1906" i="1" s="1"/>
  <c r="Q1906" i="1" s="1"/>
  <c r="E1907" i="1"/>
  <c r="I1907" i="1" s="1"/>
  <c r="M1907" i="1" s="1"/>
  <c r="Q1907" i="1" s="1"/>
  <c r="E1908" i="1"/>
  <c r="I1908" i="1" s="1"/>
  <c r="M1908" i="1" s="1"/>
  <c r="Q1908" i="1" s="1"/>
  <c r="E1909" i="1"/>
  <c r="I1909" i="1" s="1"/>
  <c r="M1909" i="1" s="1"/>
  <c r="Q1909" i="1" s="1"/>
  <c r="E1910" i="1"/>
  <c r="I1910" i="1" s="1"/>
  <c r="M1910" i="1" s="1"/>
  <c r="Q1910" i="1" s="1"/>
  <c r="E1911" i="1"/>
  <c r="I1911" i="1" s="1"/>
  <c r="M1911" i="1" s="1"/>
  <c r="Q1911" i="1" s="1"/>
  <c r="E1912" i="1"/>
  <c r="I1912" i="1" s="1"/>
  <c r="M1912" i="1" s="1"/>
  <c r="Q1912" i="1" s="1"/>
  <c r="E1913" i="1"/>
  <c r="I1913" i="1" s="1"/>
  <c r="M1913" i="1" s="1"/>
  <c r="Q1913" i="1" s="1"/>
  <c r="E1914" i="1"/>
  <c r="I1914" i="1" s="1"/>
  <c r="M1914" i="1" s="1"/>
  <c r="Q1914" i="1" s="1"/>
  <c r="E1915" i="1"/>
  <c r="I1915" i="1" s="1"/>
  <c r="M1915" i="1" s="1"/>
  <c r="Q1915" i="1" s="1"/>
  <c r="E1916" i="1"/>
  <c r="I1916" i="1" s="1"/>
  <c r="M1916" i="1" s="1"/>
  <c r="Q1916" i="1" s="1"/>
  <c r="E1917" i="1"/>
  <c r="I1917" i="1" s="1"/>
  <c r="M1917" i="1" s="1"/>
  <c r="Q1917" i="1" s="1"/>
  <c r="E1918" i="1"/>
  <c r="I1918" i="1" s="1"/>
  <c r="M1918" i="1" s="1"/>
  <c r="Q1918" i="1" s="1"/>
  <c r="E1919" i="1"/>
  <c r="I1919" i="1" s="1"/>
  <c r="M1919" i="1" s="1"/>
  <c r="Q1919" i="1" s="1"/>
  <c r="E1920" i="1"/>
  <c r="I1920" i="1" s="1"/>
  <c r="M1920" i="1" s="1"/>
  <c r="Q1920" i="1" s="1"/>
  <c r="E1921" i="1"/>
  <c r="I1921" i="1" s="1"/>
  <c r="M1921" i="1" s="1"/>
  <c r="Q1921" i="1" s="1"/>
  <c r="E1922" i="1"/>
  <c r="I1922" i="1" s="1"/>
  <c r="M1922" i="1" s="1"/>
  <c r="Q1922" i="1" s="1"/>
  <c r="E1923" i="1"/>
  <c r="I1923" i="1" s="1"/>
  <c r="M1923" i="1" s="1"/>
  <c r="Q1923" i="1" s="1"/>
  <c r="E1924" i="1"/>
  <c r="I1924" i="1" s="1"/>
  <c r="M1924" i="1" s="1"/>
  <c r="Q1924" i="1" s="1"/>
  <c r="E1925" i="1"/>
  <c r="I1925" i="1" s="1"/>
  <c r="M1925" i="1" s="1"/>
  <c r="Q1925" i="1" s="1"/>
  <c r="E1926" i="1"/>
  <c r="I1926" i="1" s="1"/>
  <c r="M1926" i="1" s="1"/>
  <c r="Q1926" i="1" s="1"/>
  <c r="E1927" i="1"/>
  <c r="I1927" i="1" s="1"/>
  <c r="M1927" i="1" s="1"/>
  <c r="Q1927" i="1" s="1"/>
  <c r="E1928" i="1"/>
  <c r="I1928" i="1" s="1"/>
  <c r="M1928" i="1" s="1"/>
  <c r="Q1928" i="1" s="1"/>
  <c r="E1929" i="1"/>
  <c r="I1929" i="1" s="1"/>
  <c r="M1929" i="1" s="1"/>
  <c r="Q1929" i="1" s="1"/>
  <c r="E1930" i="1"/>
  <c r="I1930" i="1" s="1"/>
  <c r="M1930" i="1" s="1"/>
  <c r="Q1930" i="1" s="1"/>
  <c r="E1931" i="1"/>
  <c r="I1931" i="1" s="1"/>
  <c r="M1931" i="1" s="1"/>
  <c r="Q1931" i="1" s="1"/>
  <c r="E1932" i="1"/>
  <c r="I1932" i="1" s="1"/>
  <c r="M1932" i="1" s="1"/>
  <c r="Q1932" i="1" s="1"/>
  <c r="E1933" i="1"/>
  <c r="I1933" i="1" s="1"/>
  <c r="M1933" i="1" s="1"/>
  <c r="Q1933" i="1" s="1"/>
  <c r="E1934" i="1"/>
  <c r="I1934" i="1" s="1"/>
  <c r="M1934" i="1" s="1"/>
  <c r="Q1934" i="1" s="1"/>
  <c r="E1935" i="1"/>
  <c r="I1935" i="1" s="1"/>
  <c r="M1935" i="1" s="1"/>
  <c r="Q1935" i="1" s="1"/>
  <c r="E1936" i="1"/>
  <c r="I1936" i="1" s="1"/>
  <c r="M1936" i="1" s="1"/>
  <c r="Q1936" i="1" s="1"/>
  <c r="E1937" i="1"/>
  <c r="I1937" i="1" s="1"/>
  <c r="M1937" i="1" s="1"/>
  <c r="Q1937" i="1" s="1"/>
  <c r="E1938" i="1"/>
  <c r="I1938" i="1" s="1"/>
  <c r="M1938" i="1" s="1"/>
  <c r="Q1938" i="1" s="1"/>
  <c r="E1939" i="1"/>
  <c r="I1939" i="1" s="1"/>
  <c r="M1939" i="1" s="1"/>
  <c r="Q1939" i="1" s="1"/>
  <c r="E1940" i="1"/>
  <c r="I1940" i="1" s="1"/>
  <c r="M1940" i="1" s="1"/>
  <c r="Q1940" i="1" s="1"/>
  <c r="E1941" i="1"/>
  <c r="I1941" i="1" s="1"/>
  <c r="M1941" i="1" s="1"/>
  <c r="Q1941" i="1" s="1"/>
  <c r="E1942" i="1"/>
  <c r="I1942" i="1" s="1"/>
  <c r="M1942" i="1" s="1"/>
  <c r="Q1942" i="1" s="1"/>
  <c r="F1855" i="1"/>
  <c r="J1855" i="1" s="1"/>
  <c r="N1855" i="1" s="1"/>
  <c r="R1855" i="1" s="1"/>
  <c r="F1856" i="1"/>
  <c r="J1856" i="1" s="1"/>
  <c r="N1856" i="1" s="1"/>
  <c r="R1856" i="1" s="1"/>
  <c r="F1857" i="1"/>
  <c r="J1857" i="1" s="1"/>
  <c r="N1857" i="1" s="1"/>
  <c r="R1857" i="1" s="1"/>
  <c r="F1858" i="1"/>
  <c r="J1858" i="1" s="1"/>
  <c r="N1858" i="1" s="1"/>
  <c r="R1858" i="1" s="1"/>
  <c r="F1859" i="1"/>
  <c r="J1859" i="1" s="1"/>
  <c r="N1859" i="1" s="1"/>
  <c r="R1859" i="1" s="1"/>
  <c r="F1860" i="1"/>
  <c r="J1860" i="1" s="1"/>
  <c r="N1860" i="1" s="1"/>
  <c r="R1860" i="1" s="1"/>
  <c r="F1861" i="1"/>
  <c r="J1861" i="1" s="1"/>
  <c r="N1861" i="1" s="1"/>
  <c r="R1861" i="1" s="1"/>
  <c r="F1862" i="1"/>
  <c r="J1862" i="1" s="1"/>
  <c r="N1862" i="1" s="1"/>
  <c r="R1862" i="1" s="1"/>
  <c r="F1863" i="1"/>
  <c r="J1863" i="1" s="1"/>
  <c r="N1863" i="1" s="1"/>
  <c r="R1863" i="1" s="1"/>
  <c r="F1864" i="1"/>
  <c r="J1864" i="1" s="1"/>
  <c r="N1864" i="1" s="1"/>
  <c r="R1864" i="1" s="1"/>
  <c r="F1865" i="1"/>
  <c r="J1865" i="1" s="1"/>
  <c r="N1865" i="1" s="1"/>
  <c r="R1865" i="1" s="1"/>
  <c r="F1866" i="1"/>
  <c r="J1866" i="1" s="1"/>
  <c r="N1866" i="1" s="1"/>
  <c r="R1866" i="1" s="1"/>
  <c r="F1867" i="1"/>
  <c r="J1867" i="1" s="1"/>
  <c r="N1867" i="1" s="1"/>
  <c r="R1867" i="1" s="1"/>
  <c r="F1868" i="1"/>
  <c r="J1868" i="1" s="1"/>
  <c r="N1868" i="1" s="1"/>
  <c r="R1868" i="1" s="1"/>
  <c r="F1869" i="1"/>
  <c r="J1869" i="1" s="1"/>
  <c r="N1869" i="1" s="1"/>
  <c r="R1869" i="1" s="1"/>
  <c r="F1870" i="1"/>
  <c r="J1870" i="1" s="1"/>
  <c r="N1870" i="1" s="1"/>
  <c r="R1870" i="1" s="1"/>
  <c r="F1871" i="1"/>
  <c r="J1871" i="1" s="1"/>
  <c r="N1871" i="1" s="1"/>
  <c r="R1871" i="1" s="1"/>
  <c r="F1872" i="1"/>
  <c r="J1872" i="1" s="1"/>
  <c r="N1872" i="1" s="1"/>
  <c r="R1872" i="1" s="1"/>
  <c r="F1873" i="1"/>
  <c r="J1873" i="1" s="1"/>
  <c r="N1873" i="1" s="1"/>
  <c r="R1873" i="1" s="1"/>
  <c r="F1874" i="1"/>
  <c r="J1874" i="1" s="1"/>
  <c r="N1874" i="1" s="1"/>
  <c r="R1874" i="1" s="1"/>
  <c r="F1875" i="1"/>
  <c r="J1875" i="1" s="1"/>
  <c r="N1875" i="1" s="1"/>
  <c r="R1875" i="1" s="1"/>
  <c r="F1876" i="1"/>
  <c r="J1876" i="1" s="1"/>
  <c r="N1876" i="1" s="1"/>
  <c r="R1876" i="1" s="1"/>
  <c r="F1877" i="1"/>
  <c r="J1877" i="1" s="1"/>
  <c r="N1877" i="1" s="1"/>
  <c r="R1877" i="1" s="1"/>
  <c r="F1878" i="1"/>
  <c r="J1878" i="1" s="1"/>
  <c r="N1878" i="1" s="1"/>
  <c r="R1878" i="1" s="1"/>
  <c r="F1879" i="1"/>
  <c r="J1879" i="1" s="1"/>
  <c r="N1879" i="1" s="1"/>
  <c r="R1879" i="1" s="1"/>
  <c r="F1880" i="1"/>
  <c r="J1880" i="1" s="1"/>
  <c r="N1880" i="1" s="1"/>
  <c r="R1880" i="1" s="1"/>
  <c r="F1881" i="1"/>
  <c r="J1881" i="1" s="1"/>
  <c r="N1881" i="1" s="1"/>
  <c r="R1881" i="1" s="1"/>
  <c r="F1882" i="1"/>
  <c r="J1882" i="1" s="1"/>
  <c r="N1882" i="1" s="1"/>
  <c r="R1882" i="1" s="1"/>
  <c r="F1883" i="1"/>
  <c r="J1883" i="1" s="1"/>
  <c r="N1883" i="1" s="1"/>
  <c r="R1883" i="1" s="1"/>
  <c r="F1884" i="1"/>
  <c r="J1884" i="1" s="1"/>
  <c r="N1884" i="1" s="1"/>
  <c r="R1884" i="1" s="1"/>
  <c r="F1885" i="1"/>
  <c r="J1885" i="1" s="1"/>
  <c r="N1885" i="1" s="1"/>
  <c r="R1885" i="1" s="1"/>
  <c r="F1886" i="1"/>
  <c r="J1886" i="1" s="1"/>
  <c r="N1886" i="1" s="1"/>
  <c r="R1886" i="1" s="1"/>
  <c r="F1887" i="1"/>
  <c r="J1887" i="1" s="1"/>
  <c r="N1887" i="1" s="1"/>
  <c r="R1887" i="1" s="1"/>
  <c r="F1888" i="1"/>
  <c r="J1888" i="1" s="1"/>
  <c r="N1888" i="1" s="1"/>
  <c r="R1888" i="1" s="1"/>
  <c r="F1889" i="1"/>
  <c r="J1889" i="1" s="1"/>
  <c r="N1889" i="1" s="1"/>
  <c r="R1889" i="1" s="1"/>
  <c r="F1890" i="1"/>
  <c r="J1890" i="1" s="1"/>
  <c r="N1890" i="1" s="1"/>
  <c r="R1890" i="1" s="1"/>
  <c r="F1891" i="1"/>
  <c r="J1891" i="1" s="1"/>
  <c r="N1891" i="1" s="1"/>
  <c r="R1891" i="1" s="1"/>
  <c r="F1892" i="1"/>
  <c r="J1892" i="1" s="1"/>
  <c r="N1892" i="1" s="1"/>
  <c r="R1892" i="1" s="1"/>
  <c r="F1893" i="1"/>
  <c r="J1893" i="1" s="1"/>
  <c r="N1893" i="1" s="1"/>
  <c r="R1893" i="1" s="1"/>
  <c r="F1894" i="1"/>
  <c r="J1894" i="1" s="1"/>
  <c r="N1894" i="1" s="1"/>
  <c r="R1894" i="1" s="1"/>
  <c r="F1895" i="1"/>
  <c r="J1895" i="1" s="1"/>
  <c r="N1895" i="1" s="1"/>
  <c r="R1895" i="1" s="1"/>
  <c r="F1896" i="1"/>
  <c r="J1896" i="1" s="1"/>
  <c r="N1896" i="1" s="1"/>
  <c r="R1896" i="1" s="1"/>
  <c r="F1897" i="1"/>
  <c r="J1897" i="1" s="1"/>
  <c r="N1897" i="1" s="1"/>
  <c r="R1897" i="1" s="1"/>
  <c r="F1898" i="1"/>
  <c r="J1898" i="1" s="1"/>
  <c r="N1898" i="1" s="1"/>
  <c r="R1898" i="1" s="1"/>
  <c r="F1899" i="1"/>
  <c r="J1899" i="1" s="1"/>
  <c r="N1899" i="1" s="1"/>
  <c r="R1899" i="1" s="1"/>
  <c r="F1900" i="1"/>
  <c r="J1900" i="1" s="1"/>
  <c r="N1900" i="1" s="1"/>
  <c r="R1900" i="1" s="1"/>
  <c r="F1901" i="1"/>
  <c r="J1901" i="1" s="1"/>
  <c r="N1901" i="1" s="1"/>
  <c r="R1901" i="1" s="1"/>
  <c r="F1902" i="1"/>
  <c r="J1902" i="1" s="1"/>
  <c r="N1902" i="1" s="1"/>
  <c r="R1902" i="1" s="1"/>
  <c r="F1903" i="1"/>
  <c r="J1903" i="1" s="1"/>
  <c r="N1903" i="1" s="1"/>
  <c r="R1903" i="1" s="1"/>
  <c r="F1904" i="1"/>
  <c r="J1904" i="1" s="1"/>
  <c r="N1904" i="1" s="1"/>
  <c r="R1904" i="1" s="1"/>
  <c r="F1905" i="1"/>
  <c r="J1905" i="1" s="1"/>
  <c r="N1905" i="1" s="1"/>
  <c r="R1905" i="1" s="1"/>
  <c r="F1906" i="1"/>
  <c r="J1906" i="1" s="1"/>
  <c r="N1906" i="1" s="1"/>
  <c r="R1906" i="1" s="1"/>
  <c r="F1907" i="1"/>
  <c r="J1907" i="1" s="1"/>
  <c r="N1907" i="1" s="1"/>
  <c r="R1907" i="1" s="1"/>
  <c r="F1908" i="1"/>
  <c r="J1908" i="1" s="1"/>
  <c r="N1908" i="1" s="1"/>
  <c r="R1908" i="1" s="1"/>
  <c r="F1909" i="1"/>
  <c r="J1909" i="1" s="1"/>
  <c r="N1909" i="1" s="1"/>
  <c r="R1909" i="1" s="1"/>
  <c r="F1910" i="1"/>
  <c r="J1910" i="1" s="1"/>
  <c r="N1910" i="1" s="1"/>
  <c r="R1910" i="1" s="1"/>
  <c r="F1911" i="1"/>
  <c r="J1911" i="1" s="1"/>
  <c r="N1911" i="1" s="1"/>
  <c r="R1911" i="1" s="1"/>
  <c r="F1912" i="1"/>
  <c r="J1912" i="1" s="1"/>
  <c r="N1912" i="1" s="1"/>
  <c r="R1912" i="1" s="1"/>
  <c r="F1913" i="1"/>
  <c r="J1913" i="1" s="1"/>
  <c r="N1913" i="1" s="1"/>
  <c r="R1913" i="1" s="1"/>
  <c r="F1914" i="1"/>
  <c r="J1914" i="1" s="1"/>
  <c r="N1914" i="1" s="1"/>
  <c r="R1914" i="1" s="1"/>
  <c r="F1915" i="1"/>
  <c r="J1915" i="1" s="1"/>
  <c r="N1915" i="1" s="1"/>
  <c r="R1915" i="1" s="1"/>
  <c r="F1916" i="1"/>
  <c r="J1916" i="1" s="1"/>
  <c r="N1916" i="1" s="1"/>
  <c r="R1916" i="1" s="1"/>
  <c r="F1917" i="1"/>
  <c r="J1917" i="1" s="1"/>
  <c r="N1917" i="1" s="1"/>
  <c r="R1917" i="1" s="1"/>
  <c r="F1918" i="1"/>
  <c r="J1918" i="1" s="1"/>
  <c r="N1918" i="1" s="1"/>
  <c r="R1918" i="1" s="1"/>
  <c r="F1919" i="1"/>
  <c r="J1919" i="1" s="1"/>
  <c r="N1919" i="1" s="1"/>
  <c r="R1919" i="1" s="1"/>
  <c r="F1920" i="1"/>
  <c r="J1920" i="1" s="1"/>
  <c r="N1920" i="1" s="1"/>
  <c r="R1920" i="1" s="1"/>
  <c r="F1921" i="1"/>
  <c r="J1921" i="1" s="1"/>
  <c r="N1921" i="1" s="1"/>
  <c r="R1921" i="1" s="1"/>
  <c r="F1922" i="1"/>
  <c r="J1922" i="1" s="1"/>
  <c r="N1922" i="1" s="1"/>
  <c r="R1922" i="1" s="1"/>
  <c r="F1923" i="1"/>
  <c r="J1923" i="1" s="1"/>
  <c r="N1923" i="1" s="1"/>
  <c r="R1923" i="1" s="1"/>
  <c r="F1924" i="1"/>
  <c r="J1924" i="1" s="1"/>
  <c r="N1924" i="1" s="1"/>
  <c r="R1924" i="1" s="1"/>
  <c r="F1925" i="1"/>
  <c r="J1925" i="1" s="1"/>
  <c r="N1925" i="1" s="1"/>
  <c r="R1925" i="1" s="1"/>
  <c r="F1926" i="1"/>
  <c r="J1926" i="1" s="1"/>
  <c r="N1926" i="1" s="1"/>
  <c r="R1926" i="1" s="1"/>
  <c r="F1927" i="1"/>
  <c r="J1927" i="1" s="1"/>
  <c r="N1927" i="1" s="1"/>
  <c r="R1927" i="1" s="1"/>
  <c r="F1928" i="1"/>
  <c r="J1928" i="1" s="1"/>
  <c r="N1928" i="1" s="1"/>
  <c r="R1928" i="1" s="1"/>
  <c r="F1929" i="1"/>
  <c r="J1929" i="1" s="1"/>
  <c r="N1929" i="1" s="1"/>
  <c r="R1929" i="1" s="1"/>
  <c r="F1930" i="1"/>
  <c r="J1930" i="1" s="1"/>
  <c r="N1930" i="1" s="1"/>
  <c r="R1930" i="1" s="1"/>
  <c r="F1931" i="1"/>
  <c r="J1931" i="1" s="1"/>
  <c r="N1931" i="1" s="1"/>
  <c r="R1931" i="1" s="1"/>
  <c r="F1932" i="1"/>
  <c r="J1932" i="1" s="1"/>
  <c r="N1932" i="1" s="1"/>
  <c r="R1932" i="1" s="1"/>
  <c r="F1933" i="1"/>
  <c r="J1933" i="1" s="1"/>
  <c r="N1933" i="1" s="1"/>
  <c r="R1933" i="1" s="1"/>
  <c r="F1934" i="1"/>
  <c r="J1934" i="1" s="1"/>
  <c r="N1934" i="1" s="1"/>
  <c r="R1934" i="1" s="1"/>
  <c r="F1935" i="1"/>
  <c r="J1935" i="1" s="1"/>
  <c r="N1935" i="1" s="1"/>
  <c r="R1935" i="1" s="1"/>
  <c r="F1936" i="1"/>
  <c r="J1936" i="1" s="1"/>
  <c r="N1936" i="1" s="1"/>
  <c r="R1936" i="1" s="1"/>
  <c r="F1937" i="1"/>
  <c r="J1937" i="1" s="1"/>
  <c r="N1937" i="1" s="1"/>
  <c r="R1937" i="1" s="1"/>
  <c r="F1938" i="1"/>
  <c r="J1938" i="1" s="1"/>
  <c r="N1938" i="1" s="1"/>
  <c r="R1938" i="1" s="1"/>
  <c r="F1939" i="1"/>
  <c r="J1939" i="1" s="1"/>
  <c r="N1939" i="1" s="1"/>
  <c r="R1939" i="1" s="1"/>
  <c r="F1940" i="1"/>
  <c r="J1940" i="1" s="1"/>
  <c r="N1940" i="1" s="1"/>
  <c r="R1940" i="1" s="1"/>
  <c r="F1941" i="1"/>
  <c r="J1941" i="1" s="1"/>
  <c r="N1941" i="1" s="1"/>
  <c r="R1941" i="1" s="1"/>
  <c r="F1942" i="1"/>
  <c r="J1942" i="1" s="1"/>
  <c r="N1942" i="1" s="1"/>
  <c r="R1942" i="1" s="1"/>
  <c r="F1854" i="1"/>
  <c r="J1854" i="1" s="1"/>
  <c r="N1854" i="1" s="1"/>
  <c r="R1854" i="1" s="1"/>
  <c r="E1854" i="1"/>
  <c r="I1854" i="1" s="1"/>
  <c r="M1854" i="1" s="1"/>
  <c r="Q1854" i="1" s="1"/>
  <c r="P1852" i="1"/>
  <c r="T1852" i="1" s="1"/>
  <c r="O1852" i="1"/>
  <c r="S1852" i="1" s="1"/>
  <c r="O1842" i="1"/>
  <c r="S1842" i="1" s="1"/>
  <c r="O1843" i="1"/>
  <c r="S1843" i="1" s="1"/>
  <c r="O1844" i="1"/>
  <c r="S1844" i="1" s="1"/>
  <c r="O1845" i="1"/>
  <c r="S1845" i="1" s="1"/>
  <c r="O1846" i="1"/>
  <c r="S1846" i="1" s="1"/>
  <c r="O1847" i="1"/>
  <c r="S1847" i="1" s="1"/>
  <c r="O1848" i="1"/>
  <c r="S1848" i="1" s="1"/>
  <c r="O1849" i="1"/>
  <c r="S1849" i="1" s="1"/>
  <c r="O1850" i="1"/>
  <c r="S1850" i="1" s="1"/>
  <c r="P1842" i="1"/>
  <c r="T1842" i="1" s="1"/>
  <c r="P1843" i="1"/>
  <c r="T1843" i="1" s="1"/>
  <c r="P1844" i="1"/>
  <c r="T1844" i="1" s="1"/>
  <c r="P1845" i="1"/>
  <c r="T1845" i="1" s="1"/>
  <c r="P1846" i="1"/>
  <c r="T1846" i="1" s="1"/>
  <c r="P1847" i="1"/>
  <c r="T1847" i="1" s="1"/>
  <c r="P1848" i="1"/>
  <c r="T1848" i="1" s="1"/>
  <c r="P1849" i="1"/>
  <c r="T1849" i="1" s="1"/>
  <c r="P1850" i="1"/>
  <c r="T1850" i="1" s="1"/>
  <c r="P1841" i="1"/>
  <c r="T1841" i="1" s="1"/>
  <c r="O1841" i="1"/>
  <c r="S1841" i="1" s="1"/>
  <c r="O1828" i="1"/>
  <c r="S1828" i="1" s="1"/>
  <c r="O1829" i="1"/>
  <c r="S1829" i="1" s="1"/>
  <c r="O1830" i="1"/>
  <c r="S1830" i="1" s="1"/>
  <c r="O1831" i="1"/>
  <c r="S1831" i="1" s="1"/>
  <c r="O1832" i="1"/>
  <c r="S1832" i="1" s="1"/>
  <c r="O1833" i="1"/>
  <c r="S1833" i="1" s="1"/>
  <c r="O1834" i="1"/>
  <c r="S1834" i="1" s="1"/>
  <c r="O1835" i="1"/>
  <c r="S1835" i="1" s="1"/>
  <c r="O1836" i="1"/>
  <c r="S1836" i="1" s="1"/>
  <c r="O1837" i="1"/>
  <c r="S1837" i="1" s="1"/>
  <c r="O1838" i="1"/>
  <c r="S1838" i="1" s="1"/>
  <c r="O1839" i="1"/>
  <c r="S1839" i="1" s="1"/>
  <c r="P1828" i="1"/>
  <c r="T1828" i="1" s="1"/>
  <c r="P1829" i="1"/>
  <c r="T1829" i="1" s="1"/>
  <c r="P1830" i="1"/>
  <c r="T1830" i="1" s="1"/>
  <c r="P1831" i="1"/>
  <c r="T1831" i="1" s="1"/>
  <c r="P1832" i="1"/>
  <c r="T1832" i="1" s="1"/>
  <c r="P1833" i="1"/>
  <c r="T1833" i="1" s="1"/>
  <c r="P1834" i="1"/>
  <c r="T1834" i="1" s="1"/>
  <c r="P1835" i="1"/>
  <c r="T1835" i="1" s="1"/>
  <c r="P1836" i="1"/>
  <c r="T1836" i="1" s="1"/>
  <c r="P1837" i="1"/>
  <c r="T1837" i="1" s="1"/>
  <c r="P1838" i="1"/>
  <c r="T1838" i="1" s="1"/>
  <c r="P1839" i="1"/>
  <c r="T1839" i="1" s="1"/>
  <c r="P1827" i="1"/>
  <c r="T1827" i="1" s="1"/>
  <c r="O1827" i="1"/>
  <c r="S1827" i="1" s="1"/>
  <c r="O1809" i="1"/>
  <c r="S1809" i="1" s="1"/>
  <c r="O1810" i="1"/>
  <c r="S1810" i="1" s="1"/>
  <c r="O1811" i="1"/>
  <c r="S1811" i="1" s="1"/>
  <c r="O1812" i="1"/>
  <c r="S1812" i="1" s="1"/>
  <c r="O1813" i="1"/>
  <c r="S1813" i="1" s="1"/>
  <c r="O1814" i="1"/>
  <c r="S1814" i="1" s="1"/>
  <c r="O1815" i="1"/>
  <c r="S1815" i="1" s="1"/>
  <c r="O1816" i="1"/>
  <c r="S1816" i="1" s="1"/>
  <c r="O1817" i="1"/>
  <c r="S1817" i="1" s="1"/>
  <c r="O1818" i="1"/>
  <c r="S1818" i="1" s="1"/>
  <c r="O1819" i="1"/>
  <c r="S1819" i="1" s="1"/>
  <c r="O1820" i="1"/>
  <c r="S1820" i="1" s="1"/>
  <c r="O1821" i="1"/>
  <c r="S1821" i="1" s="1"/>
  <c r="O1822" i="1"/>
  <c r="S1822" i="1" s="1"/>
  <c r="O1823" i="1"/>
  <c r="S1823" i="1" s="1"/>
  <c r="O1824" i="1"/>
  <c r="S1824" i="1" s="1"/>
  <c r="O1825" i="1"/>
  <c r="S1825" i="1" s="1"/>
  <c r="P1809" i="1"/>
  <c r="T1809" i="1" s="1"/>
  <c r="P1810" i="1"/>
  <c r="T1810" i="1" s="1"/>
  <c r="P1811" i="1"/>
  <c r="T1811" i="1" s="1"/>
  <c r="P1812" i="1"/>
  <c r="T1812" i="1" s="1"/>
  <c r="P1813" i="1"/>
  <c r="T1813" i="1" s="1"/>
  <c r="P1814" i="1"/>
  <c r="T1814" i="1" s="1"/>
  <c r="P1815" i="1"/>
  <c r="T1815" i="1" s="1"/>
  <c r="P1816" i="1"/>
  <c r="T1816" i="1" s="1"/>
  <c r="P1817" i="1"/>
  <c r="T1817" i="1" s="1"/>
  <c r="P1818" i="1"/>
  <c r="T1818" i="1" s="1"/>
  <c r="P1819" i="1"/>
  <c r="T1819" i="1" s="1"/>
  <c r="P1820" i="1"/>
  <c r="T1820" i="1" s="1"/>
  <c r="P1821" i="1"/>
  <c r="T1821" i="1" s="1"/>
  <c r="P1822" i="1"/>
  <c r="T1822" i="1" s="1"/>
  <c r="P1823" i="1"/>
  <c r="T1823" i="1" s="1"/>
  <c r="P1824" i="1"/>
  <c r="T1824" i="1" s="1"/>
  <c r="P1825" i="1"/>
  <c r="T1825" i="1" s="1"/>
  <c r="P1808" i="1"/>
  <c r="T1808" i="1" s="1"/>
  <c r="O1808" i="1"/>
  <c r="S1808" i="1" s="1"/>
  <c r="O1788" i="1"/>
  <c r="S1788" i="1" s="1"/>
  <c r="O1789" i="1"/>
  <c r="S1789" i="1" s="1"/>
  <c r="O1790" i="1"/>
  <c r="S1790" i="1" s="1"/>
  <c r="O1791" i="1"/>
  <c r="S1791" i="1" s="1"/>
  <c r="O1792" i="1"/>
  <c r="S1792" i="1" s="1"/>
  <c r="O1793" i="1"/>
  <c r="S1793" i="1" s="1"/>
  <c r="O1794" i="1"/>
  <c r="S1794" i="1" s="1"/>
  <c r="O1795" i="1"/>
  <c r="S1795" i="1" s="1"/>
  <c r="O1796" i="1"/>
  <c r="S1796" i="1" s="1"/>
  <c r="O1797" i="1"/>
  <c r="S1797" i="1" s="1"/>
  <c r="O1798" i="1"/>
  <c r="S1798" i="1" s="1"/>
  <c r="O1799" i="1"/>
  <c r="S1799" i="1" s="1"/>
  <c r="O1800" i="1"/>
  <c r="S1800" i="1" s="1"/>
  <c r="O1801" i="1"/>
  <c r="S1801" i="1" s="1"/>
  <c r="O1802" i="1"/>
  <c r="S1802" i="1" s="1"/>
  <c r="O1803" i="1"/>
  <c r="S1803" i="1" s="1"/>
  <c r="O1804" i="1"/>
  <c r="S1804" i="1" s="1"/>
  <c r="O1805" i="1"/>
  <c r="S1805" i="1" s="1"/>
  <c r="O1806" i="1"/>
  <c r="S1806" i="1" s="1"/>
  <c r="P1788" i="1"/>
  <c r="T1788" i="1" s="1"/>
  <c r="P1789" i="1"/>
  <c r="T1789" i="1" s="1"/>
  <c r="P1790" i="1"/>
  <c r="T1790" i="1" s="1"/>
  <c r="P1791" i="1"/>
  <c r="T1791" i="1" s="1"/>
  <c r="P1792" i="1"/>
  <c r="T1792" i="1" s="1"/>
  <c r="P1793" i="1"/>
  <c r="T1793" i="1" s="1"/>
  <c r="P1794" i="1"/>
  <c r="T1794" i="1" s="1"/>
  <c r="P1795" i="1"/>
  <c r="T1795" i="1" s="1"/>
  <c r="P1796" i="1"/>
  <c r="T1796" i="1" s="1"/>
  <c r="P1797" i="1"/>
  <c r="T1797" i="1" s="1"/>
  <c r="P1798" i="1"/>
  <c r="T1798" i="1" s="1"/>
  <c r="P1799" i="1"/>
  <c r="T1799" i="1" s="1"/>
  <c r="P1800" i="1"/>
  <c r="T1800" i="1" s="1"/>
  <c r="P1801" i="1"/>
  <c r="T1801" i="1" s="1"/>
  <c r="P1802" i="1"/>
  <c r="T1802" i="1" s="1"/>
  <c r="P1803" i="1"/>
  <c r="T1803" i="1" s="1"/>
  <c r="P1804" i="1"/>
  <c r="T1804" i="1" s="1"/>
  <c r="P1805" i="1"/>
  <c r="T1805" i="1" s="1"/>
  <c r="P1806" i="1"/>
  <c r="T1806" i="1" s="1"/>
  <c r="P1787" i="1"/>
  <c r="T1787" i="1" s="1"/>
  <c r="O1787" i="1"/>
  <c r="S1787" i="1" s="1"/>
  <c r="O1781" i="1"/>
  <c r="S1781" i="1" s="1"/>
  <c r="O1782" i="1"/>
  <c r="S1782" i="1" s="1"/>
  <c r="O1783" i="1"/>
  <c r="S1783" i="1" s="1"/>
  <c r="O1784" i="1"/>
  <c r="S1784" i="1" s="1"/>
  <c r="O1785" i="1"/>
  <c r="S1785" i="1" s="1"/>
  <c r="P1781" i="1"/>
  <c r="T1781" i="1" s="1"/>
  <c r="P1782" i="1"/>
  <c r="T1782" i="1" s="1"/>
  <c r="P1783" i="1"/>
  <c r="T1783" i="1" s="1"/>
  <c r="P1784" i="1"/>
  <c r="T1784" i="1" s="1"/>
  <c r="P1785" i="1"/>
  <c r="T1785" i="1" s="1"/>
  <c r="P1780" i="1"/>
  <c r="T1780" i="1" s="1"/>
  <c r="O1780" i="1"/>
  <c r="S1780" i="1" s="1"/>
  <c r="O1776" i="1"/>
  <c r="S1776" i="1" s="1"/>
  <c r="O1777" i="1"/>
  <c r="S1777" i="1" s="1"/>
  <c r="O1778" i="1"/>
  <c r="S1778" i="1" s="1"/>
  <c r="P1776" i="1"/>
  <c r="T1776" i="1" s="1"/>
  <c r="P1777" i="1"/>
  <c r="T1777" i="1" s="1"/>
  <c r="P1778" i="1"/>
  <c r="T1778" i="1" s="1"/>
  <c r="P1775" i="1"/>
  <c r="T1775" i="1" s="1"/>
  <c r="O1775" i="1"/>
  <c r="S1775" i="1" s="1"/>
  <c r="P1773" i="1"/>
  <c r="T1773" i="1" s="1"/>
  <c r="O1773" i="1"/>
  <c r="S1773" i="1" s="1"/>
  <c r="P1771" i="1"/>
  <c r="T1771" i="1" s="1"/>
  <c r="O1771" i="1"/>
  <c r="S1771" i="1" s="1"/>
  <c r="O1698" i="1"/>
  <c r="S1698" i="1" s="1"/>
  <c r="O1699" i="1"/>
  <c r="S1699" i="1" s="1"/>
  <c r="O1700" i="1"/>
  <c r="S1700" i="1" s="1"/>
  <c r="O1701" i="1"/>
  <c r="S1701" i="1" s="1"/>
  <c r="O1702" i="1"/>
  <c r="S1702" i="1" s="1"/>
  <c r="O1703" i="1"/>
  <c r="S1703" i="1" s="1"/>
  <c r="O1704" i="1"/>
  <c r="S1704" i="1" s="1"/>
  <c r="O1705" i="1"/>
  <c r="S1705" i="1" s="1"/>
  <c r="O1706" i="1"/>
  <c r="S1706" i="1" s="1"/>
  <c r="O1707" i="1"/>
  <c r="S1707" i="1" s="1"/>
  <c r="O1708" i="1"/>
  <c r="S1708" i="1" s="1"/>
  <c r="O1709" i="1"/>
  <c r="S1709" i="1" s="1"/>
  <c r="O1710" i="1"/>
  <c r="S1710" i="1" s="1"/>
  <c r="O1711" i="1"/>
  <c r="S1711" i="1" s="1"/>
  <c r="O1712" i="1"/>
  <c r="S1712" i="1" s="1"/>
  <c r="O1713" i="1"/>
  <c r="S1713" i="1" s="1"/>
  <c r="O1714" i="1"/>
  <c r="S1714" i="1" s="1"/>
  <c r="O1715" i="1"/>
  <c r="S1715" i="1" s="1"/>
  <c r="O1716" i="1"/>
  <c r="S1716" i="1" s="1"/>
  <c r="O1717" i="1"/>
  <c r="S1717" i="1" s="1"/>
  <c r="O1718" i="1"/>
  <c r="S1718" i="1" s="1"/>
  <c r="O1719" i="1"/>
  <c r="S1719" i="1" s="1"/>
  <c r="O1720" i="1"/>
  <c r="S1720" i="1" s="1"/>
  <c r="O1721" i="1"/>
  <c r="S1721" i="1" s="1"/>
  <c r="O1722" i="1"/>
  <c r="S1722" i="1" s="1"/>
  <c r="O1723" i="1"/>
  <c r="S1723" i="1" s="1"/>
  <c r="O1724" i="1"/>
  <c r="S1724" i="1" s="1"/>
  <c r="O1725" i="1"/>
  <c r="S1725" i="1" s="1"/>
  <c r="O1726" i="1"/>
  <c r="S1726" i="1" s="1"/>
  <c r="O1727" i="1"/>
  <c r="S1727" i="1" s="1"/>
  <c r="O1728" i="1"/>
  <c r="S1728" i="1" s="1"/>
  <c r="O1729" i="1"/>
  <c r="S1729" i="1" s="1"/>
  <c r="O1730" i="1"/>
  <c r="S1730" i="1" s="1"/>
  <c r="O1731" i="1"/>
  <c r="S1731" i="1" s="1"/>
  <c r="O1732" i="1"/>
  <c r="S1732" i="1" s="1"/>
  <c r="O1733" i="1"/>
  <c r="S1733" i="1" s="1"/>
  <c r="O1734" i="1"/>
  <c r="S1734" i="1" s="1"/>
  <c r="O1735" i="1"/>
  <c r="S1735" i="1" s="1"/>
  <c r="O1736" i="1"/>
  <c r="S1736" i="1" s="1"/>
  <c r="O1737" i="1"/>
  <c r="S1737" i="1" s="1"/>
  <c r="O1738" i="1"/>
  <c r="S1738" i="1" s="1"/>
  <c r="O1739" i="1"/>
  <c r="S1739" i="1" s="1"/>
  <c r="O1740" i="1"/>
  <c r="S1740" i="1" s="1"/>
  <c r="O1741" i="1"/>
  <c r="S1741" i="1" s="1"/>
  <c r="O1742" i="1"/>
  <c r="S1742" i="1" s="1"/>
  <c r="O1743" i="1"/>
  <c r="S1743" i="1" s="1"/>
  <c r="O1744" i="1"/>
  <c r="S1744" i="1" s="1"/>
  <c r="O1745" i="1"/>
  <c r="S1745" i="1" s="1"/>
  <c r="O1746" i="1"/>
  <c r="S1746" i="1" s="1"/>
  <c r="O1747" i="1"/>
  <c r="S1747" i="1" s="1"/>
  <c r="O1748" i="1"/>
  <c r="S1748" i="1" s="1"/>
  <c r="O1749" i="1"/>
  <c r="S1749" i="1" s="1"/>
  <c r="O1750" i="1"/>
  <c r="S1750" i="1" s="1"/>
  <c r="O1751" i="1"/>
  <c r="S1751" i="1" s="1"/>
  <c r="O1752" i="1"/>
  <c r="S1752" i="1" s="1"/>
  <c r="O1753" i="1"/>
  <c r="S1753" i="1" s="1"/>
  <c r="O1754" i="1"/>
  <c r="S1754" i="1" s="1"/>
  <c r="O1755" i="1"/>
  <c r="S1755" i="1" s="1"/>
  <c r="O1756" i="1"/>
  <c r="S1756" i="1" s="1"/>
  <c r="O1757" i="1"/>
  <c r="S1757" i="1" s="1"/>
  <c r="O1758" i="1"/>
  <c r="S1758" i="1" s="1"/>
  <c r="O1759" i="1"/>
  <c r="S1759" i="1" s="1"/>
  <c r="O1760" i="1"/>
  <c r="S1760" i="1" s="1"/>
  <c r="O1761" i="1"/>
  <c r="S1761" i="1" s="1"/>
  <c r="O1762" i="1"/>
  <c r="S1762" i="1" s="1"/>
  <c r="O1763" i="1"/>
  <c r="S1763" i="1" s="1"/>
  <c r="O1764" i="1"/>
  <c r="S1764" i="1" s="1"/>
  <c r="O1765" i="1"/>
  <c r="S1765" i="1" s="1"/>
  <c r="O1766" i="1"/>
  <c r="S1766" i="1" s="1"/>
  <c r="O1767" i="1"/>
  <c r="S1767" i="1" s="1"/>
  <c r="O1768" i="1"/>
  <c r="S1768" i="1" s="1"/>
  <c r="O1769" i="1"/>
  <c r="S1769" i="1" s="1"/>
  <c r="P1698" i="1"/>
  <c r="T1698" i="1" s="1"/>
  <c r="P1699" i="1"/>
  <c r="T1699" i="1" s="1"/>
  <c r="P1700" i="1"/>
  <c r="T1700" i="1" s="1"/>
  <c r="P1701" i="1"/>
  <c r="T1701" i="1" s="1"/>
  <c r="P1702" i="1"/>
  <c r="T1702" i="1" s="1"/>
  <c r="P1703" i="1"/>
  <c r="T1703" i="1" s="1"/>
  <c r="P1704" i="1"/>
  <c r="T1704" i="1" s="1"/>
  <c r="P1705" i="1"/>
  <c r="T1705" i="1" s="1"/>
  <c r="P1706" i="1"/>
  <c r="T1706" i="1" s="1"/>
  <c r="P1707" i="1"/>
  <c r="T1707" i="1" s="1"/>
  <c r="P1708" i="1"/>
  <c r="T1708" i="1" s="1"/>
  <c r="P1709" i="1"/>
  <c r="T1709" i="1" s="1"/>
  <c r="P1710" i="1"/>
  <c r="T1710" i="1" s="1"/>
  <c r="P1711" i="1"/>
  <c r="T1711" i="1" s="1"/>
  <c r="P1712" i="1"/>
  <c r="T1712" i="1" s="1"/>
  <c r="P1713" i="1"/>
  <c r="T1713" i="1" s="1"/>
  <c r="P1714" i="1"/>
  <c r="T1714" i="1" s="1"/>
  <c r="P1715" i="1"/>
  <c r="T1715" i="1" s="1"/>
  <c r="P1716" i="1"/>
  <c r="T1716" i="1" s="1"/>
  <c r="P1717" i="1"/>
  <c r="T1717" i="1" s="1"/>
  <c r="P1718" i="1"/>
  <c r="T1718" i="1" s="1"/>
  <c r="P1719" i="1"/>
  <c r="T1719" i="1" s="1"/>
  <c r="P1720" i="1"/>
  <c r="T1720" i="1" s="1"/>
  <c r="P1721" i="1"/>
  <c r="T1721" i="1" s="1"/>
  <c r="P1722" i="1"/>
  <c r="T1722" i="1" s="1"/>
  <c r="P1723" i="1"/>
  <c r="T1723" i="1" s="1"/>
  <c r="P1724" i="1"/>
  <c r="T1724" i="1" s="1"/>
  <c r="P1725" i="1"/>
  <c r="T1725" i="1" s="1"/>
  <c r="P1726" i="1"/>
  <c r="T1726" i="1" s="1"/>
  <c r="P1727" i="1"/>
  <c r="T1727" i="1" s="1"/>
  <c r="P1728" i="1"/>
  <c r="T1728" i="1" s="1"/>
  <c r="P1729" i="1"/>
  <c r="T1729" i="1" s="1"/>
  <c r="P1730" i="1"/>
  <c r="T1730" i="1" s="1"/>
  <c r="P1731" i="1"/>
  <c r="T1731" i="1" s="1"/>
  <c r="P1732" i="1"/>
  <c r="T1732" i="1" s="1"/>
  <c r="P1733" i="1"/>
  <c r="T1733" i="1" s="1"/>
  <c r="P1734" i="1"/>
  <c r="T1734" i="1" s="1"/>
  <c r="P1735" i="1"/>
  <c r="T1735" i="1" s="1"/>
  <c r="P1736" i="1"/>
  <c r="T1736" i="1" s="1"/>
  <c r="P1737" i="1"/>
  <c r="T1737" i="1" s="1"/>
  <c r="P1738" i="1"/>
  <c r="T1738" i="1" s="1"/>
  <c r="P1739" i="1"/>
  <c r="T1739" i="1" s="1"/>
  <c r="P1740" i="1"/>
  <c r="T1740" i="1" s="1"/>
  <c r="P1741" i="1"/>
  <c r="T1741" i="1" s="1"/>
  <c r="P1742" i="1"/>
  <c r="T1742" i="1" s="1"/>
  <c r="P1743" i="1"/>
  <c r="T1743" i="1" s="1"/>
  <c r="P1744" i="1"/>
  <c r="T1744" i="1" s="1"/>
  <c r="P1745" i="1"/>
  <c r="T1745" i="1" s="1"/>
  <c r="P1746" i="1"/>
  <c r="T1746" i="1" s="1"/>
  <c r="P1747" i="1"/>
  <c r="T1747" i="1" s="1"/>
  <c r="P1748" i="1"/>
  <c r="T1748" i="1" s="1"/>
  <c r="P1749" i="1"/>
  <c r="T1749" i="1" s="1"/>
  <c r="P1750" i="1"/>
  <c r="T1750" i="1" s="1"/>
  <c r="P1751" i="1"/>
  <c r="T1751" i="1" s="1"/>
  <c r="P1752" i="1"/>
  <c r="T1752" i="1" s="1"/>
  <c r="P1753" i="1"/>
  <c r="T1753" i="1" s="1"/>
  <c r="P1754" i="1"/>
  <c r="T1754" i="1" s="1"/>
  <c r="P1755" i="1"/>
  <c r="T1755" i="1" s="1"/>
  <c r="P1756" i="1"/>
  <c r="T1756" i="1" s="1"/>
  <c r="P1757" i="1"/>
  <c r="T1757" i="1" s="1"/>
  <c r="P1758" i="1"/>
  <c r="T1758" i="1" s="1"/>
  <c r="P1759" i="1"/>
  <c r="T1759" i="1" s="1"/>
  <c r="P1760" i="1"/>
  <c r="T1760" i="1" s="1"/>
  <c r="P1761" i="1"/>
  <c r="T1761" i="1" s="1"/>
  <c r="P1762" i="1"/>
  <c r="T1762" i="1" s="1"/>
  <c r="P1763" i="1"/>
  <c r="T1763" i="1" s="1"/>
  <c r="P1764" i="1"/>
  <c r="T1764" i="1" s="1"/>
  <c r="P1765" i="1"/>
  <c r="T1765" i="1" s="1"/>
  <c r="P1766" i="1"/>
  <c r="T1766" i="1" s="1"/>
  <c r="P1767" i="1"/>
  <c r="T1767" i="1" s="1"/>
  <c r="P1768" i="1"/>
  <c r="T1768" i="1" s="1"/>
  <c r="P1769" i="1"/>
  <c r="T1769" i="1" s="1"/>
  <c r="P1697" i="1"/>
  <c r="T1697" i="1" s="1"/>
  <c r="O1697" i="1"/>
  <c r="S1697" i="1" s="1"/>
  <c r="O1624" i="1"/>
  <c r="S1624" i="1" s="1"/>
  <c r="O1625" i="1"/>
  <c r="S1625" i="1" s="1"/>
  <c r="O1626" i="1"/>
  <c r="S1626" i="1" s="1"/>
  <c r="O1627" i="1"/>
  <c r="S1627" i="1" s="1"/>
  <c r="O1628" i="1"/>
  <c r="S1628" i="1" s="1"/>
  <c r="O1629" i="1"/>
  <c r="S1629" i="1" s="1"/>
  <c r="O1630" i="1"/>
  <c r="S1630" i="1" s="1"/>
  <c r="O1631" i="1"/>
  <c r="S1631" i="1" s="1"/>
  <c r="O1632" i="1"/>
  <c r="S1632" i="1" s="1"/>
  <c r="O1633" i="1"/>
  <c r="S1633" i="1" s="1"/>
  <c r="O1634" i="1"/>
  <c r="S1634" i="1" s="1"/>
  <c r="O1635" i="1"/>
  <c r="S1635" i="1" s="1"/>
  <c r="O1636" i="1"/>
  <c r="S1636" i="1" s="1"/>
  <c r="O1637" i="1"/>
  <c r="S1637" i="1" s="1"/>
  <c r="O1638" i="1"/>
  <c r="S1638" i="1" s="1"/>
  <c r="O1639" i="1"/>
  <c r="S1639" i="1" s="1"/>
  <c r="O1640" i="1"/>
  <c r="S1640" i="1" s="1"/>
  <c r="O1641" i="1"/>
  <c r="S1641" i="1" s="1"/>
  <c r="O1642" i="1"/>
  <c r="S1642" i="1" s="1"/>
  <c r="O1643" i="1"/>
  <c r="S1643" i="1" s="1"/>
  <c r="O1644" i="1"/>
  <c r="S1644" i="1" s="1"/>
  <c r="O1645" i="1"/>
  <c r="S1645" i="1" s="1"/>
  <c r="O1646" i="1"/>
  <c r="S1646" i="1" s="1"/>
  <c r="O1647" i="1"/>
  <c r="S1647" i="1" s="1"/>
  <c r="O1648" i="1"/>
  <c r="S1648" i="1" s="1"/>
  <c r="O1649" i="1"/>
  <c r="S1649" i="1" s="1"/>
  <c r="O1650" i="1"/>
  <c r="S1650" i="1" s="1"/>
  <c r="O1651" i="1"/>
  <c r="S1651" i="1" s="1"/>
  <c r="O1652" i="1"/>
  <c r="S1652" i="1" s="1"/>
  <c r="O1653" i="1"/>
  <c r="S1653" i="1" s="1"/>
  <c r="O1654" i="1"/>
  <c r="S1654" i="1" s="1"/>
  <c r="O1655" i="1"/>
  <c r="S1655" i="1" s="1"/>
  <c r="O1656" i="1"/>
  <c r="S1656" i="1" s="1"/>
  <c r="O1657" i="1"/>
  <c r="S1657" i="1" s="1"/>
  <c r="O1658" i="1"/>
  <c r="S1658" i="1" s="1"/>
  <c r="O1659" i="1"/>
  <c r="S1659" i="1" s="1"/>
  <c r="O1660" i="1"/>
  <c r="S1660" i="1" s="1"/>
  <c r="O1661" i="1"/>
  <c r="S1661" i="1" s="1"/>
  <c r="O1662" i="1"/>
  <c r="S1662" i="1" s="1"/>
  <c r="O1663" i="1"/>
  <c r="S1663" i="1" s="1"/>
  <c r="O1664" i="1"/>
  <c r="S1664" i="1" s="1"/>
  <c r="O1665" i="1"/>
  <c r="S1665" i="1" s="1"/>
  <c r="O1666" i="1"/>
  <c r="S1666" i="1" s="1"/>
  <c r="O1667" i="1"/>
  <c r="S1667" i="1" s="1"/>
  <c r="O1668" i="1"/>
  <c r="S1668" i="1" s="1"/>
  <c r="O1669" i="1"/>
  <c r="S1669" i="1" s="1"/>
  <c r="O1670" i="1"/>
  <c r="S1670" i="1" s="1"/>
  <c r="O1671" i="1"/>
  <c r="S1671" i="1" s="1"/>
  <c r="O1672" i="1"/>
  <c r="S1672" i="1" s="1"/>
  <c r="O1673" i="1"/>
  <c r="S1673" i="1" s="1"/>
  <c r="O1674" i="1"/>
  <c r="S1674" i="1" s="1"/>
  <c r="O1675" i="1"/>
  <c r="S1675" i="1" s="1"/>
  <c r="O1676" i="1"/>
  <c r="S1676" i="1" s="1"/>
  <c r="O1677" i="1"/>
  <c r="S1677" i="1" s="1"/>
  <c r="O1678" i="1"/>
  <c r="S1678" i="1" s="1"/>
  <c r="O1679" i="1"/>
  <c r="S1679" i="1" s="1"/>
  <c r="O1680" i="1"/>
  <c r="S1680" i="1" s="1"/>
  <c r="O1681" i="1"/>
  <c r="S1681" i="1" s="1"/>
  <c r="O1682" i="1"/>
  <c r="S1682" i="1" s="1"/>
  <c r="O1683" i="1"/>
  <c r="S1683" i="1" s="1"/>
  <c r="O1684" i="1"/>
  <c r="S1684" i="1" s="1"/>
  <c r="O1685" i="1"/>
  <c r="S1685" i="1" s="1"/>
  <c r="O1686" i="1"/>
  <c r="S1686" i="1" s="1"/>
  <c r="O1687" i="1"/>
  <c r="S1687" i="1" s="1"/>
  <c r="O1688" i="1"/>
  <c r="S1688" i="1" s="1"/>
  <c r="O1689" i="1"/>
  <c r="S1689" i="1" s="1"/>
  <c r="O1690" i="1"/>
  <c r="S1690" i="1" s="1"/>
  <c r="O1691" i="1"/>
  <c r="S1691" i="1" s="1"/>
  <c r="O1692" i="1"/>
  <c r="S1692" i="1" s="1"/>
  <c r="O1693" i="1"/>
  <c r="S1693" i="1" s="1"/>
  <c r="O1694" i="1"/>
  <c r="S1694" i="1" s="1"/>
  <c r="O1695" i="1"/>
  <c r="S1695" i="1" s="1"/>
  <c r="P1624" i="1"/>
  <c r="T1624" i="1" s="1"/>
  <c r="P1625" i="1"/>
  <c r="T1625" i="1" s="1"/>
  <c r="P1626" i="1"/>
  <c r="T1626" i="1" s="1"/>
  <c r="P1627" i="1"/>
  <c r="T1627" i="1" s="1"/>
  <c r="P1628" i="1"/>
  <c r="T1628" i="1" s="1"/>
  <c r="P1629" i="1"/>
  <c r="T1629" i="1" s="1"/>
  <c r="P1630" i="1"/>
  <c r="T1630" i="1" s="1"/>
  <c r="P1631" i="1"/>
  <c r="T1631" i="1" s="1"/>
  <c r="P1632" i="1"/>
  <c r="T1632" i="1" s="1"/>
  <c r="P1633" i="1"/>
  <c r="T1633" i="1" s="1"/>
  <c r="P1634" i="1"/>
  <c r="T1634" i="1" s="1"/>
  <c r="P1635" i="1"/>
  <c r="T1635" i="1" s="1"/>
  <c r="P1636" i="1"/>
  <c r="T1636" i="1" s="1"/>
  <c r="P1637" i="1"/>
  <c r="T1637" i="1" s="1"/>
  <c r="P1638" i="1"/>
  <c r="T1638" i="1" s="1"/>
  <c r="P1639" i="1"/>
  <c r="T1639" i="1" s="1"/>
  <c r="P1640" i="1"/>
  <c r="T1640" i="1" s="1"/>
  <c r="P1641" i="1"/>
  <c r="T1641" i="1" s="1"/>
  <c r="P1642" i="1"/>
  <c r="T1642" i="1" s="1"/>
  <c r="P1643" i="1"/>
  <c r="T1643" i="1" s="1"/>
  <c r="P1644" i="1"/>
  <c r="T1644" i="1" s="1"/>
  <c r="P1645" i="1"/>
  <c r="T1645" i="1" s="1"/>
  <c r="P1646" i="1"/>
  <c r="T1646" i="1" s="1"/>
  <c r="P1647" i="1"/>
  <c r="T1647" i="1" s="1"/>
  <c r="P1648" i="1"/>
  <c r="T1648" i="1" s="1"/>
  <c r="P1649" i="1"/>
  <c r="T1649" i="1" s="1"/>
  <c r="P1650" i="1"/>
  <c r="T1650" i="1" s="1"/>
  <c r="P1651" i="1"/>
  <c r="T1651" i="1" s="1"/>
  <c r="P1652" i="1"/>
  <c r="T1652" i="1" s="1"/>
  <c r="P1653" i="1"/>
  <c r="T1653" i="1" s="1"/>
  <c r="P1654" i="1"/>
  <c r="T1654" i="1" s="1"/>
  <c r="P1655" i="1"/>
  <c r="T1655" i="1" s="1"/>
  <c r="P1656" i="1"/>
  <c r="T1656" i="1" s="1"/>
  <c r="P1657" i="1"/>
  <c r="T1657" i="1" s="1"/>
  <c r="P1658" i="1"/>
  <c r="T1658" i="1" s="1"/>
  <c r="P1659" i="1"/>
  <c r="T1659" i="1" s="1"/>
  <c r="P1660" i="1"/>
  <c r="T1660" i="1" s="1"/>
  <c r="P1661" i="1"/>
  <c r="T1661" i="1" s="1"/>
  <c r="P1662" i="1"/>
  <c r="T1662" i="1" s="1"/>
  <c r="P1663" i="1"/>
  <c r="T1663" i="1" s="1"/>
  <c r="P1664" i="1"/>
  <c r="T1664" i="1" s="1"/>
  <c r="P1665" i="1"/>
  <c r="T1665" i="1" s="1"/>
  <c r="P1666" i="1"/>
  <c r="T1666" i="1" s="1"/>
  <c r="P1667" i="1"/>
  <c r="T1667" i="1" s="1"/>
  <c r="P1668" i="1"/>
  <c r="T1668" i="1" s="1"/>
  <c r="P1669" i="1"/>
  <c r="T1669" i="1" s="1"/>
  <c r="P1670" i="1"/>
  <c r="T1670" i="1" s="1"/>
  <c r="P1671" i="1"/>
  <c r="T1671" i="1" s="1"/>
  <c r="P1672" i="1"/>
  <c r="T1672" i="1" s="1"/>
  <c r="P1673" i="1"/>
  <c r="T1673" i="1" s="1"/>
  <c r="P1674" i="1"/>
  <c r="T1674" i="1" s="1"/>
  <c r="P1675" i="1"/>
  <c r="T1675" i="1" s="1"/>
  <c r="P1676" i="1"/>
  <c r="T1676" i="1" s="1"/>
  <c r="P1677" i="1"/>
  <c r="T1677" i="1" s="1"/>
  <c r="P1678" i="1"/>
  <c r="T1678" i="1" s="1"/>
  <c r="P1679" i="1"/>
  <c r="T1679" i="1" s="1"/>
  <c r="P1680" i="1"/>
  <c r="T1680" i="1" s="1"/>
  <c r="P1681" i="1"/>
  <c r="T1681" i="1" s="1"/>
  <c r="P1682" i="1"/>
  <c r="T1682" i="1" s="1"/>
  <c r="P1683" i="1"/>
  <c r="T1683" i="1" s="1"/>
  <c r="P1684" i="1"/>
  <c r="T1684" i="1" s="1"/>
  <c r="P1685" i="1"/>
  <c r="T1685" i="1" s="1"/>
  <c r="P1686" i="1"/>
  <c r="T1686" i="1" s="1"/>
  <c r="P1687" i="1"/>
  <c r="T1687" i="1" s="1"/>
  <c r="P1688" i="1"/>
  <c r="T1688" i="1" s="1"/>
  <c r="P1689" i="1"/>
  <c r="T1689" i="1" s="1"/>
  <c r="P1690" i="1"/>
  <c r="T1690" i="1" s="1"/>
  <c r="P1691" i="1"/>
  <c r="T1691" i="1" s="1"/>
  <c r="P1692" i="1"/>
  <c r="T1692" i="1" s="1"/>
  <c r="P1693" i="1"/>
  <c r="T1693" i="1" s="1"/>
  <c r="P1694" i="1"/>
  <c r="T1694" i="1" s="1"/>
  <c r="P1695" i="1"/>
  <c r="T1695" i="1" s="1"/>
  <c r="P1623" i="1"/>
  <c r="T1623" i="1" s="1"/>
  <c r="O1623" i="1"/>
  <c r="S1623" i="1" s="1"/>
  <c r="O1519" i="1"/>
  <c r="S1519" i="1" s="1"/>
  <c r="O1520" i="1"/>
  <c r="S1520" i="1" s="1"/>
  <c r="O1521" i="1"/>
  <c r="S1521" i="1" s="1"/>
  <c r="O1522" i="1"/>
  <c r="S1522" i="1" s="1"/>
  <c r="O1523" i="1"/>
  <c r="S1523" i="1" s="1"/>
  <c r="O1524" i="1"/>
  <c r="S1524" i="1" s="1"/>
  <c r="O1525" i="1"/>
  <c r="S1525" i="1" s="1"/>
  <c r="O1526" i="1"/>
  <c r="S1526" i="1" s="1"/>
  <c r="O1527" i="1"/>
  <c r="S1527" i="1" s="1"/>
  <c r="O1528" i="1"/>
  <c r="S1528" i="1" s="1"/>
  <c r="O1529" i="1"/>
  <c r="S1529" i="1" s="1"/>
  <c r="O1530" i="1"/>
  <c r="S1530" i="1" s="1"/>
  <c r="O1531" i="1"/>
  <c r="S1531" i="1" s="1"/>
  <c r="O1532" i="1"/>
  <c r="S1532" i="1" s="1"/>
  <c r="O1533" i="1"/>
  <c r="S1533" i="1" s="1"/>
  <c r="O1534" i="1"/>
  <c r="S1534" i="1" s="1"/>
  <c r="O1535" i="1"/>
  <c r="S1535" i="1" s="1"/>
  <c r="O1536" i="1"/>
  <c r="S1536" i="1" s="1"/>
  <c r="O1537" i="1"/>
  <c r="S1537" i="1" s="1"/>
  <c r="O1538" i="1"/>
  <c r="S1538" i="1" s="1"/>
  <c r="O1539" i="1"/>
  <c r="S1539" i="1" s="1"/>
  <c r="O1540" i="1"/>
  <c r="S1540" i="1" s="1"/>
  <c r="O1541" i="1"/>
  <c r="S1541" i="1" s="1"/>
  <c r="O1542" i="1"/>
  <c r="S1542" i="1" s="1"/>
  <c r="O1543" i="1"/>
  <c r="S1543" i="1" s="1"/>
  <c r="O1544" i="1"/>
  <c r="S1544" i="1" s="1"/>
  <c r="O1545" i="1"/>
  <c r="S1545" i="1" s="1"/>
  <c r="O1546" i="1"/>
  <c r="S1546" i="1" s="1"/>
  <c r="O1547" i="1"/>
  <c r="S1547" i="1" s="1"/>
  <c r="O1548" i="1"/>
  <c r="S1548" i="1" s="1"/>
  <c r="O1549" i="1"/>
  <c r="S1549" i="1" s="1"/>
  <c r="O1550" i="1"/>
  <c r="S1550" i="1" s="1"/>
  <c r="O1551" i="1"/>
  <c r="S1551" i="1" s="1"/>
  <c r="O1552" i="1"/>
  <c r="S1552" i="1" s="1"/>
  <c r="O1553" i="1"/>
  <c r="S1553" i="1" s="1"/>
  <c r="O1554" i="1"/>
  <c r="S1554" i="1" s="1"/>
  <c r="O1555" i="1"/>
  <c r="S1555" i="1" s="1"/>
  <c r="O1556" i="1"/>
  <c r="S1556" i="1" s="1"/>
  <c r="O1557" i="1"/>
  <c r="S1557" i="1" s="1"/>
  <c r="O1558" i="1"/>
  <c r="S1558" i="1" s="1"/>
  <c r="O1559" i="1"/>
  <c r="S1559" i="1" s="1"/>
  <c r="O1560" i="1"/>
  <c r="S1560" i="1" s="1"/>
  <c r="O1561" i="1"/>
  <c r="S1561" i="1" s="1"/>
  <c r="O1562" i="1"/>
  <c r="S1562" i="1" s="1"/>
  <c r="O1563" i="1"/>
  <c r="S1563" i="1" s="1"/>
  <c r="O1564" i="1"/>
  <c r="S1564" i="1" s="1"/>
  <c r="O1565" i="1"/>
  <c r="S1565" i="1" s="1"/>
  <c r="O1566" i="1"/>
  <c r="S1566" i="1" s="1"/>
  <c r="O1567" i="1"/>
  <c r="S1567" i="1" s="1"/>
  <c r="O1568" i="1"/>
  <c r="S1568" i="1" s="1"/>
  <c r="O1569" i="1"/>
  <c r="S1569" i="1" s="1"/>
  <c r="O1570" i="1"/>
  <c r="S1570" i="1" s="1"/>
  <c r="O1571" i="1"/>
  <c r="S1571" i="1" s="1"/>
  <c r="O1572" i="1"/>
  <c r="S1572" i="1" s="1"/>
  <c r="O1573" i="1"/>
  <c r="S1573" i="1" s="1"/>
  <c r="O1574" i="1"/>
  <c r="S1574" i="1" s="1"/>
  <c r="O1575" i="1"/>
  <c r="S1575" i="1" s="1"/>
  <c r="O1576" i="1"/>
  <c r="S1576" i="1" s="1"/>
  <c r="O1577" i="1"/>
  <c r="S1577" i="1" s="1"/>
  <c r="O1578" i="1"/>
  <c r="S1578" i="1" s="1"/>
  <c r="O1579" i="1"/>
  <c r="S1579" i="1" s="1"/>
  <c r="O1580" i="1"/>
  <c r="S1580" i="1" s="1"/>
  <c r="O1581" i="1"/>
  <c r="S1581" i="1" s="1"/>
  <c r="O1582" i="1"/>
  <c r="S1582" i="1" s="1"/>
  <c r="O1583" i="1"/>
  <c r="S1583" i="1" s="1"/>
  <c r="O1584" i="1"/>
  <c r="S1584" i="1" s="1"/>
  <c r="O1585" i="1"/>
  <c r="S1585" i="1" s="1"/>
  <c r="O1586" i="1"/>
  <c r="S1586" i="1" s="1"/>
  <c r="O1587" i="1"/>
  <c r="S1587" i="1" s="1"/>
  <c r="O1588" i="1"/>
  <c r="S1588" i="1" s="1"/>
  <c r="O1589" i="1"/>
  <c r="S1589" i="1" s="1"/>
  <c r="O1590" i="1"/>
  <c r="S1590" i="1" s="1"/>
  <c r="O1591" i="1"/>
  <c r="S1591" i="1" s="1"/>
  <c r="O1592" i="1"/>
  <c r="S1592" i="1" s="1"/>
  <c r="O1593" i="1"/>
  <c r="S1593" i="1" s="1"/>
  <c r="O1594" i="1"/>
  <c r="S1594" i="1" s="1"/>
  <c r="O1595" i="1"/>
  <c r="S1595" i="1" s="1"/>
  <c r="O1596" i="1"/>
  <c r="S1596" i="1" s="1"/>
  <c r="O1597" i="1"/>
  <c r="S1597" i="1" s="1"/>
  <c r="O1598" i="1"/>
  <c r="S1598" i="1" s="1"/>
  <c r="O1599" i="1"/>
  <c r="S1599" i="1" s="1"/>
  <c r="O1600" i="1"/>
  <c r="S1600" i="1" s="1"/>
  <c r="O1601" i="1"/>
  <c r="S1601" i="1" s="1"/>
  <c r="O1602" i="1"/>
  <c r="S1602" i="1" s="1"/>
  <c r="O1603" i="1"/>
  <c r="S1603" i="1" s="1"/>
  <c r="O1604" i="1"/>
  <c r="S1604" i="1" s="1"/>
  <c r="O1605" i="1"/>
  <c r="S1605" i="1" s="1"/>
  <c r="O1606" i="1"/>
  <c r="S1606" i="1" s="1"/>
  <c r="O1607" i="1"/>
  <c r="S1607" i="1" s="1"/>
  <c r="O1608" i="1"/>
  <c r="S1608" i="1" s="1"/>
  <c r="O1609" i="1"/>
  <c r="S1609" i="1" s="1"/>
  <c r="O1610" i="1"/>
  <c r="S1610" i="1" s="1"/>
  <c r="O1611" i="1"/>
  <c r="S1611" i="1" s="1"/>
  <c r="O1612" i="1"/>
  <c r="S1612" i="1" s="1"/>
  <c r="O1613" i="1"/>
  <c r="S1613" i="1" s="1"/>
  <c r="O1614" i="1"/>
  <c r="S1614" i="1" s="1"/>
  <c r="O1615" i="1"/>
  <c r="S1615" i="1" s="1"/>
  <c r="O1616" i="1"/>
  <c r="S1616" i="1" s="1"/>
  <c r="O1617" i="1"/>
  <c r="S1617" i="1" s="1"/>
  <c r="O1618" i="1"/>
  <c r="S1618" i="1" s="1"/>
  <c r="O1619" i="1"/>
  <c r="S1619" i="1" s="1"/>
  <c r="O1620" i="1"/>
  <c r="S1620" i="1" s="1"/>
  <c r="O1621" i="1"/>
  <c r="S1621" i="1" s="1"/>
  <c r="P1519" i="1"/>
  <c r="T1519" i="1" s="1"/>
  <c r="P1520" i="1"/>
  <c r="T1520" i="1" s="1"/>
  <c r="P1521" i="1"/>
  <c r="T1521" i="1" s="1"/>
  <c r="P1522" i="1"/>
  <c r="T1522" i="1" s="1"/>
  <c r="P1523" i="1"/>
  <c r="T1523" i="1" s="1"/>
  <c r="P1524" i="1"/>
  <c r="T1524" i="1" s="1"/>
  <c r="P1525" i="1"/>
  <c r="T1525" i="1" s="1"/>
  <c r="P1526" i="1"/>
  <c r="T1526" i="1" s="1"/>
  <c r="P1527" i="1"/>
  <c r="T1527" i="1" s="1"/>
  <c r="P1528" i="1"/>
  <c r="T1528" i="1" s="1"/>
  <c r="P1529" i="1"/>
  <c r="T1529" i="1" s="1"/>
  <c r="P1530" i="1"/>
  <c r="T1530" i="1" s="1"/>
  <c r="P1531" i="1"/>
  <c r="T1531" i="1" s="1"/>
  <c r="P1532" i="1"/>
  <c r="T1532" i="1" s="1"/>
  <c r="P1533" i="1"/>
  <c r="T1533" i="1" s="1"/>
  <c r="P1534" i="1"/>
  <c r="T1534" i="1" s="1"/>
  <c r="P1535" i="1"/>
  <c r="T1535" i="1" s="1"/>
  <c r="P1536" i="1"/>
  <c r="T1536" i="1" s="1"/>
  <c r="P1537" i="1"/>
  <c r="T1537" i="1" s="1"/>
  <c r="P1538" i="1"/>
  <c r="T1538" i="1" s="1"/>
  <c r="P1539" i="1"/>
  <c r="T1539" i="1" s="1"/>
  <c r="P1540" i="1"/>
  <c r="T1540" i="1" s="1"/>
  <c r="P1541" i="1"/>
  <c r="T1541" i="1" s="1"/>
  <c r="P1542" i="1"/>
  <c r="T1542" i="1" s="1"/>
  <c r="P1543" i="1"/>
  <c r="T1543" i="1" s="1"/>
  <c r="P1544" i="1"/>
  <c r="T1544" i="1" s="1"/>
  <c r="P1545" i="1"/>
  <c r="T1545" i="1" s="1"/>
  <c r="P1546" i="1"/>
  <c r="T1546" i="1" s="1"/>
  <c r="P1547" i="1"/>
  <c r="T1547" i="1" s="1"/>
  <c r="P1548" i="1"/>
  <c r="T1548" i="1" s="1"/>
  <c r="P1549" i="1"/>
  <c r="T1549" i="1" s="1"/>
  <c r="P1550" i="1"/>
  <c r="T1550" i="1" s="1"/>
  <c r="P1551" i="1"/>
  <c r="T1551" i="1" s="1"/>
  <c r="P1552" i="1"/>
  <c r="T1552" i="1" s="1"/>
  <c r="P1553" i="1"/>
  <c r="T1553" i="1" s="1"/>
  <c r="P1554" i="1"/>
  <c r="T1554" i="1" s="1"/>
  <c r="P1555" i="1"/>
  <c r="T1555" i="1" s="1"/>
  <c r="P1556" i="1"/>
  <c r="T1556" i="1" s="1"/>
  <c r="P1557" i="1"/>
  <c r="T1557" i="1" s="1"/>
  <c r="P1558" i="1"/>
  <c r="T1558" i="1" s="1"/>
  <c r="P1559" i="1"/>
  <c r="T1559" i="1" s="1"/>
  <c r="P1560" i="1"/>
  <c r="T1560" i="1" s="1"/>
  <c r="P1561" i="1"/>
  <c r="T1561" i="1" s="1"/>
  <c r="P1562" i="1"/>
  <c r="T1562" i="1" s="1"/>
  <c r="P1563" i="1"/>
  <c r="T1563" i="1" s="1"/>
  <c r="P1564" i="1"/>
  <c r="T1564" i="1" s="1"/>
  <c r="P1565" i="1"/>
  <c r="T1565" i="1" s="1"/>
  <c r="P1566" i="1"/>
  <c r="T1566" i="1" s="1"/>
  <c r="P1567" i="1"/>
  <c r="T1567" i="1" s="1"/>
  <c r="P1568" i="1"/>
  <c r="T1568" i="1" s="1"/>
  <c r="P1569" i="1"/>
  <c r="T1569" i="1" s="1"/>
  <c r="P1570" i="1"/>
  <c r="T1570" i="1" s="1"/>
  <c r="P1571" i="1"/>
  <c r="T1571" i="1" s="1"/>
  <c r="P1572" i="1"/>
  <c r="T1572" i="1" s="1"/>
  <c r="P1573" i="1"/>
  <c r="T1573" i="1" s="1"/>
  <c r="P1574" i="1"/>
  <c r="T1574" i="1" s="1"/>
  <c r="P1575" i="1"/>
  <c r="T1575" i="1" s="1"/>
  <c r="P1576" i="1"/>
  <c r="T1576" i="1" s="1"/>
  <c r="P1577" i="1"/>
  <c r="T1577" i="1" s="1"/>
  <c r="P1578" i="1"/>
  <c r="T1578" i="1" s="1"/>
  <c r="P1579" i="1"/>
  <c r="T1579" i="1" s="1"/>
  <c r="P1580" i="1"/>
  <c r="T1580" i="1" s="1"/>
  <c r="P1581" i="1"/>
  <c r="T1581" i="1" s="1"/>
  <c r="P1582" i="1"/>
  <c r="T1582" i="1" s="1"/>
  <c r="P1583" i="1"/>
  <c r="T1583" i="1" s="1"/>
  <c r="P1584" i="1"/>
  <c r="T1584" i="1" s="1"/>
  <c r="P1585" i="1"/>
  <c r="T1585" i="1" s="1"/>
  <c r="P1586" i="1"/>
  <c r="T1586" i="1" s="1"/>
  <c r="P1587" i="1"/>
  <c r="T1587" i="1" s="1"/>
  <c r="P1588" i="1"/>
  <c r="T1588" i="1" s="1"/>
  <c r="P1589" i="1"/>
  <c r="T1589" i="1" s="1"/>
  <c r="P1590" i="1"/>
  <c r="T1590" i="1" s="1"/>
  <c r="P1591" i="1"/>
  <c r="T1591" i="1" s="1"/>
  <c r="P1592" i="1"/>
  <c r="T1592" i="1" s="1"/>
  <c r="P1593" i="1"/>
  <c r="T1593" i="1" s="1"/>
  <c r="P1594" i="1"/>
  <c r="T1594" i="1" s="1"/>
  <c r="P1595" i="1"/>
  <c r="T1595" i="1" s="1"/>
  <c r="P1596" i="1"/>
  <c r="T1596" i="1" s="1"/>
  <c r="P1597" i="1"/>
  <c r="T1597" i="1" s="1"/>
  <c r="P1598" i="1"/>
  <c r="T1598" i="1" s="1"/>
  <c r="P1599" i="1"/>
  <c r="T1599" i="1" s="1"/>
  <c r="P1600" i="1"/>
  <c r="T1600" i="1" s="1"/>
  <c r="P1601" i="1"/>
  <c r="T1601" i="1" s="1"/>
  <c r="P1602" i="1"/>
  <c r="T1602" i="1" s="1"/>
  <c r="P1603" i="1"/>
  <c r="T1603" i="1" s="1"/>
  <c r="P1604" i="1"/>
  <c r="T1604" i="1" s="1"/>
  <c r="P1605" i="1"/>
  <c r="T1605" i="1" s="1"/>
  <c r="P1606" i="1"/>
  <c r="T1606" i="1" s="1"/>
  <c r="P1607" i="1"/>
  <c r="T1607" i="1" s="1"/>
  <c r="P1608" i="1"/>
  <c r="T1608" i="1" s="1"/>
  <c r="P1609" i="1"/>
  <c r="T1609" i="1" s="1"/>
  <c r="P1610" i="1"/>
  <c r="T1610" i="1" s="1"/>
  <c r="P1611" i="1"/>
  <c r="T1611" i="1" s="1"/>
  <c r="P1612" i="1"/>
  <c r="T1612" i="1" s="1"/>
  <c r="P1613" i="1"/>
  <c r="T1613" i="1" s="1"/>
  <c r="P1614" i="1"/>
  <c r="T1614" i="1" s="1"/>
  <c r="P1615" i="1"/>
  <c r="T1615" i="1" s="1"/>
  <c r="P1616" i="1"/>
  <c r="T1616" i="1" s="1"/>
  <c r="P1617" i="1"/>
  <c r="T1617" i="1" s="1"/>
  <c r="P1618" i="1"/>
  <c r="T1618" i="1" s="1"/>
  <c r="P1619" i="1"/>
  <c r="T1619" i="1" s="1"/>
  <c r="P1620" i="1"/>
  <c r="T1620" i="1" s="1"/>
  <c r="P1621" i="1"/>
  <c r="T1621" i="1" s="1"/>
  <c r="P1518" i="1"/>
  <c r="T1518" i="1" s="1"/>
  <c r="O1518" i="1"/>
  <c r="S1518" i="1" s="1"/>
  <c r="O1429" i="1"/>
  <c r="S1429" i="1" s="1"/>
  <c r="O1430" i="1"/>
  <c r="S1430" i="1" s="1"/>
  <c r="O1431" i="1"/>
  <c r="S1431" i="1" s="1"/>
  <c r="O1432" i="1"/>
  <c r="S1432" i="1" s="1"/>
  <c r="O1433" i="1"/>
  <c r="S1433" i="1" s="1"/>
  <c r="O1434" i="1"/>
  <c r="S1434" i="1" s="1"/>
  <c r="O1435" i="1"/>
  <c r="S1435" i="1" s="1"/>
  <c r="O1436" i="1"/>
  <c r="S1436" i="1" s="1"/>
  <c r="O1437" i="1"/>
  <c r="S1437" i="1" s="1"/>
  <c r="O1438" i="1"/>
  <c r="S1438" i="1" s="1"/>
  <c r="O1439" i="1"/>
  <c r="S1439" i="1" s="1"/>
  <c r="O1440" i="1"/>
  <c r="S1440" i="1" s="1"/>
  <c r="O1441" i="1"/>
  <c r="S1441" i="1" s="1"/>
  <c r="O1442" i="1"/>
  <c r="S1442" i="1" s="1"/>
  <c r="O1443" i="1"/>
  <c r="S1443" i="1" s="1"/>
  <c r="O1444" i="1"/>
  <c r="S1444" i="1" s="1"/>
  <c r="O1445" i="1"/>
  <c r="S1445" i="1" s="1"/>
  <c r="O1446" i="1"/>
  <c r="S1446" i="1" s="1"/>
  <c r="O1447" i="1"/>
  <c r="S1447" i="1" s="1"/>
  <c r="O1448" i="1"/>
  <c r="S1448" i="1" s="1"/>
  <c r="O1449" i="1"/>
  <c r="S1449" i="1" s="1"/>
  <c r="O1450" i="1"/>
  <c r="S1450" i="1" s="1"/>
  <c r="O1451" i="1"/>
  <c r="S1451" i="1" s="1"/>
  <c r="O1452" i="1"/>
  <c r="S1452" i="1" s="1"/>
  <c r="O1453" i="1"/>
  <c r="S1453" i="1" s="1"/>
  <c r="O1454" i="1"/>
  <c r="S1454" i="1" s="1"/>
  <c r="O1455" i="1"/>
  <c r="S1455" i="1" s="1"/>
  <c r="O1456" i="1"/>
  <c r="S1456" i="1" s="1"/>
  <c r="O1457" i="1"/>
  <c r="S1457" i="1" s="1"/>
  <c r="O1458" i="1"/>
  <c r="S1458" i="1" s="1"/>
  <c r="O1459" i="1"/>
  <c r="S1459" i="1" s="1"/>
  <c r="O1460" i="1"/>
  <c r="S1460" i="1" s="1"/>
  <c r="O1461" i="1"/>
  <c r="S1461" i="1" s="1"/>
  <c r="O1462" i="1"/>
  <c r="S1462" i="1" s="1"/>
  <c r="O1463" i="1"/>
  <c r="S1463" i="1" s="1"/>
  <c r="O1464" i="1"/>
  <c r="S1464" i="1" s="1"/>
  <c r="O1465" i="1"/>
  <c r="S1465" i="1" s="1"/>
  <c r="O1466" i="1"/>
  <c r="S1466" i="1" s="1"/>
  <c r="O1467" i="1"/>
  <c r="S1467" i="1" s="1"/>
  <c r="O1468" i="1"/>
  <c r="S1468" i="1" s="1"/>
  <c r="O1469" i="1"/>
  <c r="S1469" i="1" s="1"/>
  <c r="O1470" i="1"/>
  <c r="S1470" i="1" s="1"/>
  <c r="O1471" i="1"/>
  <c r="S1471" i="1" s="1"/>
  <c r="O1472" i="1"/>
  <c r="S1472" i="1" s="1"/>
  <c r="O1473" i="1"/>
  <c r="S1473" i="1" s="1"/>
  <c r="O1474" i="1"/>
  <c r="S1474" i="1" s="1"/>
  <c r="O1475" i="1"/>
  <c r="S1475" i="1" s="1"/>
  <c r="O1476" i="1"/>
  <c r="S1476" i="1" s="1"/>
  <c r="O1477" i="1"/>
  <c r="S1477" i="1" s="1"/>
  <c r="O1478" i="1"/>
  <c r="S1478" i="1" s="1"/>
  <c r="O1479" i="1"/>
  <c r="S1479" i="1" s="1"/>
  <c r="O1480" i="1"/>
  <c r="S1480" i="1" s="1"/>
  <c r="O1481" i="1"/>
  <c r="S1481" i="1" s="1"/>
  <c r="O1482" i="1"/>
  <c r="S1482" i="1" s="1"/>
  <c r="O1483" i="1"/>
  <c r="S1483" i="1" s="1"/>
  <c r="O1484" i="1"/>
  <c r="S1484" i="1" s="1"/>
  <c r="O1485" i="1"/>
  <c r="S1485" i="1" s="1"/>
  <c r="O1486" i="1"/>
  <c r="S1486" i="1" s="1"/>
  <c r="O1487" i="1"/>
  <c r="S1487" i="1" s="1"/>
  <c r="O1488" i="1"/>
  <c r="S1488" i="1" s="1"/>
  <c r="O1489" i="1"/>
  <c r="S1489" i="1" s="1"/>
  <c r="O1490" i="1"/>
  <c r="S1490" i="1" s="1"/>
  <c r="O1491" i="1"/>
  <c r="S1491" i="1" s="1"/>
  <c r="O1492" i="1"/>
  <c r="S1492" i="1" s="1"/>
  <c r="O1493" i="1"/>
  <c r="S1493" i="1" s="1"/>
  <c r="O1494" i="1"/>
  <c r="S1494" i="1" s="1"/>
  <c r="O1495" i="1"/>
  <c r="S1495" i="1" s="1"/>
  <c r="O1496" i="1"/>
  <c r="S1496" i="1" s="1"/>
  <c r="O1497" i="1"/>
  <c r="S1497" i="1" s="1"/>
  <c r="O1498" i="1"/>
  <c r="S1498" i="1" s="1"/>
  <c r="O1499" i="1"/>
  <c r="S1499" i="1" s="1"/>
  <c r="O1500" i="1"/>
  <c r="S1500" i="1" s="1"/>
  <c r="O1501" i="1"/>
  <c r="S1501" i="1" s="1"/>
  <c r="O1502" i="1"/>
  <c r="S1502" i="1" s="1"/>
  <c r="O1503" i="1"/>
  <c r="S1503" i="1" s="1"/>
  <c r="O1504" i="1"/>
  <c r="S1504" i="1" s="1"/>
  <c r="O1505" i="1"/>
  <c r="S1505" i="1" s="1"/>
  <c r="O1506" i="1"/>
  <c r="S1506" i="1" s="1"/>
  <c r="O1507" i="1"/>
  <c r="S1507" i="1" s="1"/>
  <c r="O1508" i="1"/>
  <c r="S1508" i="1" s="1"/>
  <c r="O1509" i="1"/>
  <c r="S1509" i="1" s="1"/>
  <c r="O1510" i="1"/>
  <c r="S1510" i="1" s="1"/>
  <c r="O1511" i="1"/>
  <c r="S1511" i="1" s="1"/>
  <c r="O1512" i="1"/>
  <c r="S1512" i="1" s="1"/>
  <c r="O1513" i="1"/>
  <c r="S1513" i="1" s="1"/>
  <c r="O1514" i="1"/>
  <c r="S1514" i="1" s="1"/>
  <c r="O1515" i="1"/>
  <c r="S1515" i="1" s="1"/>
  <c r="O1516" i="1"/>
  <c r="S1516" i="1" s="1"/>
  <c r="P1429" i="1"/>
  <c r="T1429" i="1" s="1"/>
  <c r="P1430" i="1"/>
  <c r="T1430" i="1" s="1"/>
  <c r="P1431" i="1"/>
  <c r="T1431" i="1" s="1"/>
  <c r="P1432" i="1"/>
  <c r="T1432" i="1" s="1"/>
  <c r="P1433" i="1"/>
  <c r="T1433" i="1" s="1"/>
  <c r="P1434" i="1"/>
  <c r="T1434" i="1" s="1"/>
  <c r="P1435" i="1"/>
  <c r="T1435" i="1" s="1"/>
  <c r="P1436" i="1"/>
  <c r="T1436" i="1" s="1"/>
  <c r="P1437" i="1"/>
  <c r="T1437" i="1" s="1"/>
  <c r="P1438" i="1"/>
  <c r="T1438" i="1" s="1"/>
  <c r="P1439" i="1"/>
  <c r="T1439" i="1" s="1"/>
  <c r="P1440" i="1"/>
  <c r="T1440" i="1" s="1"/>
  <c r="P1441" i="1"/>
  <c r="T1441" i="1" s="1"/>
  <c r="P1442" i="1"/>
  <c r="T1442" i="1" s="1"/>
  <c r="P1443" i="1"/>
  <c r="T1443" i="1" s="1"/>
  <c r="P1444" i="1"/>
  <c r="T1444" i="1" s="1"/>
  <c r="P1445" i="1"/>
  <c r="T1445" i="1" s="1"/>
  <c r="P1446" i="1"/>
  <c r="T1446" i="1" s="1"/>
  <c r="P1447" i="1"/>
  <c r="T1447" i="1" s="1"/>
  <c r="P1448" i="1"/>
  <c r="T1448" i="1" s="1"/>
  <c r="P1449" i="1"/>
  <c r="T1449" i="1" s="1"/>
  <c r="P1450" i="1"/>
  <c r="T1450" i="1" s="1"/>
  <c r="P1451" i="1"/>
  <c r="T1451" i="1" s="1"/>
  <c r="P1452" i="1"/>
  <c r="T1452" i="1" s="1"/>
  <c r="P1453" i="1"/>
  <c r="T1453" i="1" s="1"/>
  <c r="P1454" i="1"/>
  <c r="T1454" i="1" s="1"/>
  <c r="P1455" i="1"/>
  <c r="T1455" i="1" s="1"/>
  <c r="P1456" i="1"/>
  <c r="T1456" i="1" s="1"/>
  <c r="P1457" i="1"/>
  <c r="T1457" i="1" s="1"/>
  <c r="P1458" i="1"/>
  <c r="T1458" i="1" s="1"/>
  <c r="P1459" i="1"/>
  <c r="T1459" i="1" s="1"/>
  <c r="P1460" i="1"/>
  <c r="T1460" i="1" s="1"/>
  <c r="P1461" i="1"/>
  <c r="T1461" i="1" s="1"/>
  <c r="P1462" i="1"/>
  <c r="T1462" i="1" s="1"/>
  <c r="P1463" i="1"/>
  <c r="T1463" i="1" s="1"/>
  <c r="P1464" i="1"/>
  <c r="T1464" i="1" s="1"/>
  <c r="P1465" i="1"/>
  <c r="T1465" i="1" s="1"/>
  <c r="P1466" i="1"/>
  <c r="T1466" i="1" s="1"/>
  <c r="P1467" i="1"/>
  <c r="T1467" i="1" s="1"/>
  <c r="P1468" i="1"/>
  <c r="T1468" i="1" s="1"/>
  <c r="P1469" i="1"/>
  <c r="T1469" i="1" s="1"/>
  <c r="P1470" i="1"/>
  <c r="T1470" i="1" s="1"/>
  <c r="P1471" i="1"/>
  <c r="T1471" i="1" s="1"/>
  <c r="P1472" i="1"/>
  <c r="T1472" i="1" s="1"/>
  <c r="P1473" i="1"/>
  <c r="T1473" i="1" s="1"/>
  <c r="P1474" i="1"/>
  <c r="T1474" i="1" s="1"/>
  <c r="P1475" i="1"/>
  <c r="T1475" i="1" s="1"/>
  <c r="P1476" i="1"/>
  <c r="T1476" i="1" s="1"/>
  <c r="P1477" i="1"/>
  <c r="T1477" i="1" s="1"/>
  <c r="P1478" i="1"/>
  <c r="T1478" i="1" s="1"/>
  <c r="P1479" i="1"/>
  <c r="T1479" i="1" s="1"/>
  <c r="P1480" i="1"/>
  <c r="T1480" i="1" s="1"/>
  <c r="P1481" i="1"/>
  <c r="T1481" i="1" s="1"/>
  <c r="P1482" i="1"/>
  <c r="T1482" i="1" s="1"/>
  <c r="P1483" i="1"/>
  <c r="T1483" i="1" s="1"/>
  <c r="P1484" i="1"/>
  <c r="T1484" i="1" s="1"/>
  <c r="P1485" i="1"/>
  <c r="T1485" i="1" s="1"/>
  <c r="P1486" i="1"/>
  <c r="T1486" i="1" s="1"/>
  <c r="P1487" i="1"/>
  <c r="T1487" i="1" s="1"/>
  <c r="P1488" i="1"/>
  <c r="T1488" i="1" s="1"/>
  <c r="P1489" i="1"/>
  <c r="T1489" i="1" s="1"/>
  <c r="P1490" i="1"/>
  <c r="T1490" i="1" s="1"/>
  <c r="P1491" i="1"/>
  <c r="T1491" i="1" s="1"/>
  <c r="P1492" i="1"/>
  <c r="T1492" i="1" s="1"/>
  <c r="P1493" i="1"/>
  <c r="T1493" i="1" s="1"/>
  <c r="P1494" i="1"/>
  <c r="T1494" i="1" s="1"/>
  <c r="P1495" i="1"/>
  <c r="T1495" i="1" s="1"/>
  <c r="P1496" i="1"/>
  <c r="T1496" i="1" s="1"/>
  <c r="P1497" i="1"/>
  <c r="T1497" i="1" s="1"/>
  <c r="P1498" i="1"/>
  <c r="T1498" i="1" s="1"/>
  <c r="P1499" i="1"/>
  <c r="T1499" i="1" s="1"/>
  <c r="P1500" i="1"/>
  <c r="T1500" i="1" s="1"/>
  <c r="P1501" i="1"/>
  <c r="T1501" i="1" s="1"/>
  <c r="P1502" i="1"/>
  <c r="T1502" i="1" s="1"/>
  <c r="P1503" i="1"/>
  <c r="T1503" i="1" s="1"/>
  <c r="P1504" i="1"/>
  <c r="T1504" i="1" s="1"/>
  <c r="P1505" i="1"/>
  <c r="T1505" i="1" s="1"/>
  <c r="P1506" i="1"/>
  <c r="T1506" i="1" s="1"/>
  <c r="P1507" i="1"/>
  <c r="T1507" i="1" s="1"/>
  <c r="P1508" i="1"/>
  <c r="T1508" i="1" s="1"/>
  <c r="P1509" i="1"/>
  <c r="T1509" i="1" s="1"/>
  <c r="P1510" i="1"/>
  <c r="T1510" i="1" s="1"/>
  <c r="P1511" i="1"/>
  <c r="T1511" i="1" s="1"/>
  <c r="P1512" i="1"/>
  <c r="T1512" i="1" s="1"/>
  <c r="P1513" i="1"/>
  <c r="T1513" i="1" s="1"/>
  <c r="P1514" i="1"/>
  <c r="T1514" i="1" s="1"/>
  <c r="P1515" i="1"/>
  <c r="T1515" i="1" s="1"/>
  <c r="P1516" i="1"/>
  <c r="T1516" i="1" s="1"/>
  <c r="P1428" i="1"/>
  <c r="T1428" i="1" s="1"/>
  <c r="O1428" i="1"/>
  <c r="S1428" i="1" s="1"/>
  <c r="O1329" i="1"/>
  <c r="S1329" i="1" s="1"/>
  <c r="O1330" i="1"/>
  <c r="S1330" i="1" s="1"/>
  <c r="O1331" i="1"/>
  <c r="S1331" i="1" s="1"/>
  <c r="O1332" i="1"/>
  <c r="S1332" i="1" s="1"/>
  <c r="O1333" i="1"/>
  <c r="S1333" i="1" s="1"/>
  <c r="O1334" i="1"/>
  <c r="S1334" i="1" s="1"/>
  <c r="O1335" i="1"/>
  <c r="S1335" i="1" s="1"/>
  <c r="O1336" i="1"/>
  <c r="S1336" i="1" s="1"/>
  <c r="O1337" i="1"/>
  <c r="S1337" i="1" s="1"/>
  <c r="O1338" i="1"/>
  <c r="S1338" i="1" s="1"/>
  <c r="O1339" i="1"/>
  <c r="S1339" i="1" s="1"/>
  <c r="O1340" i="1"/>
  <c r="S1340" i="1" s="1"/>
  <c r="O1341" i="1"/>
  <c r="S1341" i="1" s="1"/>
  <c r="O1342" i="1"/>
  <c r="S1342" i="1" s="1"/>
  <c r="O1343" i="1"/>
  <c r="S1343" i="1" s="1"/>
  <c r="O1344" i="1"/>
  <c r="S1344" i="1" s="1"/>
  <c r="O1345" i="1"/>
  <c r="S1345" i="1" s="1"/>
  <c r="O1346" i="1"/>
  <c r="S1346" i="1" s="1"/>
  <c r="O1347" i="1"/>
  <c r="S1347" i="1" s="1"/>
  <c r="O1348" i="1"/>
  <c r="S1348" i="1" s="1"/>
  <c r="O1349" i="1"/>
  <c r="S1349" i="1" s="1"/>
  <c r="O1350" i="1"/>
  <c r="S1350" i="1" s="1"/>
  <c r="O1351" i="1"/>
  <c r="S1351" i="1" s="1"/>
  <c r="O1352" i="1"/>
  <c r="S1352" i="1" s="1"/>
  <c r="O1353" i="1"/>
  <c r="S1353" i="1" s="1"/>
  <c r="O1354" i="1"/>
  <c r="S1354" i="1" s="1"/>
  <c r="O1355" i="1"/>
  <c r="S1355" i="1" s="1"/>
  <c r="O1356" i="1"/>
  <c r="S1356" i="1" s="1"/>
  <c r="O1357" i="1"/>
  <c r="S1357" i="1" s="1"/>
  <c r="O1358" i="1"/>
  <c r="S1358" i="1" s="1"/>
  <c r="O1359" i="1"/>
  <c r="S1359" i="1" s="1"/>
  <c r="O1360" i="1"/>
  <c r="S1360" i="1" s="1"/>
  <c r="O1361" i="1"/>
  <c r="S1361" i="1" s="1"/>
  <c r="O1362" i="1"/>
  <c r="S1362" i="1" s="1"/>
  <c r="O1363" i="1"/>
  <c r="S1363" i="1" s="1"/>
  <c r="O1364" i="1"/>
  <c r="S1364" i="1" s="1"/>
  <c r="O1365" i="1"/>
  <c r="S1365" i="1" s="1"/>
  <c r="O1366" i="1"/>
  <c r="S1366" i="1" s="1"/>
  <c r="O1367" i="1"/>
  <c r="S1367" i="1" s="1"/>
  <c r="O1368" i="1"/>
  <c r="S1368" i="1" s="1"/>
  <c r="O1369" i="1"/>
  <c r="S1369" i="1" s="1"/>
  <c r="O1370" i="1"/>
  <c r="S1370" i="1" s="1"/>
  <c r="O1371" i="1"/>
  <c r="S1371" i="1" s="1"/>
  <c r="O1372" i="1"/>
  <c r="S1372" i="1" s="1"/>
  <c r="O1373" i="1"/>
  <c r="S1373" i="1" s="1"/>
  <c r="O1374" i="1"/>
  <c r="S1374" i="1" s="1"/>
  <c r="O1375" i="1"/>
  <c r="S1375" i="1" s="1"/>
  <c r="O1376" i="1"/>
  <c r="S1376" i="1" s="1"/>
  <c r="O1377" i="1"/>
  <c r="S1377" i="1" s="1"/>
  <c r="O1378" i="1"/>
  <c r="S1378" i="1" s="1"/>
  <c r="O1379" i="1"/>
  <c r="S1379" i="1" s="1"/>
  <c r="O1380" i="1"/>
  <c r="S1380" i="1" s="1"/>
  <c r="O1381" i="1"/>
  <c r="S1381" i="1" s="1"/>
  <c r="O1382" i="1"/>
  <c r="S1382" i="1" s="1"/>
  <c r="O1383" i="1"/>
  <c r="S1383" i="1" s="1"/>
  <c r="O1384" i="1"/>
  <c r="S1384" i="1" s="1"/>
  <c r="O1385" i="1"/>
  <c r="S1385" i="1" s="1"/>
  <c r="O1386" i="1"/>
  <c r="S1386" i="1" s="1"/>
  <c r="O1387" i="1"/>
  <c r="S1387" i="1" s="1"/>
  <c r="O1388" i="1"/>
  <c r="S1388" i="1" s="1"/>
  <c r="O1389" i="1"/>
  <c r="S1389" i="1" s="1"/>
  <c r="O1390" i="1"/>
  <c r="S1390" i="1" s="1"/>
  <c r="O1391" i="1"/>
  <c r="S1391" i="1" s="1"/>
  <c r="O1392" i="1"/>
  <c r="S1392" i="1" s="1"/>
  <c r="O1393" i="1"/>
  <c r="S1393" i="1" s="1"/>
  <c r="O1394" i="1"/>
  <c r="S1394" i="1" s="1"/>
  <c r="O1395" i="1"/>
  <c r="S1395" i="1" s="1"/>
  <c r="O1396" i="1"/>
  <c r="S1396" i="1" s="1"/>
  <c r="O1397" i="1"/>
  <c r="S1397" i="1" s="1"/>
  <c r="O1398" i="1"/>
  <c r="S1398" i="1" s="1"/>
  <c r="O1399" i="1"/>
  <c r="S1399" i="1" s="1"/>
  <c r="O1400" i="1"/>
  <c r="S1400" i="1" s="1"/>
  <c r="O1401" i="1"/>
  <c r="S1401" i="1" s="1"/>
  <c r="O1402" i="1"/>
  <c r="S1402" i="1" s="1"/>
  <c r="O1403" i="1"/>
  <c r="S1403" i="1" s="1"/>
  <c r="O1404" i="1"/>
  <c r="S1404" i="1" s="1"/>
  <c r="O1405" i="1"/>
  <c r="S1405" i="1" s="1"/>
  <c r="O1406" i="1"/>
  <c r="S1406" i="1" s="1"/>
  <c r="O1407" i="1"/>
  <c r="S1407" i="1" s="1"/>
  <c r="O1408" i="1"/>
  <c r="S1408" i="1" s="1"/>
  <c r="O1409" i="1"/>
  <c r="S1409" i="1" s="1"/>
  <c r="O1410" i="1"/>
  <c r="S1410" i="1" s="1"/>
  <c r="O1411" i="1"/>
  <c r="S1411" i="1" s="1"/>
  <c r="O1412" i="1"/>
  <c r="S1412" i="1" s="1"/>
  <c r="O1413" i="1"/>
  <c r="S1413" i="1" s="1"/>
  <c r="O1414" i="1"/>
  <c r="S1414" i="1" s="1"/>
  <c r="O1415" i="1"/>
  <c r="S1415" i="1" s="1"/>
  <c r="O1416" i="1"/>
  <c r="S1416" i="1" s="1"/>
  <c r="O1417" i="1"/>
  <c r="S1417" i="1" s="1"/>
  <c r="O1418" i="1"/>
  <c r="S1418" i="1" s="1"/>
  <c r="O1419" i="1"/>
  <c r="S1419" i="1" s="1"/>
  <c r="O1420" i="1"/>
  <c r="S1420" i="1" s="1"/>
  <c r="O1421" i="1"/>
  <c r="S1421" i="1" s="1"/>
  <c r="O1422" i="1"/>
  <c r="S1422" i="1" s="1"/>
  <c r="O1423" i="1"/>
  <c r="S1423" i="1" s="1"/>
  <c r="O1424" i="1"/>
  <c r="S1424" i="1" s="1"/>
  <c r="O1425" i="1"/>
  <c r="S1425" i="1" s="1"/>
  <c r="O1426" i="1"/>
  <c r="S1426" i="1" s="1"/>
  <c r="P1329" i="1"/>
  <c r="T1329" i="1" s="1"/>
  <c r="P1330" i="1"/>
  <c r="T1330" i="1" s="1"/>
  <c r="P1331" i="1"/>
  <c r="T1331" i="1" s="1"/>
  <c r="P1332" i="1"/>
  <c r="T1332" i="1" s="1"/>
  <c r="P1333" i="1"/>
  <c r="T1333" i="1" s="1"/>
  <c r="P1334" i="1"/>
  <c r="T1334" i="1" s="1"/>
  <c r="P1335" i="1"/>
  <c r="T1335" i="1" s="1"/>
  <c r="P1336" i="1"/>
  <c r="T1336" i="1" s="1"/>
  <c r="P1337" i="1"/>
  <c r="T1337" i="1" s="1"/>
  <c r="P1338" i="1"/>
  <c r="T1338" i="1" s="1"/>
  <c r="P1339" i="1"/>
  <c r="T1339" i="1" s="1"/>
  <c r="P1340" i="1"/>
  <c r="T1340" i="1" s="1"/>
  <c r="P1341" i="1"/>
  <c r="T1341" i="1" s="1"/>
  <c r="P1342" i="1"/>
  <c r="T1342" i="1" s="1"/>
  <c r="P1343" i="1"/>
  <c r="T1343" i="1" s="1"/>
  <c r="P1344" i="1"/>
  <c r="T1344" i="1" s="1"/>
  <c r="P1345" i="1"/>
  <c r="T1345" i="1" s="1"/>
  <c r="P1346" i="1"/>
  <c r="T1346" i="1" s="1"/>
  <c r="P1347" i="1"/>
  <c r="T1347" i="1" s="1"/>
  <c r="P1348" i="1"/>
  <c r="T1348" i="1" s="1"/>
  <c r="P1349" i="1"/>
  <c r="T1349" i="1" s="1"/>
  <c r="P1350" i="1"/>
  <c r="T1350" i="1" s="1"/>
  <c r="P1351" i="1"/>
  <c r="T1351" i="1" s="1"/>
  <c r="P1352" i="1"/>
  <c r="T1352" i="1" s="1"/>
  <c r="P1353" i="1"/>
  <c r="T1353" i="1" s="1"/>
  <c r="P1354" i="1"/>
  <c r="T1354" i="1" s="1"/>
  <c r="P1355" i="1"/>
  <c r="T1355" i="1" s="1"/>
  <c r="P1356" i="1"/>
  <c r="T1356" i="1" s="1"/>
  <c r="P1357" i="1"/>
  <c r="T1357" i="1" s="1"/>
  <c r="P1358" i="1"/>
  <c r="T1358" i="1" s="1"/>
  <c r="P1359" i="1"/>
  <c r="T1359" i="1" s="1"/>
  <c r="P1360" i="1"/>
  <c r="T1360" i="1" s="1"/>
  <c r="P1361" i="1"/>
  <c r="T1361" i="1" s="1"/>
  <c r="P1362" i="1"/>
  <c r="T1362" i="1" s="1"/>
  <c r="P1363" i="1"/>
  <c r="T1363" i="1" s="1"/>
  <c r="P1364" i="1"/>
  <c r="T1364" i="1" s="1"/>
  <c r="P1365" i="1"/>
  <c r="T1365" i="1" s="1"/>
  <c r="P1366" i="1"/>
  <c r="T1366" i="1" s="1"/>
  <c r="P1367" i="1"/>
  <c r="T1367" i="1" s="1"/>
  <c r="P1368" i="1"/>
  <c r="T1368" i="1" s="1"/>
  <c r="P1369" i="1"/>
  <c r="T1369" i="1" s="1"/>
  <c r="P1370" i="1"/>
  <c r="T1370" i="1" s="1"/>
  <c r="P1371" i="1"/>
  <c r="T1371" i="1" s="1"/>
  <c r="P1372" i="1"/>
  <c r="T1372" i="1" s="1"/>
  <c r="P1373" i="1"/>
  <c r="T1373" i="1" s="1"/>
  <c r="P1374" i="1"/>
  <c r="T1374" i="1" s="1"/>
  <c r="P1375" i="1"/>
  <c r="T1375" i="1" s="1"/>
  <c r="P1376" i="1"/>
  <c r="T1376" i="1" s="1"/>
  <c r="P1377" i="1"/>
  <c r="T1377" i="1" s="1"/>
  <c r="P1378" i="1"/>
  <c r="T1378" i="1" s="1"/>
  <c r="P1379" i="1"/>
  <c r="T1379" i="1" s="1"/>
  <c r="P1380" i="1"/>
  <c r="T1380" i="1" s="1"/>
  <c r="P1381" i="1"/>
  <c r="T1381" i="1" s="1"/>
  <c r="P1382" i="1"/>
  <c r="T1382" i="1" s="1"/>
  <c r="P1383" i="1"/>
  <c r="T1383" i="1" s="1"/>
  <c r="P1384" i="1"/>
  <c r="T1384" i="1" s="1"/>
  <c r="P1385" i="1"/>
  <c r="T1385" i="1" s="1"/>
  <c r="P1386" i="1"/>
  <c r="T1386" i="1" s="1"/>
  <c r="P1387" i="1"/>
  <c r="T1387" i="1" s="1"/>
  <c r="P1388" i="1"/>
  <c r="T1388" i="1" s="1"/>
  <c r="P1389" i="1"/>
  <c r="T1389" i="1" s="1"/>
  <c r="P1390" i="1"/>
  <c r="T1390" i="1" s="1"/>
  <c r="P1391" i="1"/>
  <c r="T1391" i="1" s="1"/>
  <c r="P1392" i="1"/>
  <c r="T1392" i="1" s="1"/>
  <c r="P1393" i="1"/>
  <c r="T1393" i="1" s="1"/>
  <c r="P1394" i="1"/>
  <c r="T1394" i="1" s="1"/>
  <c r="P1395" i="1"/>
  <c r="T1395" i="1" s="1"/>
  <c r="P1396" i="1"/>
  <c r="T1396" i="1" s="1"/>
  <c r="P1397" i="1"/>
  <c r="T1397" i="1" s="1"/>
  <c r="P1398" i="1"/>
  <c r="T1398" i="1" s="1"/>
  <c r="P1399" i="1"/>
  <c r="T1399" i="1" s="1"/>
  <c r="P1400" i="1"/>
  <c r="T1400" i="1" s="1"/>
  <c r="P1401" i="1"/>
  <c r="T1401" i="1" s="1"/>
  <c r="P1402" i="1"/>
  <c r="T1402" i="1" s="1"/>
  <c r="P1403" i="1"/>
  <c r="T1403" i="1" s="1"/>
  <c r="P1404" i="1"/>
  <c r="T1404" i="1" s="1"/>
  <c r="P1405" i="1"/>
  <c r="T1405" i="1" s="1"/>
  <c r="P1406" i="1"/>
  <c r="T1406" i="1" s="1"/>
  <c r="P1407" i="1"/>
  <c r="T1407" i="1" s="1"/>
  <c r="P1408" i="1"/>
  <c r="T1408" i="1" s="1"/>
  <c r="P1409" i="1"/>
  <c r="T1409" i="1" s="1"/>
  <c r="P1410" i="1"/>
  <c r="T1410" i="1" s="1"/>
  <c r="P1411" i="1"/>
  <c r="T1411" i="1" s="1"/>
  <c r="P1412" i="1"/>
  <c r="T1412" i="1" s="1"/>
  <c r="P1413" i="1"/>
  <c r="T1413" i="1" s="1"/>
  <c r="P1414" i="1"/>
  <c r="T1414" i="1" s="1"/>
  <c r="P1415" i="1"/>
  <c r="T1415" i="1" s="1"/>
  <c r="P1416" i="1"/>
  <c r="T1416" i="1" s="1"/>
  <c r="P1417" i="1"/>
  <c r="T1417" i="1" s="1"/>
  <c r="P1418" i="1"/>
  <c r="T1418" i="1" s="1"/>
  <c r="P1419" i="1"/>
  <c r="T1419" i="1" s="1"/>
  <c r="P1420" i="1"/>
  <c r="T1420" i="1" s="1"/>
  <c r="P1421" i="1"/>
  <c r="T1421" i="1" s="1"/>
  <c r="P1422" i="1"/>
  <c r="T1422" i="1" s="1"/>
  <c r="P1423" i="1"/>
  <c r="T1423" i="1" s="1"/>
  <c r="P1424" i="1"/>
  <c r="T1424" i="1" s="1"/>
  <c r="P1425" i="1"/>
  <c r="T1425" i="1" s="1"/>
  <c r="P1426" i="1"/>
  <c r="T1426" i="1" s="1"/>
  <c r="P1328" i="1"/>
  <c r="T1328" i="1" s="1"/>
  <c r="O1328" i="1"/>
  <c r="S1328" i="1" s="1"/>
  <c r="O1239" i="1"/>
  <c r="S1239" i="1" s="1"/>
  <c r="O1240" i="1"/>
  <c r="S1240" i="1" s="1"/>
  <c r="O1241" i="1"/>
  <c r="S1241" i="1" s="1"/>
  <c r="O1242" i="1"/>
  <c r="S1242" i="1" s="1"/>
  <c r="O1243" i="1"/>
  <c r="S1243" i="1" s="1"/>
  <c r="O1244" i="1"/>
  <c r="S1244" i="1" s="1"/>
  <c r="O1245" i="1"/>
  <c r="S1245" i="1" s="1"/>
  <c r="O1246" i="1"/>
  <c r="S1246" i="1" s="1"/>
  <c r="O1247" i="1"/>
  <c r="S1247" i="1" s="1"/>
  <c r="O1248" i="1"/>
  <c r="S1248" i="1" s="1"/>
  <c r="O1249" i="1"/>
  <c r="S1249" i="1" s="1"/>
  <c r="O1250" i="1"/>
  <c r="S1250" i="1" s="1"/>
  <c r="O1251" i="1"/>
  <c r="S1251" i="1" s="1"/>
  <c r="O1252" i="1"/>
  <c r="S1252" i="1" s="1"/>
  <c r="O1253" i="1"/>
  <c r="S1253" i="1" s="1"/>
  <c r="O1254" i="1"/>
  <c r="S1254" i="1" s="1"/>
  <c r="O1255" i="1"/>
  <c r="S1255" i="1" s="1"/>
  <c r="O1256" i="1"/>
  <c r="S1256" i="1" s="1"/>
  <c r="O1257" i="1"/>
  <c r="S1257" i="1" s="1"/>
  <c r="O1258" i="1"/>
  <c r="S1258" i="1" s="1"/>
  <c r="O1259" i="1"/>
  <c r="S1259" i="1" s="1"/>
  <c r="O1260" i="1"/>
  <c r="S1260" i="1" s="1"/>
  <c r="O1261" i="1"/>
  <c r="S1261" i="1" s="1"/>
  <c r="O1262" i="1"/>
  <c r="S1262" i="1" s="1"/>
  <c r="O1263" i="1"/>
  <c r="S1263" i="1" s="1"/>
  <c r="O1264" i="1"/>
  <c r="S1264" i="1" s="1"/>
  <c r="O1265" i="1"/>
  <c r="S1265" i="1" s="1"/>
  <c r="O1266" i="1"/>
  <c r="S1266" i="1" s="1"/>
  <c r="O1267" i="1"/>
  <c r="S1267" i="1" s="1"/>
  <c r="O1268" i="1"/>
  <c r="S1268" i="1" s="1"/>
  <c r="O1269" i="1"/>
  <c r="S1269" i="1" s="1"/>
  <c r="O1270" i="1"/>
  <c r="S1270" i="1" s="1"/>
  <c r="O1271" i="1"/>
  <c r="S1271" i="1" s="1"/>
  <c r="O1272" i="1"/>
  <c r="S1272" i="1" s="1"/>
  <c r="O1273" i="1"/>
  <c r="S1273" i="1" s="1"/>
  <c r="O1274" i="1"/>
  <c r="S1274" i="1" s="1"/>
  <c r="O1275" i="1"/>
  <c r="S1275" i="1" s="1"/>
  <c r="O1276" i="1"/>
  <c r="S1276" i="1" s="1"/>
  <c r="O1277" i="1"/>
  <c r="S1277" i="1" s="1"/>
  <c r="O1278" i="1"/>
  <c r="S1278" i="1" s="1"/>
  <c r="O1279" i="1"/>
  <c r="S1279" i="1" s="1"/>
  <c r="O1280" i="1"/>
  <c r="S1280" i="1" s="1"/>
  <c r="O1281" i="1"/>
  <c r="S1281" i="1" s="1"/>
  <c r="O1282" i="1"/>
  <c r="S1282" i="1" s="1"/>
  <c r="O1283" i="1"/>
  <c r="S1283" i="1" s="1"/>
  <c r="O1284" i="1"/>
  <c r="S1284" i="1" s="1"/>
  <c r="O1285" i="1"/>
  <c r="S1285" i="1" s="1"/>
  <c r="O1286" i="1"/>
  <c r="S1286" i="1" s="1"/>
  <c r="O1287" i="1"/>
  <c r="S1287" i="1" s="1"/>
  <c r="O1288" i="1"/>
  <c r="S1288" i="1" s="1"/>
  <c r="O1289" i="1"/>
  <c r="S1289" i="1" s="1"/>
  <c r="O1290" i="1"/>
  <c r="S1290" i="1" s="1"/>
  <c r="O1291" i="1"/>
  <c r="S1291" i="1" s="1"/>
  <c r="O1292" i="1"/>
  <c r="S1292" i="1" s="1"/>
  <c r="O1293" i="1"/>
  <c r="S1293" i="1" s="1"/>
  <c r="O1294" i="1"/>
  <c r="S1294" i="1" s="1"/>
  <c r="O1295" i="1"/>
  <c r="S1295" i="1" s="1"/>
  <c r="O1296" i="1"/>
  <c r="S1296" i="1" s="1"/>
  <c r="O1297" i="1"/>
  <c r="S1297" i="1" s="1"/>
  <c r="O1298" i="1"/>
  <c r="S1298" i="1" s="1"/>
  <c r="O1299" i="1"/>
  <c r="S1299" i="1" s="1"/>
  <c r="O1300" i="1"/>
  <c r="S1300" i="1" s="1"/>
  <c r="O1301" i="1"/>
  <c r="S1301" i="1" s="1"/>
  <c r="O1302" i="1"/>
  <c r="S1302" i="1" s="1"/>
  <c r="O1303" i="1"/>
  <c r="S1303" i="1" s="1"/>
  <c r="O1304" i="1"/>
  <c r="S1304" i="1" s="1"/>
  <c r="O1305" i="1"/>
  <c r="S1305" i="1" s="1"/>
  <c r="O1306" i="1"/>
  <c r="S1306" i="1" s="1"/>
  <c r="O1307" i="1"/>
  <c r="S1307" i="1" s="1"/>
  <c r="O1308" i="1"/>
  <c r="S1308" i="1" s="1"/>
  <c r="O1309" i="1"/>
  <c r="S1309" i="1" s="1"/>
  <c r="O1310" i="1"/>
  <c r="S1310" i="1" s="1"/>
  <c r="O1311" i="1"/>
  <c r="S1311" i="1" s="1"/>
  <c r="O1312" i="1"/>
  <c r="S1312" i="1" s="1"/>
  <c r="O1313" i="1"/>
  <c r="S1313" i="1" s="1"/>
  <c r="O1314" i="1"/>
  <c r="S1314" i="1" s="1"/>
  <c r="O1315" i="1"/>
  <c r="S1315" i="1" s="1"/>
  <c r="O1316" i="1"/>
  <c r="S1316" i="1" s="1"/>
  <c r="O1317" i="1"/>
  <c r="S1317" i="1" s="1"/>
  <c r="O1318" i="1"/>
  <c r="S1318" i="1" s="1"/>
  <c r="O1319" i="1"/>
  <c r="S1319" i="1" s="1"/>
  <c r="O1320" i="1"/>
  <c r="S1320" i="1" s="1"/>
  <c r="O1321" i="1"/>
  <c r="S1321" i="1" s="1"/>
  <c r="O1322" i="1"/>
  <c r="S1322" i="1" s="1"/>
  <c r="O1323" i="1"/>
  <c r="S1323" i="1" s="1"/>
  <c r="O1324" i="1"/>
  <c r="S1324" i="1" s="1"/>
  <c r="O1325" i="1"/>
  <c r="S1325" i="1" s="1"/>
  <c r="O1326" i="1"/>
  <c r="S1326" i="1" s="1"/>
  <c r="P1239" i="1"/>
  <c r="T1239" i="1" s="1"/>
  <c r="P1240" i="1"/>
  <c r="T1240" i="1" s="1"/>
  <c r="P1241" i="1"/>
  <c r="T1241" i="1" s="1"/>
  <c r="P1242" i="1"/>
  <c r="T1242" i="1" s="1"/>
  <c r="P1243" i="1"/>
  <c r="T1243" i="1" s="1"/>
  <c r="P1244" i="1"/>
  <c r="T1244" i="1" s="1"/>
  <c r="P1245" i="1"/>
  <c r="T1245" i="1" s="1"/>
  <c r="P1246" i="1"/>
  <c r="T1246" i="1" s="1"/>
  <c r="P1247" i="1"/>
  <c r="T1247" i="1" s="1"/>
  <c r="P1248" i="1"/>
  <c r="T1248" i="1" s="1"/>
  <c r="P1249" i="1"/>
  <c r="T1249" i="1" s="1"/>
  <c r="P1250" i="1"/>
  <c r="T1250" i="1" s="1"/>
  <c r="P1251" i="1"/>
  <c r="T1251" i="1" s="1"/>
  <c r="P1252" i="1"/>
  <c r="T1252" i="1" s="1"/>
  <c r="P1253" i="1"/>
  <c r="T1253" i="1" s="1"/>
  <c r="P1254" i="1"/>
  <c r="T1254" i="1" s="1"/>
  <c r="P1255" i="1"/>
  <c r="T1255" i="1" s="1"/>
  <c r="P1256" i="1"/>
  <c r="T1256" i="1" s="1"/>
  <c r="P1257" i="1"/>
  <c r="T1257" i="1" s="1"/>
  <c r="P1258" i="1"/>
  <c r="T1258" i="1" s="1"/>
  <c r="P1259" i="1"/>
  <c r="T1259" i="1" s="1"/>
  <c r="P1260" i="1"/>
  <c r="T1260" i="1" s="1"/>
  <c r="P1261" i="1"/>
  <c r="T1261" i="1" s="1"/>
  <c r="P1262" i="1"/>
  <c r="T1262" i="1" s="1"/>
  <c r="P1263" i="1"/>
  <c r="T1263" i="1" s="1"/>
  <c r="P1264" i="1"/>
  <c r="T1264" i="1" s="1"/>
  <c r="P1265" i="1"/>
  <c r="T1265" i="1" s="1"/>
  <c r="P1266" i="1"/>
  <c r="T1266" i="1" s="1"/>
  <c r="P1267" i="1"/>
  <c r="T1267" i="1" s="1"/>
  <c r="P1268" i="1"/>
  <c r="T1268" i="1" s="1"/>
  <c r="P1269" i="1"/>
  <c r="T1269" i="1" s="1"/>
  <c r="P1270" i="1"/>
  <c r="T1270" i="1" s="1"/>
  <c r="P1271" i="1"/>
  <c r="T1271" i="1" s="1"/>
  <c r="P1272" i="1"/>
  <c r="T1272" i="1" s="1"/>
  <c r="P1273" i="1"/>
  <c r="T1273" i="1" s="1"/>
  <c r="P1274" i="1"/>
  <c r="T1274" i="1" s="1"/>
  <c r="P1275" i="1"/>
  <c r="T1275" i="1" s="1"/>
  <c r="P1276" i="1"/>
  <c r="T1276" i="1" s="1"/>
  <c r="P1277" i="1"/>
  <c r="T1277" i="1" s="1"/>
  <c r="P1278" i="1"/>
  <c r="T1278" i="1" s="1"/>
  <c r="P1279" i="1"/>
  <c r="T1279" i="1" s="1"/>
  <c r="P1280" i="1"/>
  <c r="T1280" i="1" s="1"/>
  <c r="P1281" i="1"/>
  <c r="T1281" i="1" s="1"/>
  <c r="P1282" i="1"/>
  <c r="T1282" i="1" s="1"/>
  <c r="P1283" i="1"/>
  <c r="T1283" i="1" s="1"/>
  <c r="P1284" i="1"/>
  <c r="T1284" i="1" s="1"/>
  <c r="P1285" i="1"/>
  <c r="T1285" i="1" s="1"/>
  <c r="P1286" i="1"/>
  <c r="T1286" i="1" s="1"/>
  <c r="P1287" i="1"/>
  <c r="T1287" i="1" s="1"/>
  <c r="P1288" i="1"/>
  <c r="T1288" i="1" s="1"/>
  <c r="P1289" i="1"/>
  <c r="T1289" i="1" s="1"/>
  <c r="P1290" i="1"/>
  <c r="T1290" i="1" s="1"/>
  <c r="P1291" i="1"/>
  <c r="T1291" i="1" s="1"/>
  <c r="P1292" i="1"/>
  <c r="T1292" i="1" s="1"/>
  <c r="P1293" i="1"/>
  <c r="T1293" i="1" s="1"/>
  <c r="P1294" i="1"/>
  <c r="T1294" i="1" s="1"/>
  <c r="P1295" i="1"/>
  <c r="T1295" i="1" s="1"/>
  <c r="P1296" i="1"/>
  <c r="T1296" i="1" s="1"/>
  <c r="P1297" i="1"/>
  <c r="T1297" i="1" s="1"/>
  <c r="P1298" i="1"/>
  <c r="T1298" i="1" s="1"/>
  <c r="P1299" i="1"/>
  <c r="T1299" i="1" s="1"/>
  <c r="P1300" i="1"/>
  <c r="T1300" i="1" s="1"/>
  <c r="P1301" i="1"/>
  <c r="T1301" i="1" s="1"/>
  <c r="P1302" i="1"/>
  <c r="T1302" i="1" s="1"/>
  <c r="P1303" i="1"/>
  <c r="T1303" i="1" s="1"/>
  <c r="P1304" i="1"/>
  <c r="T1304" i="1" s="1"/>
  <c r="P1305" i="1"/>
  <c r="T1305" i="1" s="1"/>
  <c r="P1306" i="1"/>
  <c r="T1306" i="1" s="1"/>
  <c r="P1307" i="1"/>
  <c r="T1307" i="1" s="1"/>
  <c r="P1308" i="1"/>
  <c r="T1308" i="1" s="1"/>
  <c r="P1309" i="1"/>
  <c r="T1309" i="1" s="1"/>
  <c r="P1310" i="1"/>
  <c r="T1310" i="1" s="1"/>
  <c r="P1311" i="1"/>
  <c r="T1311" i="1" s="1"/>
  <c r="P1312" i="1"/>
  <c r="T1312" i="1" s="1"/>
  <c r="P1313" i="1"/>
  <c r="T1313" i="1" s="1"/>
  <c r="P1314" i="1"/>
  <c r="T1314" i="1" s="1"/>
  <c r="P1315" i="1"/>
  <c r="T1315" i="1" s="1"/>
  <c r="P1316" i="1"/>
  <c r="T1316" i="1" s="1"/>
  <c r="P1317" i="1"/>
  <c r="T1317" i="1" s="1"/>
  <c r="P1318" i="1"/>
  <c r="T1318" i="1" s="1"/>
  <c r="P1319" i="1"/>
  <c r="T1319" i="1" s="1"/>
  <c r="P1320" i="1"/>
  <c r="T1320" i="1" s="1"/>
  <c r="P1321" i="1"/>
  <c r="T1321" i="1" s="1"/>
  <c r="P1322" i="1"/>
  <c r="T1322" i="1" s="1"/>
  <c r="P1323" i="1"/>
  <c r="T1323" i="1" s="1"/>
  <c r="P1324" i="1"/>
  <c r="T1324" i="1" s="1"/>
  <c r="P1325" i="1"/>
  <c r="T1325" i="1" s="1"/>
  <c r="P1326" i="1"/>
  <c r="T1326" i="1" s="1"/>
  <c r="P1238" i="1"/>
  <c r="T1238" i="1" s="1"/>
  <c r="O1238" i="1"/>
  <c r="S1238" i="1" s="1"/>
  <c r="F1852" i="1" l="1"/>
  <c r="J1852" i="1" s="1"/>
  <c r="N1852" i="1" s="1"/>
  <c r="R1852" i="1" s="1"/>
  <c r="E1852" i="1"/>
  <c r="I1852" i="1" s="1"/>
  <c r="M1852" i="1" s="1"/>
  <c r="Q1852" i="1" s="1"/>
  <c r="E1842" i="1"/>
  <c r="I1842" i="1" s="1"/>
  <c r="M1842" i="1" s="1"/>
  <c r="Q1842" i="1" s="1"/>
  <c r="E1843" i="1"/>
  <c r="I1843" i="1" s="1"/>
  <c r="M1843" i="1" s="1"/>
  <c r="Q1843" i="1" s="1"/>
  <c r="E1844" i="1"/>
  <c r="I1844" i="1" s="1"/>
  <c r="M1844" i="1" s="1"/>
  <c r="Q1844" i="1" s="1"/>
  <c r="E1845" i="1"/>
  <c r="I1845" i="1" s="1"/>
  <c r="M1845" i="1" s="1"/>
  <c r="Q1845" i="1" s="1"/>
  <c r="E1846" i="1"/>
  <c r="I1846" i="1" s="1"/>
  <c r="M1846" i="1" s="1"/>
  <c r="Q1846" i="1" s="1"/>
  <c r="E1847" i="1"/>
  <c r="I1847" i="1" s="1"/>
  <c r="M1847" i="1" s="1"/>
  <c r="Q1847" i="1" s="1"/>
  <c r="E1848" i="1"/>
  <c r="I1848" i="1" s="1"/>
  <c r="M1848" i="1" s="1"/>
  <c r="Q1848" i="1" s="1"/>
  <c r="E1849" i="1"/>
  <c r="I1849" i="1" s="1"/>
  <c r="M1849" i="1" s="1"/>
  <c r="Q1849" i="1" s="1"/>
  <c r="E1850" i="1"/>
  <c r="I1850" i="1" s="1"/>
  <c r="M1850" i="1" s="1"/>
  <c r="Q1850" i="1" s="1"/>
  <c r="F1842" i="1"/>
  <c r="J1842" i="1" s="1"/>
  <c r="N1842" i="1" s="1"/>
  <c r="R1842" i="1" s="1"/>
  <c r="F1843" i="1"/>
  <c r="J1843" i="1" s="1"/>
  <c r="N1843" i="1" s="1"/>
  <c r="R1843" i="1" s="1"/>
  <c r="F1844" i="1"/>
  <c r="J1844" i="1" s="1"/>
  <c r="N1844" i="1" s="1"/>
  <c r="R1844" i="1" s="1"/>
  <c r="F1845" i="1"/>
  <c r="J1845" i="1" s="1"/>
  <c r="N1845" i="1" s="1"/>
  <c r="R1845" i="1" s="1"/>
  <c r="F1846" i="1"/>
  <c r="J1846" i="1" s="1"/>
  <c r="N1846" i="1" s="1"/>
  <c r="R1846" i="1" s="1"/>
  <c r="F1847" i="1"/>
  <c r="J1847" i="1" s="1"/>
  <c r="N1847" i="1" s="1"/>
  <c r="R1847" i="1" s="1"/>
  <c r="F1848" i="1"/>
  <c r="J1848" i="1" s="1"/>
  <c r="N1848" i="1" s="1"/>
  <c r="R1848" i="1" s="1"/>
  <c r="F1849" i="1"/>
  <c r="J1849" i="1" s="1"/>
  <c r="N1849" i="1" s="1"/>
  <c r="R1849" i="1" s="1"/>
  <c r="F1850" i="1"/>
  <c r="J1850" i="1" s="1"/>
  <c r="N1850" i="1" s="1"/>
  <c r="R1850" i="1" s="1"/>
  <c r="F1841" i="1"/>
  <c r="J1841" i="1" s="1"/>
  <c r="N1841" i="1" s="1"/>
  <c r="R1841" i="1" s="1"/>
  <c r="E1841" i="1"/>
  <c r="I1841" i="1" s="1"/>
  <c r="M1841" i="1" s="1"/>
  <c r="Q1841" i="1" s="1"/>
  <c r="E1828" i="1"/>
  <c r="I1828" i="1" s="1"/>
  <c r="M1828" i="1" s="1"/>
  <c r="Q1828" i="1" s="1"/>
  <c r="E1829" i="1"/>
  <c r="I1829" i="1" s="1"/>
  <c r="M1829" i="1" s="1"/>
  <c r="Q1829" i="1" s="1"/>
  <c r="E1830" i="1"/>
  <c r="I1830" i="1" s="1"/>
  <c r="M1830" i="1" s="1"/>
  <c r="Q1830" i="1" s="1"/>
  <c r="E1831" i="1"/>
  <c r="I1831" i="1" s="1"/>
  <c r="M1831" i="1" s="1"/>
  <c r="Q1831" i="1" s="1"/>
  <c r="E1832" i="1"/>
  <c r="I1832" i="1" s="1"/>
  <c r="M1832" i="1" s="1"/>
  <c r="Q1832" i="1" s="1"/>
  <c r="E1833" i="1"/>
  <c r="I1833" i="1" s="1"/>
  <c r="M1833" i="1" s="1"/>
  <c r="Q1833" i="1" s="1"/>
  <c r="E1834" i="1"/>
  <c r="I1834" i="1" s="1"/>
  <c r="M1834" i="1" s="1"/>
  <c r="Q1834" i="1" s="1"/>
  <c r="E1835" i="1"/>
  <c r="I1835" i="1" s="1"/>
  <c r="M1835" i="1" s="1"/>
  <c r="Q1835" i="1" s="1"/>
  <c r="E1836" i="1"/>
  <c r="I1836" i="1" s="1"/>
  <c r="M1836" i="1" s="1"/>
  <c r="Q1836" i="1" s="1"/>
  <c r="E1837" i="1"/>
  <c r="I1837" i="1" s="1"/>
  <c r="M1837" i="1" s="1"/>
  <c r="Q1837" i="1" s="1"/>
  <c r="E1838" i="1"/>
  <c r="I1838" i="1" s="1"/>
  <c r="M1838" i="1" s="1"/>
  <c r="Q1838" i="1" s="1"/>
  <c r="E1839" i="1"/>
  <c r="I1839" i="1" s="1"/>
  <c r="M1839" i="1" s="1"/>
  <c r="Q1839" i="1" s="1"/>
  <c r="F1828" i="1"/>
  <c r="J1828" i="1" s="1"/>
  <c r="N1828" i="1" s="1"/>
  <c r="R1828" i="1" s="1"/>
  <c r="F1829" i="1"/>
  <c r="J1829" i="1" s="1"/>
  <c r="N1829" i="1" s="1"/>
  <c r="R1829" i="1" s="1"/>
  <c r="F1830" i="1"/>
  <c r="J1830" i="1" s="1"/>
  <c r="N1830" i="1" s="1"/>
  <c r="R1830" i="1" s="1"/>
  <c r="F1831" i="1"/>
  <c r="J1831" i="1" s="1"/>
  <c r="N1831" i="1" s="1"/>
  <c r="R1831" i="1" s="1"/>
  <c r="F1832" i="1"/>
  <c r="J1832" i="1" s="1"/>
  <c r="N1832" i="1" s="1"/>
  <c r="R1832" i="1" s="1"/>
  <c r="F1833" i="1"/>
  <c r="J1833" i="1" s="1"/>
  <c r="N1833" i="1" s="1"/>
  <c r="R1833" i="1" s="1"/>
  <c r="F1834" i="1"/>
  <c r="J1834" i="1" s="1"/>
  <c r="N1834" i="1" s="1"/>
  <c r="R1834" i="1" s="1"/>
  <c r="F1835" i="1"/>
  <c r="J1835" i="1" s="1"/>
  <c r="N1835" i="1" s="1"/>
  <c r="R1835" i="1" s="1"/>
  <c r="F1836" i="1"/>
  <c r="J1836" i="1" s="1"/>
  <c r="N1836" i="1" s="1"/>
  <c r="R1836" i="1" s="1"/>
  <c r="F1837" i="1"/>
  <c r="J1837" i="1" s="1"/>
  <c r="N1837" i="1" s="1"/>
  <c r="R1837" i="1" s="1"/>
  <c r="F1838" i="1"/>
  <c r="J1838" i="1" s="1"/>
  <c r="N1838" i="1" s="1"/>
  <c r="R1838" i="1" s="1"/>
  <c r="F1839" i="1"/>
  <c r="J1839" i="1" s="1"/>
  <c r="N1839" i="1" s="1"/>
  <c r="R1839" i="1" s="1"/>
  <c r="F1827" i="1"/>
  <c r="J1827" i="1" s="1"/>
  <c r="N1827" i="1" s="1"/>
  <c r="R1827" i="1" s="1"/>
  <c r="E1827" i="1"/>
  <c r="I1827" i="1" s="1"/>
  <c r="M1827" i="1" s="1"/>
  <c r="Q1827" i="1" s="1"/>
  <c r="E1809" i="1"/>
  <c r="I1809" i="1" s="1"/>
  <c r="M1809" i="1" s="1"/>
  <c r="Q1809" i="1" s="1"/>
  <c r="E1810" i="1"/>
  <c r="I1810" i="1" s="1"/>
  <c r="M1810" i="1" s="1"/>
  <c r="Q1810" i="1" s="1"/>
  <c r="E1811" i="1"/>
  <c r="I1811" i="1" s="1"/>
  <c r="M1811" i="1" s="1"/>
  <c r="Q1811" i="1" s="1"/>
  <c r="E1812" i="1"/>
  <c r="I1812" i="1" s="1"/>
  <c r="M1812" i="1" s="1"/>
  <c r="Q1812" i="1" s="1"/>
  <c r="E1813" i="1"/>
  <c r="I1813" i="1" s="1"/>
  <c r="M1813" i="1" s="1"/>
  <c r="Q1813" i="1" s="1"/>
  <c r="E1814" i="1"/>
  <c r="I1814" i="1" s="1"/>
  <c r="M1814" i="1" s="1"/>
  <c r="Q1814" i="1" s="1"/>
  <c r="E1815" i="1"/>
  <c r="I1815" i="1" s="1"/>
  <c r="M1815" i="1" s="1"/>
  <c r="Q1815" i="1" s="1"/>
  <c r="E1816" i="1"/>
  <c r="I1816" i="1" s="1"/>
  <c r="M1816" i="1" s="1"/>
  <c r="Q1816" i="1" s="1"/>
  <c r="E1817" i="1"/>
  <c r="I1817" i="1" s="1"/>
  <c r="M1817" i="1" s="1"/>
  <c r="Q1817" i="1" s="1"/>
  <c r="E1818" i="1"/>
  <c r="I1818" i="1" s="1"/>
  <c r="M1818" i="1" s="1"/>
  <c r="Q1818" i="1" s="1"/>
  <c r="E1819" i="1"/>
  <c r="I1819" i="1" s="1"/>
  <c r="M1819" i="1" s="1"/>
  <c r="Q1819" i="1" s="1"/>
  <c r="E1820" i="1"/>
  <c r="I1820" i="1" s="1"/>
  <c r="M1820" i="1" s="1"/>
  <c r="Q1820" i="1" s="1"/>
  <c r="E1821" i="1"/>
  <c r="I1821" i="1" s="1"/>
  <c r="M1821" i="1" s="1"/>
  <c r="Q1821" i="1" s="1"/>
  <c r="E1822" i="1"/>
  <c r="I1822" i="1" s="1"/>
  <c r="M1822" i="1" s="1"/>
  <c r="Q1822" i="1" s="1"/>
  <c r="E1823" i="1"/>
  <c r="I1823" i="1" s="1"/>
  <c r="M1823" i="1" s="1"/>
  <c r="Q1823" i="1" s="1"/>
  <c r="E1824" i="1"/>
  <c r="I1824" i="1" s="1"/>
  <c r="M1824" i="1" s="1"/>
  <c r="Q1824" i="1" s="1"/>
  <c r="E1825" i="1"/>
  <c r="I1825" i="1" s="1"/>
  <c r="M1825" i="1" s="1"/>
  <c r="Q1825" i="1" s="1"/>
  <c r="F1809" i="1"/>
  <c r="J1809" i="1" s="1"/>
  <c r="N1809" i="1" s="1"/>
  <c r="R1809" i="1" s="1"/>
  <c r="F1810" i="1"/>
  <c r="J1810" i="1" s="1"/>
  <c r="N1810" i="1" s="1"/>
  <c r="R1810" i="1" s="1"/>
  <c r="F1811" i="1"/>
  <c r="J1811" i="1" s="1"/>
  <c r="N1811" i="1" s="1"/>
  <c r="R1811" i="1" s="1"/>
  <c r="F1812" i="1"/>
  <c r="J1812" i="1" s="1"/>
  <c r="N1812" i="1" s="1"/>
  <c r="R1812" i="1" s="1"/>
  <c r="F1813" i="1"/>
  <c r="J1813" i="1" s="1"/>
  <c r="N1813" i="1" s="1"/>
  <c r="R1813" i="1" s="1"/>
  <c r="F1814" i="1"/>
  <c r="J1814" i="1" s="1"/>
  <c r="N1814" i="1" s="1"/>
  <c r="R1814" i="1" s="1"/>
  <c r="F1815" i="1"/>
  <c r="J1815" i="1" s="1"/>
  <c r="N1815" i="1" s="1"/>
  <c r="R1815" i="1" s="1"/>
  <c r="F1816" i="1"/>
  <c r="J1816" i="1" s="1"/>
  <c r="N1816" i="1" s="1"/>
  <c r="R1816" i="1" s="1"/>
  <c r="F1817" i="1"/>
  <c r="J1817" i="1" s="1"/>
  <c r="N1817" i="1" s="1"/>
  <c r="R1817" i="1" s="1"/>
  <c r="F1818" i="1"/>
  <c r="J1818" i="1" s="1"/>
  <c r="N1818" i="1" s="1"/>
  <c r="R1818" i="1" s="1"/>
  <c r="F1819" i="1"/>
  <c r="J1819" i="1" s="1"/>
  <c r="N1819" i="1" s="1"/>
  <c r="R1819" i="1" s="1"/>
  <c r="F1820" i="1"/>
  <c r="J1820" i="1" s="1"/>
  <c r="N1820" i="1" s="1"/>
  <c r="R1820" i="1" s="1"/>
  <c r="F1821" i="1"/>
  <c r="J1821" i="1" s="1"/>
  <c r="N1821" i="1" s="1"/>
  <c r="R1821" i="1" s="1"/>
  <c r="F1822" i="1"/>
  <c r="J1822" i="1" s="1"/>
  <c r="N1822" i="1" s="1"/>
  <c r="R1822" i="1" s="1"/>
  <c r="F1823" i="1"/>
  <c r="J1823" i="1" s="1"/>
  <c r="N1823" i="1" s="1"/>
  <c r="R1823" i="1" s="1"/>
  <c r="F1824" i="1"/>
  <c r="J1824" i="1" s="1"/>
  <c r="N1824" i="1" s="1"/>
  <c r="R1824" i="1" s="1"/>
  <c r="F1825" i="1"/>
  <c r="J1825" i="1" s="1"/>
  <c r="N1825" i="1" s="1"/>
  <c r="R1825" i="1" s="1"/>
  <c r="F1808" i="1"/>
  <c r="J1808" i="1" s="1"/>
  <c r="N1808" i="1" s="1"/>
  <c r="R1808" i="1" s="1"/>
  <c r="E1808" i="1"/>
  <c r="I1808" i="1" s="1"/>
  <c r="M1808" i="1" s="1"/>
  <c r="Q1808" i="1" s="1"/>
  <c r="E1788" i="1" l="1"/>
  <c r="I1788" i="1" s="1"/>
  <c r="M1788" i="1" s="1"/>
  <c r="Q1788" i="1" s="1"/>
  <c r="E1789" i="1"/>
  <c r="I1789" i="1" s="1"/>
  <c r="M1789" i="1" s="1"/>
  <c r="Q1789" i="1" s="1"/>
  <c r="E1790" i="1"/>
  <c r="I1790" i="1" s="1"/>
  <c r="M1790" i="1" s="1"/>
  <c r="Q1790" i="1" s="1"/>
  <c r="E1791" i="1"/>
  <c r="I1791" i="1" s="1"/>
  <c r="M1791" i="1" s="1"/>
  <c r="Q1791" i="1" s="1"/>
  <c r="E1792" i="1"/>
  <c r="I1792" i="1" s="1"/>
  <c r="M1792" i="1" s="1"/>
  <c r="Q1792" i="1" s="1"/>
  <c r="E1793" i="1"/>
  <c r="I1793" i="1" s="1"/>
  <c r="M1793" i="1" s="1"/>
  <c r="Q1793" i="1" s="1"/>
  <c r="E1794" i="1"/>
  <c r="I1794" i="1" s="1"/>
  <c r="M1794" i="1" s="1"/>
  <c r="Q1794" i="1" s="1"/>
  <c r="E1795" i="1"/>
  <c r="I1795" i="1" s="1"/>
  <c r="M1795" i="1" s="1"/>
  <c r="Q1795" i="1" s="1"/>
  <c r="E1796" i="1"/>
  <c r="I1796" i="1" s="1"/>
  <c r="M1796" i="1" s="1"/>
  <c r="Q1796" i="1" s="1"/>
  <c r="E1797" i="1"/>
  <c r="I1797" i="1" s="1"/>
  <c r="M1797" i="1" s="1"/>
  <c r="Q1797" i="1" s="1"/>
  <c r="E1798" i="1"/>
  <c r="I1798" i="1" s="1"/>
  <c r="M1798" i="1" s="1"/>
  <c r="Q1798" i="1" s="1"/>
  <c r="E1799" i="1"/>
  <c r="I1799" i="1" s="1"/>
  <c r="M1799" i="1" s="1"/>
  <c r="Q1799" i="1" s="1"/>
  <c r="E1800" i="1"/>
  <c r="I1800" i="1" s="1"/>
  <c r="M1800" i="1" s="1"/>
  <c r="Q1800" i="1" s="1"/>
  <c r="E1801" i="1"/>
  <c r="I1801" i="1" s="1"/>
  <c r="M1801" i="1" s="1"/>
  <c r="Q1801" i="1" s="1"/>
  <c r="E1802" i="1"/>
  <c r="I1802" i="1" s="1"/>
  <c r="M1802" i="1" s="1"/>
  <c r="Q1802" i="1" s="1"/>
  <c r="E1803" i="1"/>
  <c r="I1803" i="1" s="1"/>
  <c r="M1803" i="1" s="1"/>
  <c r="Q1803" i="1" s="1"/>
  <c r="E1804" i="1"/>
  <c r="I1804" i="1" s="1"/>
  <c r="M1804" i="1" s="1"/>
  <c r="Q1804" i="1" s="1"/>
  <c r="E1805" i="1"/>
  <c r="I1805" i="1" s="1"/>
  <c r="M1805" i="1" s="1"/>
  <c r="Q1805" i="1" s="1"/>
  <c r="E1806" i="1"/>
  <c r="I1806" i="1" s="1"/>
  <c r="M1806" i="1" s="1"/>
  <c r="Q1806" i="1" s="1"/>
  <c r="F1788" i="1"/>
  <c r="J1788" i="1" s="1"/>
  <c r="N1788" i="1" s="1"/>
  <c r="R1788" i="1" s="1"/>
  <c r="F1789" i="1"/>
  <c r="J1789" i="1" s="1"/>
  <c r="N1789" i="1" s="1"/>
  <c r="R1789" i="1" s="1"/>
  <c r="F1790" i="1"/>
  <c r="J1790" i="1" s="1"/>
  <c r="N1790" i="1" s="1"/>
  <c r="R1790" i="1" s="1"/>
  <c r="F1791" i="1"/>
  <c r="J1791" i="1" s="1"/>
  <c r="N1791" i="1" s="1"/>
  <c r="R1791" i="1" s="1"/>
  <c r="F1792" i="1"/>
  <c r="J1792" i="1" s="1"/>
  <c r="N1792" i="1" s="1"/>
  <c r="R1792" i="1" s="1"/>
  <c r="F1793" i="1"/>
  <c r="J1793" i="1" s="1"/>
  <c r="N1793" i="1" s="1"/>
  <c r="R1793" i="1" s="1"/>
  <c r="F1794" i="1"/>
  <c r="J1794" i="1" s="1"/>
  <c r="N1794" i="1" s="1"/>
  <c r="R1794" i="1" s="1"/>
  <c r="F1795" i="1"/>
  <c r="J1795" i="1" s="1"/>
  <c r="N1795" i="1" s="1"/>
  <c r="R1795" i="1" s="1"/>
  <c r="F1796" i="1"/>
  <c r="J1796" i="1" s="1"/>
  <c r="N1796" i="1" s="1"/>
  <c r="R1796" i="1" s="1"/>
  <c r="F1797" i="1"/>
  <c r="J1797" i="1" s="1"/>
  <c r="N1797" i="1" s="1"/>
  <c r="R1797" i="1" s="1"/>
  <c r="F1798" i="1"/>
  <c r="J1798" i="1" s="1"/>
  <c r="N1798" i="1" s="1"/>
  <c r="R1798" i="1" s="1"/>
  <c r="F1799" i="1"/>
  <c r="J1799" i="1" s="1"/>
  <c r="N1799" i="1" s="1"/>
  <c r="R1799" i="1" s="1"/>
  <c r="F1800" i="1"/>
  <c r="J1800" i="1" s="1"/>
  <c r="N1800" i="1" s="1"/>
  <c r="R1800" i="1" s="1"/>
  <c r="F1801" i="1"/>
  <c r="J1801" i="1" s="1"/>
  <c r="N1801" i="1" s="1"/>
  <c r="R1801" i="1" s="1"/>
  <c r="F1802" i="1"/>
  <c r="J1802" i="1" s="1"/>
  <c r="N1802" i="1" s="1"/>
  <c r="R1802" i="1" s="1"/>
  <c r="F1803" i="1"/>
  <c r="J1803" i="1" s="1"/>
  <c r="N1803" i="1" s="1"/>
  <c r="R1803" i="1" s="1"/>
  <c r="F1804" i="1"/>
  <c r="J1804" i="1" s="1"/>
  <c r="N1804" i="1" s="1"/>
  <c r="R1804" i="1" s="1"/>
  <c r="F1805" i="1"/>
  <c r="J1805" i="1" s="1"/>
  <c r="N1805" i="1" s="1"/>
  <c r="R1805" i="1" s="1"/>
  <c r="F1806" i="1"/>
  <c r="J1806" i="1" s="1"/>
  <c r="N1806" i="1" s="1"/>
  <c r="R1806" i="1" s="1"/>
  <c r="F1787" i="1"/>
  <c r="J1787" i="1" s="1"/>
  <c r="N1787" i="1" s="1"/>
  <c r="R1787" i="1" s="1"/>
  <c r="E1787" i="1"/>
  <c r="I1787" i="1" s="1"/>
  <c r="M1787" i="1" s="1"/>
  <c r="Q1787" i="1" s="1"/>
  <c r="E1780" i="1"/>
  <c r="I1780" i="1" s="1"/>
  <c r="M1780" i="1" s="1"/>
  <c r="Q1780" i="1" s="1"/>
  <c r="F1780" i="1"/>
  <c r="J1780" i="1" s="1"/>
  <c r="N1780" i="1" s="1"/>
  <c r="R1780" i="1" s="1"/>
  <c r="E1781" i="1"/>
  <c r="I1781" i="1" s="1"/>
  <c r="M1781" i="1" s="1"/>
  <c r="Q1781" i="1" s="1"/>
  <c r="E1782" i="1"/>
  <c r="I1782" i="1" s="1"/>
  <c r="M1782" i="1" s="1"/>
  <c r="Q1782" i="1" s="1"/>
  <c r="E1783" i="1"/>
  <c r="I1783" i="1" s="1"/>
  <c r="M1783" i="1" s="1"/>
  <c r="Q1783" i="1" s="1"/>
  <c r="E1784" i="1"/>
  <c r="I1784" i="1" s="1"/>
  <c r="M1784" i="1" s="1"/>
  <c r="Q1784" i="1" s="1"/>
  <c r="E1785" i="1"/>
  <c r="I1785" i="1" s="1"/>
  <c r="M1785" i="1" s="1"/>
  <c r="Q1785" i="1" s="1"/>
  <c r="F1781" i="1"/>
  <c r="J1781" i="1" s="1"/>
  <c r="N1781" i="1" s="1"/>
  <c r="R1781" i="1" s="1"/>
  <c r="F1782" i="1"/>
  <c r="J1782" i="1" s="1"/>
  <c r="N1782" i="1" s="1"/>
  <c r="R1782" i="1" s="1"/>
  <c r="F1783" i="1"/>
  <c r="J1783" i="1" s="1"/>
  <c r="N1783" i="1" s="1"/>
  <c r="R1783" i="1" s="1"/>
  <c r="F1784" i="1"/>
  <c r="J1784" i="1" s="1"/>
  <c r="N1784" i="1" s="1"/>
  <c r="R1784" i="1" s="1"/>
  <c r="F1785" i="1"/>
  <c r="J1785" i="1" s="1"/>
  <c r="N1785" i="1" s="1"/>
  <c r="R1785" i="1" s="1"/>
  <c r="E1776" i="1"/>
  <c r="I1776" i="1" s="1"/>
  <c r="M1776" i="1" s="1"/>
  <c r="Q1776" i="1" s="1"/>
  <c r="E1777" i="1"/>
  <c r="I1777" i="1" s="1"/>
  <c r="M1777" i="1" s="1"/>
  <c r="Q1777" i="1" s="1"/>
  <c r="E1778" i="1"/>
  <c r="I1778" i="1" s="1"/>
  <c r="M1778" i="1" s="1"/>
  <c r="Q1778" i="1" s="1"/>
  <c r="F1776" i="1"/>
  <c r="J1776" i="1" s="1"/>
  <c r="N1776" i="1" s="1"/>
  <c r="R1776" i="1" s="1"/>
  <c r="F1777" i="1"/>
  <c r="J1777" i="1" s="1"/>
  <c r="N1777" i="1" s="1"/>
  <c r="R1777" i="1" s="1"/>
  <c r="F1778" i="1"/>
  <c r="J1778" i="1" s="1"/>
  <c r="N1778" i="1" s="1"/>
  <c r="R1778" i="1" s="1"/>
  <c r="F1775" i="1"/>
  <c r="J1775" i="1" s="1"/>
  <c r="N1775" i="1" s="1"/>
  <c r="R1775" i="1" s="1"/>
  <c r="E1775" i="1"/>
  <c r="I1775" i="1" s="1"/>
  <c r="M1775" i="1" s="1"/>
  <c r="Q1775" i="1" s="1"/>
  <c r="F1773" i="1"/>
  <c r="J1773" i="1" s="1"/>
  <c r="N1773" i="1" s="1"/>
  <c r="R1773" i="1" s="1"/>
  <c r="E1773" i="1"/>
  <c r="I1773" i="1" s="1"/>
  <c r="M1773" i="1" s="1"/>
  <c r="Q1773" i="1" s="1"/>
  <c r="F1771" i="1"/>
  <c r="J1771" i="1" s="1"/>
  <c r="N1771" i="1" s="1"/>
  <c r="R1771" i="1" s="1"/>
  <c r="E1771" i="1"/>
  <c r="I1771" i="1" s="1"/>
  <c r="M1771" i="1" s="1"/>
  <c r="Q1771" i="1" s="1"/>
  <c r="E1698" i="1"/>
  <c r="I1698" i="1" s="1"/>
  <c r="M1698" i="1" s="1"/>
  <c r="Q1698" i="1" s="1"/>
  <c r="E1699" i="1"/>
  <c r="I1699" i="1" s="1"/>
  <c r="M1699" i="1" s="1"/>
  <c r="Q1699" i="1" s="1"/>
  <c r="E1700" i="1"/>
  <c r="I1700" i="1" s="1"/>
  <c r="M1700" i="1" s="1"/>
  <c r="Q1700" i="1" s="1"/>
  <c r="E1701" i="1"/>
  <c r="I1701" i="1" s="1"/>
  <c r="M1701" i="1" s="1"/>
  <c r="Q1701" i="1" s="1"/>
  <c r="E1702" i="1"/>
  <c r="I1702" i="1" s="1"/>
  <c r="M1702" i="1" s="1"/>
  <c r="Q1702" i="1" s="1"/>
  <c r="E1703" i="1"/>
  <c r="I1703" i="1" s="1"/>
  <c r="M1703" i="1" s="1"/>
  <c r="Q1703" i="1" s="1"/>
  <c r="E1704" i="1"/>
  <c r="I1704" i="1" s="1"/>
  <c r="M1704" i="1" s="1"/>
  <c r="Q1704" i="1" s="1"/>
  <c r="E1705" i="1"/>
  <c r="I1705" i="1" s="1"/>
  <c r="M1705" i="1" s="1"/>
  <c r="Q1705" i="1" s="1"/>
  <c r="E1706" i="1"/>
  <c r="I1706" i="1" s="1"/>
  <c r="M1706" i="1" s="1"/>
  <c r="Q1706" i="1" s="1"/>
  <c r="E1707" i="1"/>
  <c r="I1707" i="1" s="1"/>
  <c r="M1707" i="1" s="1"/>
  <c r="Q1707" i="1" s="1"/>
  <c r="E1708" i="1"/>
  <c r="I1708" i="1" s="1"/>
  <c r="M1708" i="1" s="1"/>
  <c r="Q1708" i="1" s="1"/>
  <c r="E1709" i="1"/>
  <c r="I1709" i="1" s="1"/>
  <c r="M1709" i="1" s="1"/>
  <c r="Q1709" i="1" s="1"/>
  <c r="E1710" i="1"/>
  <c r="I1710" i="1" s="1"/>
  <c r="M1710" i="1" s="1"/>
  <c r="Q1710" i="1" s="1"/>
  <c r="E1711" i="1"/>
  <c r="I1711" i="1" s="1"/>
  <c r="M1711" i="1" s="1"/>
  <c r="Q1711" i="1" s="1"/>
  <c r="E1712" i="1"/>
  <c r="I1712" i="1" s="1"/>
  <c r="M1712" i="1" s="1"/>
  <c r="Q1712" i="1" s="1"/>
  <c r="E1713" i="1"/>
  <c r="I1713" i="1" s="1"/>
  <c r="M1713" i="1" s="1"/>
  <c r="Q1713" i="1" s="1"/>
  <c r="E1714" i="1"/>
  <c r="I1714" i="1" s="1"/>
  <c r="M1714" i="1" s="1"/>
  <c r="Q1714" i="1" s="1"/>
  <c r="E1715" i="1"/>
  <c r="I1715" i="1" s="1"/>
  <c r="M1715" i="1" s="1"/>
  <c r="Q1715" i="1" s="1"/>
  <c r="E1716" i="1"/>
  <c r="I1716" i="1" s="1"/>
  <c r="M1716" i="1" s="1"/>
  <c r="Q1716" i="1" s="1"/>
  <c r="E1717" i="1"/>
  <c r="I1717" i="1" s="1"/>
  <c r="M1717" i="1" s="1"/>
  <c r="Q1717" i="1" s="1"/>
  <c r="E1718" i="1"/>
  <c r="I1718" i="1" s="1"/>
  <c r="M1718" i="1" s="1"/>
  <c r="Q1718" i="1" s="1"/>
  <c r="E1719" i="1"/>
  <c r="I1719" i="1" s="1"/>
  <c r="M1719" i="1" s="1"/>
  <c r="Q1719" i="1" s="1"/>
  <c r="E1720" i="1"/>
  <c r="I1720" i="1" s="1"/>
  <c r="M1720" i="1" s="1"/>
  <c r="Q1720" i="1" s="1"/>
  <c r="E1721" i="1"/>
  <c r="I1721" i="1" s="1"/>
  <c r="M1721" i="1" s="1"/>
  <c r="Q1721" i="1" s="1"/>
  <c r="E1722" i="1"/>
  <c r="I1722" i="1" s="1"/>
  <c r="M1722" i="1" s="1"/>
  <c r="Q1722" i="1" s="1"/>
  <c r="E1723" i="1"/>
  <c r="I1723" i="1" s="1"/>
  <c r="M1723" i="1" s="1"/>
  <c r="Q1723" i="1" s="1"/>
  <c r="E1724" i="1"/>
  <c r="I1724" i="1" s="1"/>
  <c r="M1724" i="1" s="1"/>
  <c r="Q1724" i="1" s="1"/>
  <c r="E1725" i="1"/>
  <c r="I1725" i="1" s="1"/>
  <c r="M1725" i="1" s="1"/>
  <c r="Q1725" i="1" s="1"/>
  <c r="E1726" i="1"/>
  <c r="I1726" i="1" s="1"/>
  <c r="M1726" i="1" s="1"/>
  <c r="Q1726" i="1" s="1"/>
  <c r="E1727" i="1"/>
  <c r="I1727" i="1" s="1"/>
  <c r="M1727" i="1" s="1"/>
  <c r="Q1727" i="1" s="1"/>
  <c r="E1728" i="1"/>
  <c r="I1728" i="1" s="1"/>
  <c r="M1728" i="1" s="1"/>
  <c r="Q1728" i="1" s="1"/>
  <c r="E1729" i="1"/>
  <c r="I1729" i="1" s="1"/>
  <c r="M1729" i="1" s="1"/>
  <c r="Q1729" i="1" s="1"/>
  <c r="E1730" i="1"/>
  <c r="I1730" i="1" s="1"/>
  <c r="M1730" i="1" s="1"/>
  <c r="Q1730" i="1" s="1"/>
  <c r="E1731" i="1"/>
  <c r="I1731" i="1" s="1"/>
  <c r="M1731" i="1" s="1"/>
  <c r="Q1731" i="1" s="1"/>
  <c r="E1732" i="1"/>
  <c r="I1732" i="1" s="1"/>
  <c r="M1732" i="1" s="1"/>
  <c r="Q1732" i="1" s="1"/>
  <c r="E1733" i="1"/>
  <c r="I1733" i="1" s="1"/>
  <c r="M1733" i="1" s="1"/>
  <c r="Q1733" i="1" s="1"/>
  <c r="E1734" i="1"/>
  <c r="I1734" i="1" s="1"/>
  <c r="M1734" i="1" s="1"/>
  <c r="Q1734" i="1" s="1"/>
  <c r="E1735" i="1"/>
  <c r="I1735" i="1" s="1"/>
  <c r="M1735" i="1" s="1"/>
  <c r="Q1735" i="1" s="1"/>
  <c r="E1736" i="1"/>
  <c r="I1736" i="1" s="1"/>
  <c r="M1736" i="1" s="1"/>
  <c r="Q1736" i="1" s="1"/>
  <c r="E1737" i="1"/>
  <c r="I1737" i="1" s="1"/>
  <c r="M1737" i="1" s="1"/>
  <c r="Q1737" i="1" s="1"/>
  <c r="E1738" i="1"/>
  <c r="I1738" i="1" s="1"/>
  <c r="M1738" i="1" s="1"/>
  <c r="Q1738" i="1" s="1"/>
  <c r="E1739" i="1"/>
  <c r="I1739" i="1" s="1"/>
  <c r="M1739" i="1" s="1"/>
  <c r="Q1739" i="1" s="1"/>
  <c r="E1740" i="1"/>
  <c r="I1740" i="1" s="1"/>
  <c r="M1740" i="1" s="1"/>
  <c r="Q1740" i="1" s="1"/>
  <c r="E1741" i="1"/>
  <c r="I1741" i="1" s="1"/>
  <c r="M1741" i="1" s="1"/>
  <c r="Q1741" i="1" s="1"/>
  <c r="E1742" i="1"/>
  <c r="I1742" i="1" s="1"/>
  <c r="M1742" i="1" s="1"/>
  <c r="Q1742" i="1" s="1"/>
  <c r="E1743" i="1"/>
  <c r="I1743" i="1" s="1"/>
  <c r="M1743" i="1" s="1"/>
  <c r="Q1743" i="1" s="1"/>
  <c r="E1744" i="1"/>
  <c r="I1744" i="1" s="1"/>
  <c r="M1744" i="1" s="1"/>
  <c r="Q1744" i="1" s="1"/>
  <c r="E1745" i="1"/>
  <c r="I1745" i="1" s="1"/>
  <c r="M1745" i="1" s="1"/>
  <c r="Q1745" i="1" s="1"/>
  <c r="E1746" i="1"/>
  <c r="I1746" i="1" s="1"/>
  <c r="M1746" i="1" s="1"/>
  <c r="Q1746" i="1" s="1"/>
  <c r="E1747" i="1"/>
  <c r="I1747" i="1" s="1"/>
  <c r="M1747" i="1" s="1"/>
  <c r="Q1747" i="1" s="1"/>
  <c r="E1748" i="1"/>
  <c r="I1748" i="1" s="1"/>
  <c r="M1748" i="1" s="1"/>
  <c r="Q1748" i="1" s="1"/>
  <c r="E1749" i="1"/>
  <c r="I1749" i="1" s="1"/>
  <c r="M1749" i="1" s="1"/>
  <c r="Q1749" i="1" s="1"/>
  <c r="E1750" i="1"/>
  <c r="I1750" i="1" s="1"/>
  <c r="M1750" i="1" s="1"/>
  <c r="Q1750" i="1" s="1"/>
  <c r="E1751" i="1"/>
  <c r="I1751" i="1" s="1"/>
  <c r="M1751" i="1" s="1"/>
  <c r="Q1751" i="1" s="1"/>
  <c r="E1752" i="1"/>
  <c r="I1752" i="1" s="1"/>
  <c r="M1752" i="1" s="1"/>
  <c r="Q1752" i="1" s="1"/>
  <c r="E1753" i="1"/>
  <c r="I1753" i="1" s="1"/>
  <c r="M1753" i="1" s="1"/>
  <c r="Q1753" i="1" s="1"/>
  <c r="E1754" i="1"/>
  <c r="I1754" i="1" s="1"/>
  <c r="M1754" i="1" s="1"/>
  <c r="Q1754" i="1" s="1"/>
  <c r="E1755" i="1"/>
  <c r="I1755" i="1" s="1"/>
  <c r="M1755" i="1" s="1"/>
  <c r="Q1755" i="1" s="1"/>
  <c r="E1756" i="1"/>
  <c r="I1756" i="1" s="1"/>
  <c r="M1756" i="1" s="1"/>
  <c r="Q1756" i="1" s="1"/>
  <c r="E1757" i="1"/>
  <c r="I1757" i="1" s="1"/>
  <c r="M1757" i="1" s="1"/>
  <c r="Q1757" i="1" s="1"/>
  <c r="E1758" i="1"/>
  <c r="I1758" i="1" s="1"/>
  <c r="M1758" i="1" s="1"/>
  <c r="Q1758" i="1" s="1"/>
  <c r="E1759" i="1"/>
  <c r="I1759" i="1" s="1"/>
  <c r="M1759" i="1" s="1"/>
  <c r="Q1759" i="1" s="1"/>
  <c r="E1760" i="1"/>
  <c r="I1760" i="1" s="1"/>
  <c r="M1760" i="1" s="1"/>
  <c r="Q1760" i="1" s="1"/>
  <c r="E1761" i="1"/>
  <c r="I1761" i="1" s="1"/>
  <c r="M1761" i="1" s="1"/>
  <c r="Q1761" i="1" s="1"/>
  <c r="E1762" i="1"/>
  <c r="I1762" i="1" s="1"/>
  <c r="M1762" i="1" s="1"/>
  <c r="Q1762" i="1" s="1"/>
  <c r="E1763" i="1"/>
  <c r="I1763" i="1" s="1"/>
  <c r="M1763" i="1" s="1"/>
  <c r="Q1763" i="1" s="1"/>
  <c r="E1764" i="1"/>
  <c r="I1764" i="1" s="1"/>
  <c r="M1764" i="1" s="1"/>
  <c r="Q1764" i="1" s="1"/>
  <c r="E1765" i="1"/>
  <c r="I1765" i="1" s="1"/>
  <c r="M1765" i="1" s="1"/>
  <c r="Q1765" i="1" s="1"/>
  <c r="E1766" i="1"/>
  <c r="I1766" i="1" s="1"/>
  <c r="M1766" i="1" s="1"/>
  <c r="Q1766" i="1" s="1"/>
  <c r="E1767" i="1"/>
  <c r="I1767" i="1" s="1"/>
  <c r="M1767" i="1" s="1"/>
  <c r="Q1767" i="1" s="1"/>
  <c r="E1768" i="1"/>
  <c r="I1768" i="1" s="1"/>
  <c r="M1768" i="1" s="1"/>
  <c r="Q1768" i="1" s="1"/>
  <c r="E1769" i="1"/>
  <c r="I1769" i="1" s="1"/>
  <c r="M1769" i="1" s="1"/>
  <c r="Q1769" i="1" s="1"/>
  <c r="F1698" i="1"/>
  <c r="J1698" i="1" s="1"/>
  <c r="N1698" i="1" s="1"/>
  <c r="R1698" i="1" s="1"/>
  <c r="F1699" i="1"/>
  <c r="J1699" i="1" s="1"/>
  <c r="N1699" i="1" s="1"/>
  <c r="R1699" i="1" s="1"/>
  <c r="F1700" i="1"/>
  <c r="J1700" i="1" s="1"/>
  <c r="N1700" i="1" s="1"/>
  <c r="R1700" i="1" s="1"/>
  <c r="F1701" i="1"/>
  <c r="J1701" i="1" s="1"/>
  <c r="N1701" i="1" s="1"/>
  <c r="R1701" i="1" s="1"/>
  <c r="F1702" i="1"/>
  <c r="J1702" i="1" s="1"/>
  <c r="N1702" i="1" s="1"/>
  <c r="R1702" i="1" s="1"/>
  <c r="F1703" i="1"/>
  <c r="J1703" i="1" s="1"/>
  <c r="N1703" i="1" s="1"/>
  <c r="R1703" i="1" s="1"/>
  <c r="F1704" i="1"/>
  <c r="J1704" i="1" s="1"/>
  <c r="N1704" i="1" s="1"/>
  <c r="R1704" i="1" s="1"/>
  <c r="F1705" i="1"/>
  <c r="J1705" i="1" s="1"/>
  <c r="N1705" i="1" s="1"/>
  <c r="R1705" i="1" s="1"/>
  <c r="F1706" i="1"/>
  <c r="J1706" i="1" s="1"/>
  <c r="N1706" i="1" s="1"/>
  <c r="R1706" i="1" s="1"/>
  <c r="F1707" i="1"/>
  <c r="J1707" i="1" s="1"/>
  <c r="N1707" i="1" s="1"/>
  <c r="R1707" i="1" s="1"/>
  <c r="F1708" i="1"/>
  <c r="J1708" i="1" s="1"/>
  <c r="N1708" i="1" s="1"/>
  <c r="R1708" i="1" s="1"/>
  <c r="F1709" i="1"/>
  <c r="J1709" i="1" s="1"/>
  <c r="N1709" i="1" s="1"/>
  <c r="R1709" i="1" s="1"/>
  <c r="F1710" i="1"/>
  <c r="J1710" i="1" s="1"/>
  <c r="N1710" i="1" s="1"/>
  <c r="R1710" i="1" s="1"/>
  <c r="F1711" i="1"/>
  <c r="J1711" i="1" s="1"/>
  <c r="N1711" i="1" s="1"/>
  <c r="R1711" i="1" s="1"/>
  <c r="F1712" i="1"/>
  <c r="J1712" i="1" s="1"/>
  <c r="N1712" i="1" s="1"/>
  <c r="R1712" i="1" s="1"/>
  <c r="F1713" i="1"/>
  <c r="J1713" i="1" s="1"/>
  <c r="N1713" i="1" s="1"/>
  <c r="R1713" i="1" s="1"/>
  <c r="F1714" i="1"/>
  <c r="J1714" i="1" s="1"/>
  <c r="N1714" i="1" s="1"/>
  <c r="R1714" i="1" s="1"/>
  <c r="F1715" i="1"/>
  <c r="J1715" i="1" s="1"/>
  <c r="N1715" i="1" s="1"/>
  <c r="R1715" i="1" s="1"/>
  <c r="F1716" i="1"/>
  <c r="J1716" i="1" s="1"/>
  <c r="N1716" i="1" s="1"/>
  <c r="R1716" i="1" s="1"/>
  <c r="F1717" i="1"/>
  <c r="J1717" i="1" s="1"/>
  <c r="N1717" i="1" s="1"/>
  <c r="R1717" i="1" s="1"/>
  <c r="F1718" i="1"/>
  <c r="J1718" i="1" s="1"/>
  <c r="N1718" i="1" s="1"/>
  <c r="R1718" i="1" s="1"/>
  <c r="F1719" i="1"/>
  <c r="J1719" i="1" s="1"/>
  <c r="N1719" i="1" s="1"/>
  <c r="R1719" i="1" s="1"/>
  <c r="F1720" i="1"/>
  <c r="J1720" i="1" s="1"/>
  <c r="N1720" i="1" s="1"/>
  <c r="R1720" i="1" s="1"/>
  <c r="F1721" i="1"/>
  <c r="J1721" i="1" s="1"/>
  <c r="N1721" i="1" s="1"/>
  <c r="R1721" i="1" s="1"/>
  <c r="F1722" i="1"/>
  <c r="J1722" i="1" s="1"/>
  <c r="N1722" i="1" s="1"/>
  <c r="R1722" i="1" s="1"/>
  <c r="F1723" i="1"/>
  <c r="J1723" i="1" s="1"/>
  <c r="N1723" i="1" s="1"/>
  <c r="R1723" i="1" s="1"/>
  <c r="F1724" i="1"/>
  <c r="J1724" i="1" s="1"/>
  <c r="N1724" i="1" s="1"/>
  <c r="R1724" i="1" s="1"/>
  <c r="F1725" i="1"/>
  <c r="J1725" i="1" s="1"/>
  <c r="N1725" i="1" s="1"/>
  <c r="R1725" i="1" s="1"/>
  <c r="F1726" i="1"/>
  <c r="J1726" i="1" s="1"/>
  <c r="N1726" i="1" s="1"/>
  <c r="R1726" i="1" s="1"/>
  <c r="F1727" i="1"/>
  <c r="J1727" i="1" s="1"/>
  <c r="N1727" i="1" s="1"/>
  <c r="R1727" i="1" s="1"/>
  <c r="F1728" i="1"/>
  <c r="J1728" i="1" s="1"/>
  <c r="N1728" i="1" s="1"/>
  <c r="R1728" i="1" s="1"/>
  <c r="F1729" i="1"/>
  <c r="J1729" i="1" s="1"/>
  <c r="N1729" i="1" s="1"/>
  <c r="R1729" i="1" s="1"/>
  <c r="F1730" i="1"/>
  <c r="J1730" i="1" s="1"/>
  <c r="N1730" i="1" s="1"/>
  <c r="R1730" i="1" s="1"/>
  <c r="F1731" i="1"/>
  <c r="J1731" i="1" s="1"/>
  <c r="N1731" i="1" s="1"/>
  <c r="R1731" i="1" s="1"/>
  <c r="F1732" i="1"/>
  <c r="J1732" i="1" s="1"/>
  <c r="N1732" i="1" s="1"/>
  <c r="R1732" i="1" s="1"/>
  <c r="F1733" i="1"/>
  <c r="J1733" i="1" s="1"/>
  <c r="N1733" i="1" s="1"/>
  <c r="R1733" i="1" s="1"/>
  <c r="F1734" i="1"/>
  <c r="J1734" i="1" s="1"/>
  <c r="N1734" i="1" s="1"/>
  <c r="R1734" i="1" s="1"/>
  <c r="F1735" i="1"/>
  <c r="J1735" i="1" s="1"/>
  <c r="N1735" i="1" s="1"/>
  <c r="R1735" i="1" s="1"/>
  <c r="F1736" i="1"/>
  <c r="J1736" i="1" s="1"/>
  <c r="N1736" i="1" s="1"/>
  <c r="R1736" i="1" s="1"/>
  <c r="F1737" i="1"/>
  <c r="J1737" i="1" s="1"/>
  <c r="N1737" i="1" s="1"/>
  <c r="R1737" i="1" s="1"/>
  <c r="F1738" i="1"/>
  <c r="J1738" i="1" s="1"/>
  <c r="N1738" i="1" s="1"/>
  <c r="R1738" i="1" s="1"/>
  <c r="F1739" i="1"/>
  <c r="J1739" i="1" s="1"/>
  <c r="N1739" i="1" s="1"/>
  <c r="R1739" i="1" s="1"/>
  <c r="F1740" i="1"/>
  <c r="J1740" i="1" s="1"/>
  <c r="N1740" i="1" s="1"/>
  <c r="R1740" i="1" s="1"/>
  <c r="F1741" i="1"/>
  <c r="J1741" i="1" s="1"/>
  <c r="N1741" i="1" s="1"/>
  <c r="R1741" i="1" s="1"/>
  <c r="F1742" i="1"/>
  <c r="J1742" i="1" s="1"/>
  <c r="N1742" i="1" s="1"/>
  <c r="R1742" i="1" s="1"/>
  <c r="F1743" i="1"/>
  <c r="J1743" i="1" s="1"/>
  <c r="N1743" i="1" s="1"/>
  <c r="R1743" i="1" s="1"/>
  <c r="F1744" i="1"/>
  <c r="J1744" i="1" s="1"/>
  <c r="N1744" i="1" s="1"/>
  <c r="R1744" i="1" s="1"/>
  <c r="F1745" i="1"/>
  <c r="J1745" i="1" s="1"/>
  <c r="N1745" i="1" s="1"/>
  <c r="R1745" i="1" s="1"/>
  <c r="F1746" i="1"/>
  <c r="J1746" i="1" s="1"/>
  <c r="N1746" i="1" s="1"/>
  <c r="R1746" i="1" s="1"/>
  <c r="F1747" i="1"/>
  <c r="J1747" i="1" s="1"/>
  <c r="N1747" i="1" s="1"/>
  <c r="R1747" i="1" s="1"/>
  <c r="F1748" i="1"/>
  <c r="J1748" i="1" s="1"/>
  <c r="N1748" i="1" s="1"/>
  <c r="R1748" i="1" s="1"/>
  <c r="F1749" i="1"/>
  <c r="J1749" i="1" s="1"/>
  <c r="N1749" i="1" s="1"/>
  <c r="R1749" i="1" s="1"/>
  <c r="F1750" i="1"/>
  <c r="J1750" i="1" s="1"/>
  <c r="N1750" i="1" s="1"/>
  <c r="R1750" i="1" s="1"/>
  <c r="F1751" i="1"/>
  <c r="J1751" i="1" s="1"/>
  <c r="N1751" i="1" s="1"/>
  <c r="R1751" i="1" s="1"/>
  <c r="F1752" i="1"/>
  <c r="J1752" i="1" s="1"/>
  <c r="N1752" i="1" s="1"/>
  <c r="R1752" i="1" s="1"/>
  <c r="F1753" i="1"/>
  <c r="J1753" i="1" s="1"/>
  <c r="N1753" i="1" s="1"/>
  <c r="R1753" i="1" s="1"/>
  <c r="F1754" i="1"/>
  <c r="J1754" i="1" s="1"/>
  <c r="N1754" i="1" s="1"/>
  <c r="R1754" i="1" s="1"/>
  <c r="F1755" i="1"/>
  <c r="J1755" i="1" s="1"/>
  <c r="N1755" i="1" s="1"/>
  <c r="R1755" i="1" s="1"/>
  <c r="F1756" i="1"/>
  <c r="J1756" i="1" s="1"/>
  <c r="N1756" i="1" s="1"/>
  <c r="R1756" i="1" s="1"/>
  <c r="F1757" i="1"/>
  <c r="J1757" i="1" s="1"/>
  <c r="N1757" i="1" s="1"/>
  <c r="R1757" i="1" s="1"/>
  <c r="F1758" i="1"/>
  <c r="J1758" i="1" s="1"/>
  <c r="N1758" i="1" s="1"/>
  <c r="R1758" i="1" s="1"/>
  <c r="F1759" i="1"/>
  <c r="J1759" i="1" s="1"/>
  <c r="N1759" i="1" s="1"/>
  <c r="R1759" i="1" s="1"/>
  <c r="F1760" i="1"/>
  <c r="J1760" i="1" s="1"/>
  <c r="N1760" i="1" s="1"/>
  <c r="R1760" i="1" s="1"/>
  <c r="F1761" i="1"/>
  <c r="J1761" i="1" s="1"/>
  <c r="N1761" i="1" s="1"/>
  <c r="R1761" i="1" s="1"/>
  <c r="F1762" i="1"/>
  <c r="J1762" i="1" s="1"/>
  <c r="N1762" i="1" s="1"/>
  <c r="R1762" i="1" s="1"/>
  <c r="F1763" i="1"/>
  <c r="J1763" i="1" s="1"/>
  <c r="N1763" i="1" s="1"/>
  <c r="R1763" i="1" s="1"/>
  <c r="F1764" i="1"/>
  <c r="J1764" i="1" s="1"/>
  <c r="N1764" i="1" s="1"/>
  <c r="R1764" i="1" s="1"/>
  <c r="F1765" i="1"/>
  <c r="J1765" i="1" s="1"/>
  <c r="N1765" i="1" s="1"/>
  <c r="R1765" i="1" s="1"/>
  <c r="F1766" i="1"/>
  <c r="J1766" i="1" s="1"/>
  <c r="N1766" i="1" s="1"/>
  <c r="R1766" i="1" s="1"/>
  <c r="F1767" i="1"/>
  <c r="J1767" i="1" s="1"/>
  <c r="N1767" i="1" s="1"/>
  <c r="R1767" i="1" s="1"/>
  <c r="F1768" i="1"/>
  <c r="J1768" i="1" s="1"/>
  <c r="N1768" i="1" s="1"/>
  <c r="R1768" i="1" s="1"/>
  <c r="F1769" i="1"/>
  <c r="J1769" i="1" s="1"/>
  <c r="N1769" i="1" s="1"/>
  <c r="R1769" i="1" s="1"/>
  <c r="F1697" i="1"/>
  <c r="J1697" i="1" s="1"/>
  <c r="N1697" i="1" s="1"/>
  <c r="R1697" i="1" s="1"/>
  <c r="E1697" i="1"/>
  <c r="I1697" i="1" s="1"/>
  <c r="M1697" i="1" s="1"/>
  <c r="Q1697" i="1" s="1"/>
  <c r="E1624" i="1"/>
  <c r="I1624" i="1" s="1"/>
  <c r="M1624" i="1" s="1"/>
  <c r="Q1624" i="1" s="1"/>
  <c r="E1625" i="1"/>
  <c r="I1625" i="1" s="1"/>
  <c r="M1625" i="1" s="1"/>
  <c r="Q1625" i="1" s="1"/>
  <c r="E1626" i="1"/>
  <c r="I1626" i="1" s="1"/>
  <c r="M1626" i="1" s="1"/>
  <c r="Q1626" i="1" s="1"/>
  <c r="E1627" i="1"/>
  <c r="I1627" i="1" s="1"/>
  <c r="M1627" i="1" s="1"/>
  <c r="Q1627" i="1" s="1"/>
  <c r="E1628" i="1"/>
  <c r="I1628" i="1" s="1"/>
  <c r="M1628" i="1" s="1"/>
  <c r="Q1628" i="1" s="1"/>
  <c r="E1629" i="1"/>
  <c r="I1629" i="1" s="1"/>
  <c r="M1629" i="1" s="1"/>
  <c r="Q1629" i="1" s="1"/>
  <c r="E1630" i="1"/>
  <c r="I1630" i="1" s="1"/>
  <c r="M1630" i="1" s="1"/>
  <c r="Q1630" i="1" s="1"/>
  <c r="E1631" i="1"/>
  <c r="I1631" i="1" s="1"/>
  <c r="M1631" i="1" s="1"/>
  <c r="Q1631" i="1" s="1"/>
  <c r="E1632" i="1"/>
  <c r="I1632" i="1" s="1"/>
  <c r="M1632" i="1" s="1"/>
  <c r="Q1632" i="1" s="1"/>
  <c r="E1633" i="1"/>
  <c r="I1633" i="1" s="1"/>
  <c r="M1633" i="1" s="1"/>
  <c r="Q1633" i="1" s="1"/>
  <c r="E1634" i="1"/>
  <c r="I1634" i="1" s="1"/>
  <c r="M1634" i="1" s="1"/>
  <c r="Q1634" i="1" s="1"/>
  <c r="E1635" i="1"/>
  <c r="I1635" i="1" s="1"/>
  <c r="M1635" i="1" s="1"/>
  <c r="Q1635" i="1" s="1"/>
  <c r="E1636" i="1"/>
  <c r="I1636" i="1" s="1"/>
  <c r="M1636" i="1" s="1"/>
  <c r="Q1636" i="1" s="1"/>
  <c r="E1637" i="1"/>
  <c r="I1637" i="1" s="1"/>
  <c r="M1637" i="1" s="1"/>
  <c r="Q1637" i="1" s="1"/>
  <c r="E1638" i="1"/>
  <c r="I1638" i="1" s="1"/>
  <c r="M1638" i="1" s="1"/>
  <c r="Q1638" i="1" s="1"/>
  <c r="E1639" i="1"/>
  <c r="I1639" i="1" s="1"/>
  <c r="M1639" i="1" s="1"/>
  <c r="Q1639" i="1" s="1"/>
  <c r="E1640" i="1"/>
  <c r="I1640" i="1" s="1"/>
  <c r="M1640" i="1" s="1"/>
  <c r="Q1640" i="1" s="1"/>
  <c r="E1641" i="1"/>
  <c r="I1641" i="1" s="1"/>
  <c r="M1641" i="1" s="1"/>
  <c r="Q1641" i="1" s="1"/>
  <c r="E1642" i="1"/>
  <c r="I1642" i="1" s="1"/>
  <c r="M1642" i="1" s="1"/>
  <c r="Q1642" i="1" s="1"/>
  <c r="E1643" i="1"/>
  <c r="I1643" i="1" s="1"/>
  <c r="M1643" i="1" s="1"/>
  <c r="Q1643" i="1" s="1"/>
  <c r="E1644" i="1"/>
  <c r="I1644" i="1" s="1"/>
  <c r="M1644" i="1" s="1"/>
  <c r="Q1644" i="1" s="1"/>
  <c r="E1645" i="1"/>
  <c r="I1645" i="1" s="1"/>
  <c r="M1645" i="1" s="1"/>
  <c r="Q1645" i="1" s="1"/>
  <c r="E1646" i="1"/>
  <c r="I1646" i="1" s="1"/>
  <c r="M1646" i="1" s="1"/>
  <c r="Q1646" i="1" s="1"/>
  <c r="E1647" i="1"/>
  <c r="I1647" i="1" s="1"/>
  <c r="M1647" i="1" s="1"/>
  <c r="Q1647" i="1" s="1"/>
  <c r="E1648" i="1"/>
  <c r="I1648" i="1" s="1"/>
  <c r="M1648" i="1" s="1"/>
  <c r="Q1648" i="1" s="1"/>
  <c r="E1649" i="1"/>
  <c r="I1649" i="1" s="1"/>
  <c r="M1649" i="1" s="1"/>
  <c r="Q1649" i="1" s="1"/>
  <c r="E1650" i="1"/>
  <c r="I1650" i="1" s="1"/>
  <c r="M1650" i="1" s="1"/>
  <c r="Q1650" i="1" s="1"/>
  <c r="E1651" i="1"/>
  <c r="I1651" i="1" s="1"/>
  <c r="M1651" i="1" s="1"/>
  <c r="Q1651" i="1" s="1"/>
  <c r="E1652" i="1"/>
  <c r="I1652" i="1" s="1"/>
  <c r="M1652" i="1" s="1"/>
  <c r="Q1652" i="1" s="1"/>
  <c r="E1653" i="1"/>
  <c r="I1653" i="1" s="1"/>
  <c r="M1653" i="1" s="1"/>
  <c r="Q1653" i="1" s="1"/>
  <c r="E1654" i="1"/>
  <c r="I1654" i="1" s="1"/>
  <c r="M1654" i="1" s="1"/>
  <c r="Q1654" i="1" s="1"/>
  <c r="E1655" i="1"/>
  <c r="I1655" i="1" s="1"/>
  <c r="M1655" i="1" s="1"/>
  <c r="Q1655" i="1" s="1"/>
  <c r="E1656" i="1"/>
  <c r="I1656" i="1" s="1"/>
  <c r="M1656" i="1" s="1"/>
  <c r="Q1656" i="1" s="1"/>
  <c r="E1657" i="1"/>
  <c r="I1657" i="1" s="1"/>
  <c r="M1657" i="1" s="1"/>
  <c r="Q1657" i="1" s="1"/>
  <c r="E1658" i="1"/>
  <c r="I1658" i="1" s="1"/>
  <c r="M1658" i="1" s="1"/>
  <c r="Q1658" i="1" s="1"/>
  <c r="E1659" i="1"/>
  <c r="I1659" i="1" s="1"/>
  <c r="M1659" i="1" s="1"/>
  <c r="Q1659" i="1" s="1"/>
  <c r="E1660" i="1"/>
  <c r="I1660" i="1" s="1"/>
  <c r="M1660" i="1" s="1"/>
  <c r="Q1660" i="1" s="1"/>
  <c r="E1661" i="1"/>
  <c r="I1661" i="1" s="1"/>
  <c r="M1661" i="1" s="1"/>
  <c r="Q1661" i="1" s="1"/>
  <c r="E1662" i="1"/>
  <c r="I1662" i="1" s="1"/>
  <c r="M1662" i="1" s="1"/>
  <c r="Q1662" i="1" s="1"/>
  <c r="E1663" i="1"/>
  <c r="I1663" i="1" s="1"/>
  <c r="M1663" i="1" s="1"/>
  <c r="Q1663" i="1" s="1"/>
  <c r="E1664" i="1"/>
  <c r="I1664" i="1" s="1"/>
  <c r="M1664" i="1" s="1"/>
  <c r="Q1664" i="1" s="1"/>
  <c r="E1665" i="1"/>
  <c r="I1665" i="1" s="1"/>
  <c r="M1665" i="1" s="1"/>
  <c r="Q1665" i="1" s="1"/>
  <c r="E1666" i="1"/>
  <c r="I1666" i="1" s="1"/>
  <c r="M1666" i="1" s="1"/>
  <c r="Q1666" i="1" s="1"/>
  <c r="E1667" i="1"/>
  <c r="I1667" i="1" s="1"/>
  <c r="M1667" i="1" s="1"/>
  <c r="Q1667" i="1" s="1"/>
  <c r="E1668" i="1"/>
  <c r="I1668" i="1" s="1"/>
  <c r="M1668" i="1" s="1"/>
  <c r="Q1668" i="1" s="1"/>
  <c r="E1669" i="1"/>
  <c r="I1669" i="1" s="1"/>
  <c r="M1669" i="1" s="1"/>
  <c r="Q1669" i="1" s="1"/>
  <c r="E1670" i="1"/>
  <c r="I1670" i="1" s="1"/>
  <c r="M1670" i="1" s="1"/>
  <c r="Q1670" i="1" s="1"/>
  <c r="E1671" i="1"/>
  <c r="I1671" i="1" s="1"/>
  <c r="M1671" i="1" s="1"/>
  <c r="Q1671" i="1" s="1"/>
  <c r="E1672" i="1"/>
  <c r="I1672" i="1" s="1"/>
  <c r="M1672" i="1" s="1"/>
  <c r="Q1672" i="1" s="1"/>
  <c r="E1673" i="1"/>
  <c r="I1673" i="1" s="1"/>
  <c r="M1673" i="1" s="1"/>
  <c r="Q1673" i="1" s="1"/>
  <c r="E1674" i="1"/>
  <c r="I1674" i="1" s="1"/>
  <c r="M1674" i="1" s="1"/>
  <c r="Q1674" i="1" s="1"/>
  <c r="E1675" i="1"/>
  <c r="I1675" i="1" s="1"/>
  <c r="M1675" i="1" s="1"/>
  <c r="Q1675" i="1" s="1"/>
  <c r="E1676" i="1"/>
  <c r="I1676" i="1" s="1"/>
  <c r="M1676" i="1" s="1"/>
  <c r="Q1676" i="1" s="1"/>
  <c r="E1677" i="1"/>
  <c r="I1677" i="1" s="1"/>
  <c r="M1677" i="1" s="1"/>
  <c r="Q1677" i="1" s="1"/>
  <c r="E1678" i="1"/>
  <c r="I1678" i="1" s="1"/>
  <c r="M1678" i="1" s="1"/>
  <c r="Q1678" i="1" s="1"/>
  <c r="E1679" i="1"/>
  <c r="I1679" i="1" s="1"/>
  <c r="M1679" i="1" s="1"/>
  <c r="Q1679" i="1" s="1"/>
  <c r="E1680" i="1"/>
  <c r="I1680" i="1" s="1"/>
  <c r="M1680" i="1" s="1"/>
  <c r="Q1680" i="1" s="1"/>
  <c r="E1681" i="1"/>
  <c r="I1681" i="1" s="1"/>
  <c r="M1681" i="1" s="1"/>
  <c r="Q1681" i="1" s="1"/>
  <c r="E1682" i="1"/>
  <c r="I1682" i="1" s="1"/>
  <c r="M1682" i="1" s="1"/>
  <c r="Q1682" i="1" s="1"/>
  <c r="E1683" i="1"/>
  <c r="I1683" i="1" s="1"/>
  <c r="M1683" i="1" s="1"/>
  <c r="Q1683" i="1" s="1"/>
  <c r="E1684" i="1"/>
  <c r="I1684" i="1" s="1"/>
  <c r="M1684" i="1" s="1"/>
  <c r="Q1684" i="1" s="1"/>
  <c r="E1685" i="1"/>
  <c r="I1685" i="1" s="1"/>
  <c r="M1685" i="1" s="1"/>
  <c r="Q1685" i="1" s="1"/>
  <c r="E1686" i="1"/>
  <c r="I1686" i="1" s="1"/>
  <c r="M1686" i="1" s="1"/>
  <c r="Q1686" i="1" s="1"/>
  <c r="E1687" i="1"/>
  <c r="I1687" i="1" s="1"/>
  <c r="M1687" i="1" s="1"/>
  <c r="Q1687" i="1" s="1"/>
  <c r="E1688" i="1"/>
  <c r="I1688" i="1" s="1"/>
  <c r="M1688" i="1" s="1"/>
  <c r="Q1688" i="1" s="1"/>
  <c r="E1689" i="1"/>
  <c r="I1689" i="1" s="1"/>
  <c r="M1689" i="1" s="1"/>
  <c r="Q1689" i="1" s="1"/>
  <c r="E1690" i="1"/>
  <c r="I1690" i="1" s="1"/>
  <c r="M1690" i="1" s="1"/>
  <c r="Q1690" i="1" s="1"/>
  <c r="E1691" i="1"/>
  <c r="I1691" i="1" s="1"/>
  <c r="M1691" i="1" s="1"/>
  <c r="Q1691" i="1" s="1"/>
  <c r="E1692" i="1"/>
  <c r="I1692" i="1" s="1"/>
  <c r="M1692" i="1" s="1"/>
  <c r="Q1692" i="1" s="1"/>
  <c r="E1693" i="1"/>
  <c r="I1693" i="1" s="1"/>
  <c r="M1693" i="1" s="1"/>
  <c r="Q1693" i="1" s="1"/>
  <c r="E1694" i="1"/>
  <c r="I1694" i="1" s="1"/>
  <c r="M1694" i="1" s="1"/>
  <c r="Q1694" i="1" s="1"/>
  <c r="E1695" i="1"/>
  <c r="I1695" i="1" s="1"/>
  <c r="M1695" i="1" s="1"/>
  <c r="Q1695" i="1" s="1"/>
  <c r="F1624" i="1"/>
  <c r="J1624" i="1" s="1"/>
  <c r="N1624" i="1" s="1"/>
  <c r="R1624" i="1" s="1"/>
  <c r="F1625" i="1"/>
  <c r="J1625" i="1" s="1"/>
  <c r="N1625" i="1" s="1"/>
  <c r="R1625" i="1" s="1"/>
  <c r="F1626" i="1"/>
  <c r="J1626" i="1" s="1"/>
  <c r="N1626" i="1" s="1"/>
  <c r="R1626" i="1" s="1"/>
  <c r="F1627" i="1"/>
  <c r="J1627" i="1" s="1"/>
  <c r="N1627" i="1" s="1"/>
  <c r="R1627" i="1" s="1"/>
  <c r="F1628" i="1"/>
  <c r="J1628" i="1" s="1"/>
  <c r="N1628" i="1" s="1"/>
  <c r="R1628" i="1" s="1"/>
  <c r="F1629" i="1"/>
  <c r="J1629" i="1" s="1"/>
  <c r="N1629" i="1" s="1"/>
  <c r="R1629" i="1" s="1"/>
  <c r="F1630" i="1"/>
  <c r="J1630" i="1" s="1"/>
  <c r="N1630" i="1" s="1"/>
  <c r="R1630" i="1" s="1"/>
  <c r="F1631" i="1"/>
  <c r="J1631" i="1" s="1"/>
  <c r="N1631" i="1" s="1"/>
  <c r="R1631" i="1" s="1"/>
  <c r="F1632" i="1"/>
  <c r="J1632" i="1" s="1"/>
  <c r="N1632" i="1" s="1"/>
  <c r="R1632" i="1" s="1"/>
  <c r="F1633" i="1"/>
  <c r="J1633" i="1" s="1"/>
  <c r="N1633" i="1" s="1"/>
  <c r="R1633" i="1" s="1"/>
  <c r="F1634" i="1"/>
  <c r="J1634" i="1" s="1"/>
  <c r="N1634" i="1" s="1"/>
  <c r="R1634" i="1" s="1"/>
  <c r="F1635" i="1"/>
  <c r="J1635" i="1" s="1"/>
  <c r="N1635" i="1" s="1"/>
  <c r="R1635" i="1" s="1"/>
  <c r="F1636" i="1"/>
  <c r="J1636" i="1" s="1"/>
  <c r="N1636" i="1" s="1"/>
  <c r="R1636" i="1" s="1"/>
  <c r="F1637" i="1"/>
  <c r="J1637" i="1" s="1"/>
  <c r="N1637" i="1" s="1"/>
  <c r="R1637" i="1" s="1"/>
  <c r="F1638" i="1"/>
  <c r="J1638" i="1" s="1"/>
  <c r="N1638" i="1" s="1"/>
  <c r="R1638" i="1" s="1"/>
  <c r="F1639" i="1"/>
  <c r="J1639" i="1" s="1"/>
  <c r="N1639" i="1" s="1"/>
  <c r="R1639" i="1" s="1"/>
  <c r="F1640" i="1"/>
  <c r="J1640" i="1" s="1"/>
  <c r="N1640" i="1" s="1"/>
  <c r="R1640" i="1" s="1"/>
  <c r="F1641" i="1"/>
  <c r="J1641" i="1" s="1"/>
  <c r="N1641" i="1" s="1"/>
  <c r="R1641" i="1" s="1"/>
  <c r="F1642" i="1"/>
  <c r="J1642" i="1" s="1"/>
  <c r="N1642" i="1" s="1"/>
  <c r="R1642" i="1" s="1"/>
  <c r="F1643" i="1"/>
  <c r="J1643" i="1" s="1"/>
  <c r="N1643" i="1" s="1"/>
  <c r="R1643" i="1" s="1"/>
  <c r="F1644" i="1"/>
  <c r="J1644" i="1" s="1"/>
  <c r="N1644" i="1" s="1"/>
  <c r="R1644" i="1" s="1"/>
  <c r="F1645" i="1"/>
  <c r="J1645" i="1" s="1"/>
  <c r="N1645" i="1" s="1"/>
  <c r="R1645" i="1" s="1"/>
  <c r="F1646" i="1"/>
  <c r="J1646" i="1" s="1"/>
  <c r="N1646" i="1" s="1"/>
  <c r="R1646" i="1" s="1"/>
  <c r="F1647" i="1"/>
  <c r="J1647" i="1" s="1"/>
  <c r="N1647" i="1" s="1"/>
  <c r="R1647" i="1" s="1"/>
  <c r="F1648" i="1"/>
  <c r="J1648" i="1" s="1"/>
  <c r="N1648" i="1" s="1"/>
  <c r="R1648" i="1" s="1"/>
  <c r="F1649" i="1"/>
  <c r="J1649" i="1" s="1"/>
  <c r="N1649" i="1" s="1"/>
  <c r="R1649" i="1" s="1"/>
  <c r="F1650" i="1"/>
  <c r="J1650" i="1" s="1"/>
  <c r="N1650" i="1" s="1"/>
  <c r="R1650" i="1" s="1"/>
  <c r="F1651" i="1"/>
  <c r="J1651" i="1" s="1"/>
  <c r="N1651" i="1" s="1"/>
  <c r="R1651" i="1" s="1"/>
  <c r="F1652" i="1"/>
  <c r="J1652" i="1" s="1"/>
  <c r="N1652" i="1" s="1"/>
  <c r="R1652" i="1" s="1"/>
  <c r="F1653" i="1"/>
  <c r="J1653" i="1" s="1"/>
  <c r="N1653" i="1" s="1"/>
  <c r="R1653" i="1" s="1"/>
  <c r="F1654" i="1"/>
  <c r="J1654" i="1" s="1"/>
  <c r="N1654" i="1" s="1"/>
  <c r="R1654" i="1" s="1"/>
  <c r="F1655" i="1"/>
  <c r="J1655" i="1" s="1"/>
  <c r="N1655" i="1" s="1"/>
  <c r="R1655" i="1" s="1"/>
  <c r="F1656" i="1"/>
  <c r="J1656" i="1" s="1"/>
  <c r="N1656" i="1" s="1"/>
  <c r="R1656" i="1" s="1"/>
  <c r="F1657" i="1"/>
  <c r="J1657" i="1" s="1"/>
  <c r="N1657" i="1" s="1"/>
  <c r="R1657" i="1" s="1"/>
  <c r="F1658" i="1"/>
  <c r="J1658" i="1" s="1"/>
  <c r="N1658" i="1" s="1"/>
  <c r="R1658" i="1" s="1"/>
  <c r="F1659" i="1"/>
  <c r="J1659" i="1" s="1"/>
  <c r="N1659" i="1" s="1"/>
  <c r="R1659" i="1" s="1"/>
  <c r="F1660" i="1"/>
  <c r="J1660" i="1" s="1"/>
  <c r="N1660" i="1" s="1"/>
  <c r="R1660" i="1" s="1"/>
  <c r="F1661" i="1"/>
  <c r="J1661" i="1" s="1"/>
  <c r="N1661" i="1" s="1"/>
  <c r="R1661" i="1" s="1"/>
  <c r="F1662" i="1"/>
  <c r="J1662" i="1" s="1"/>
  <c r="N1662" i="1" s="1"/>
  <c r="R1662" i="1" s="1"/>
  <c r="F1663" i="1"/>
  <c r="J1663" i="1" s="1"/>
  <c r="N1663" i="1" s="1"/>
  <c r="R1663" i="1" s="1"/>
  <c r="F1664" i="1"/>
  <c r="J1664" i="1" s="1"/>
  <c r="N1664" i="1" s="1"/>
  <c r="R1664" i="1" s="1"/>
  <c r="F1665" i="1"/>
  <c r="J1665" i="1" s="1"/>
  <c r="N1665" i="1" s="1"/>
  <c r="R1665" i="1" s="1"/>
  <c r="F1666" i="1"/>
  <c r="J1666" i="1" s="1"/>
  <c r="N1666" i="1" s="1"/>
  <c r="R1666" i="1" s="1"/>
  <c r="F1667" i="1"/>
  <c r="J1667" i="1" s="1"/>
  <c r="N1667" i="1" s="1"/>
  <c r="R1667" i="1" s="1"/>
  <c r="F1668" i="1"/>
  <c r="J1668" i="1" s="1"/>
  <c r="N1668" i="1" s="1"/>
  <c r="R1668" i="1" s="1"/>
  <c r="F1669" i="1"/>
  <c r="J1669" i="1" s="1"/>
  <c r="N1669" i="1" s="1"/>
  <c r="R1669" i="1" s="1"/>
  <c r="F1670" i="1"/>
  <c r="J1670" i="1" s="1"/>
  <c r="N1670" i="1" s="1"/>
  <c r="R1670" i="1" s="1"/>
  <c r="F1671" i="1"/>
  <c r="J1671" i="1" s="1"/>
  <c r="N1671" i="1" s="1"/>
  <c r="R1671" i="1" s="1"/>
  <c r="F1672" i="1"/>
  <c r="J1672" i="1" s="1"/>
  <c r="N1672" i="1" s="1"/>
  <c r="R1672" i="1" s="1"/>
  <c r="F1673" i="1"/>
  <c r="J1673" i="1" s="1"/>
  <c r="N1673" i="1" s="1"/>
  <c r="R1673" i="1" s="1"/>
  <c r="F1674" i="1"/>
  <c r="J1674" i="1" s="1"/>
  <c r="N1674" i="1" s="1"/>
  <c r="R1674" i="1" s="1"/>
  <c r="F1675" i="1"/>
  <c r="J1675" i="1" s="1"/>
  <c r="N1675" i="1" s="1"/>
  <c r="R1675" i="1" s="1"/>
  <c r="F1676" i="1"/>
  <c r="J1676" i="1" s="1"/>
  <c r="N1676" i="1" s="1"/>
  <c r="R1676" i="1" s="1"/>
  <c r="F1677" i="1"/>
  <c r="J1677" i="1" s="1"/>
  <c r="N1677" i="1" s="1"/>
  <c r="R1677" i="1" s="1"/>
  <c r="F1678" i="1"/>
  <c r="J1678" i="1" s="1"/>
  <c r="N1678" i="1" s="1"/>
  <c r="R1678" i="1" s="1"/>
  <c r="F1679" i="1"/>
  <c r="J1679" i="1" s="1"/>
  <c r="N1679" i="1" s="1"/>
  <c r="R1679" i="1" s="1"/>
  <c r="F1680" i="1"/>
  <c r="J1680" i="1" s="1"/>
  <c r="N1680" i="1" s="1"/>
  <c r="R1680" i="1" s="1"/>
  <c r="F1681" i="1"/>
  <c r="J1681" i="1" s="1"/>
  <c r="N1681" i="1" s="1"/>
  <c r="R1681" i="1" s="1"/>
  <c r="F1682" i="1"/>
  <c r="J1682" i="1" s="1"/>
  <c r="N1682" i="1" s="1"/>
  <c r="R1682" i="1" s="1"/>
  <c r="F1683" i="1"/>
  <c r="J1683" i="1" s="1"/>
  <c r="N1683" i="1" s="1"/>
  <c r="R1683" i="1" s="1"/>
  <c r="F1684" i="1"/>
  <c r="J1684" i="1" s="1"/>
  <c r="N1684" i="1" s="1"/>
  <c r="R1684" i="1" s="1"/>
  <c r="F1685" i="1"/>
  <c r="J1685" i="1" s="1"/>
  <c r="N1685" i="1" s="1"/>
  <c r="R1685" i="1" s="1"/>
  <c r="F1686" i="1"/>
  <c r="J1686" i="1" s="1"/>
  <c r="N1686" i="1" s="1"/>
  <c r="R1686" i="1" s="1"/>
  <c r="F1687" i="1"/>
  <c r="J1687" i="1" s="1"/>
  <c r="N1687" i="1" s="1"/>
  <c r="R1687" i="1" s="1"/>
  <c r="F1688" i="1"/>
  <c r="J1688" i="1" s="1"/>
  <c r="N1688" i="1" s="1"/>
  <c r="R1688" i="1" s="1"/>
  <c r="F1689" i="1"/>
  <c r="J1689" i="1" s="1"/>
  <c r="N1689" i="1" s="1"/>
  <c r="R1689" i="1" s="1"/>
  <c r="F1690" i="1"/>
  <c r="J1690" i="1" s="1"/>
  <c r="N1690" i="1" s="1"/>
  <c r="R1690" i="1" s="1"/>
  <c r="F1691" i="1"/>
  <c r="J1691" i="1" s="1"/>
  <c r="N1691" i="1" s="1"/>
  <c r="R1691" i="1" s="1"/>
  <c r="F1692" i="1"/>
  <c r="J1692" i="1" s="1"/>
  <c r="N1692" i="1" s="1"/>
  <c r="R1692" i="1" s="1"/>
  <c r="F1693" i="1"/>
  <c r="J1693" i="1" s="1"/>
  <c r="N1693" i="1" s="1"/>
  <c r="R1693" i="1" s="1"/>
  <c r="F1694" i="1"/>
  <c r="J1694" i="1" s="1"/>
  <c r="N1694" i="1" s="1"/>
  <c r="R1694" i="1" s="1"/>
  <c r="F1695" i="1"/>
  <c r="J1695" i="1" s="1"/>
  <c r="N1695" i="1" s="1"/>
  <c r="R1695" i="1" s="1"/>
  <c r="F1623" i="1"/>
  <c r="J1623" i="1" s="1"/>
  <c r="N1623" i="1" s="1"/>
  <c r="R1623" i="1" s="1"/>
  <c r="E1623" i="1"/>
  <c r="I1623" i="1" s="1"/>
  <c r="M1623" i="1" s="1"/>
  <c r="Q1623" i="1" s="1"/>
  <c r="E1609" i="1"/>
  <c r="I1609" i="1" s="1"/>
  <c r="M1609" i="1" s="1"/>
  <c r="Q1609" i="1" s="1"/>
  <c r="E1610" i="1"/>
  <c r="I1610" i="1" s="1"/>
  <c r="M1610" i="1" s="1"/>
  <c r="Q1610" i="1" s="1"/>
  <c r="E1611" i="1"/>
  <c r="I1611" i="1" s="1"/>
  <c r="M1611" i="1" s="1"/>
  <c r="Q1611" i="1" s="1"/>
  <c r="E1612" i="1"/>
  <c r="I1612" i="1" s="1"/>
  <c r="M1612" i="1" s="1"/>
  <c r="Q1612" i="1" s="1"/>
  <c r="E1613" i="1"/>
  <c r="I1613" i="1" s="1"/>
  <c r="M1613" i="1" s="1"/>
  <c r="Q1613" i="1" s="1"/>
  <c r="E1614" i="1"/>
  <c r="I1614" i="1" s="1"/>
  <c r="M1614" i="1" s="1"/>
  <c r="Q1614" i="1" s="1"/>
  <c r="E1615" i="1"/>
  <c r="I1615" i="1" s="1"/>
  <c r="M1615" i="1" s="1"/>
  <c r="Q1615" i="1" s="1"/>
  <c r="E1616" i="1"/>
  <c r="I1616" i="1" s="1"/>
  <c r="M1616" i="1" s="1"/>
  <c r="Q1616" i="1" s="1"/>
  <c r="E1617" i="1"/>
  <c r="I1617" i="1" s="1"/>
  <c r="M1617" i="1" s="1"/>
  <c r="Q1617" i="1" s="1"/>
  <c r="E1618" i="1"/>
  <c r="I1618" i="1" s="1"/>
  <c r="M1618" i="1" s="1"/>
  <c r="Q1618" i="1" s="1"/>
  <c r="E1619" i="1"/>
  <c r="I1619" i="1" s="1"/>
  <c r="M1619" i="1" s="1"/>
  <c r="Q1619" i="1" s="1"/>
  <c r="E1620" i="1"/>
  <c r="I1620" i="1" s="1"/>
  <c r="M1620" i="1" s="1"/>
  <c r="Q1620" i="1" s="1"/>
  <c r="E1621" i="1"/>
  <c r="I1621" i="1" s="1"/>
  <c r="M1621" i="1" s="1"/>
  <c r="Q1621" i="1" s="1"/>
  <c r="F1609" i="1"/>
  <c r="J1609" i="1" s="1"/>
  <c r="N1609" i="1" s="1"/>
  <c r="R1609" i="1" s="1"/>
  <c r="F1610" i="1"/>
  <c r="J1610" i="1" s="1"/>
  <c r="N1610" i="1" s="1"/>
  <c r="R1610" i="1" s="1"/>
  <c r="F1611" i="1"/>
  <c r="J1611" i="1" s="1"/>
  <c r="N1611" i="1" s="1"/>
  <c r="R1611" i="1" s="1"/>
  <c r="F1612" i="1"/>
  <c r="J1612" i="1" s="1"/>
  <c r="N1612" i="1" s="1"/>
  <c r="R1612" i="1" s="1"/>
  <c r="F1613" i="1"/>
  <c r="J1613" i="1" s="1"/>
  <c r="N1613" i="1" s="1"/>
  <c r="R1613" i="1" s="1"/>
  <c r="F1614" i="1"/>
  <c r="J1614" i="1" s="1"/>
  <c r="N1614" i="1" s="1"/>
  <c r="R1614" i="1" s="1"/>
  <c r="F1615" i="1"/>
  <c r="J1615" i="1" s="1"/>
  <c r="N1615" i="1" s="1"/>
  <c r="R1615" i="1" s="1"/>
  <c r="F1616" i="1"/>
  <c r="J1616" i="1" s="1"/>
  <c r="N1616" i="1" s="1"/>
  <c r="R1616" i="1" s="1"/>
  <c r="F1617" i="1"/>
  <c r="J1617" i="1" s="1"/>
  <c r="N1617" i="1" s="1"/>
  <c r="R1617" i="1" s="1"/>
  <c r="F1618" i="1"/>
  <c r="J1618" i="1" s="1"/>
  <c r="N1618" i="1" s="1"/>
  <c r="R1618" i="1" s="1"/>
  <c r="F1619" i="1"/>
  <c r="J1619" i="1" s="1"/>
  <c r="N1619" i="1" s="1"/>
  <c r="R1619" i="1" s="1"/>
  <c r="F1620" i="1"/>
  <c r="J1620" i="1" s="1"/>
  <c r="N1620" i="1" s="1"/>
  <c r="R1620" i="1" s="1"/>
  <c r="F1621" i="1"/>
  <c r="J1621" i="1" s="1"/>
  <c r="N1621" i="1" s="1"/>
  <c r="R1621" i="1" s="1"/>
  <c r="E1608" i="1"/>
  <c r="I1608" i="1" s="1"/>
  <c r="M1608" i="1" s="1"/>
  <c r="Q1608" i="1" s="1"/>
  <c r="F1608" i="1"/>
  <c r="J1608" i="1" s="1"/>
  <c r="N1608" i="1" s="1"/>
  <c r="R1608" i="1" s="1"/>
  <c r="E1519" i="1"/>
  <c r="I1519" i="1" s="1"/>
  <c r="M1519" i="1" s="1"/>
  <c r="Q1519" i="1" s="1"/>
  <c r="E1520" i="1"/>
  <c r="I1520" i="1" s="1"/>
  <c r="M1520" i="1" s="1"/>
  <c r="Q1520" i="1" s="1"/>
  <c r="E1521" i="1"/>
  <c r="I1521" i="1" s="1"/>
  <c r="M1521" i="1" s="1"/>
  <c r="Q1521" i="1" s="1"/>
  <c r="E1522" i="1"/>
  <c r="I1522" i="1" s="1"/>
  <c r="M1522" i="1" s="1"/>
  <c r="Q1522" i="1" s="1"/>
  <c r="E1523" i="1"/>
  <c r="I1523" i="1" s="1"/>
  <c r="M1523" i="1" s="1"/>
  <c r="Q1523" i="1" s="1"/>
  <c r="E1524" i="1"/>
  <c r="I1524" i="1" s="1"/>
  <c r="M1524" i="1" s="1"/>
  <c r="Q1524" i="1" s="1"/>
  <c r="E1525" i="1"/>
  <c r="I1525" i="1" s="1"/>
  <c r="M1525" i="1" s="1"/>
  <c r="Q1525" i="1" s="1"/>
  <c r="E1526" i="1"/>
  <c r="I1526" i="1" s="1"/>
  <c r="M1526" i="1" s="1"/>
  <c r="Q1526" i="1" s="1"/>
  <c r="E1527" i="1"/>
  <c r="I1527" i="1" s="1"/>
  <c r="M1527" i="1" s="1"/>
  <c r="Q1527" i="1" s="1"/>
  <c r="E1528" i="1"/>
  <c r="I1528" i="1" s="1"/>
  <c r="M1528" i="1" s="1"/>
  <c r="Q1528" i="1" s="1"/>
  <c r="E1529" i="1"/>
  <c r="I1529" i="1" s="1"/>
  <c r="M1529" i="1" s="1"/>
  <c r="Q1529" i="1" s="1"/>
  <c r="E1530" i="1"/>
  <c r="I1530" i="1" s="1"/>
  <c r="M1530" i="1" s="1"/>
  <c r="Q1530" i="1" s="1"/>
  <c r="E1531" i="1"/>
  <c r="I1531" i="1" s="1"/>
  <c r="M1531" i="1" s="1"/>
  <c r="Q1531" i="1" s="1"/>
  <c r="E1532" i="1"/>
  <c r="I1532" i="1" s="1"/>
  <c r="M1532" i="1" s="1"/>
  <c r="Q1532" i="1" s="1"/>
  <c r="E1533" i="1"/>
  <c r="I1533" i="1" s="1"/>
  <c r="M1533" i="1" s="1"/>
  <c r="Q1533" i="1" s="1"/>
  <c r="E1534" i="1"/>
  <c r="I1534" i="1" s="1"/>
  <c r="M1534" i="1" s="1"/>
  <c r="Q1534" i="1" s="1"/>
  <c r="E1535" i="1"/>
  <c r="I1535" i="1" s="1"/>
  <c r="M1535" i="1" s="1"/>
  <c r="Q1535" i="1" s="1"/>
  <c r="E1536" i="1"/>
  <c r="I1536" i="1" s="1"/>
  <c r="M1536" i="1" s="1"/>
  <c r="Q1536" i="1" s="1"/>
  <c r="E1537" i="1"/>
  <c r="I1537" i="1" s="1"/>
  <c r="M1537" i="1" s="1"/>
  <c r="Q1537" i="1" s="1"/>
  <c r="E1538" i="1"/>
  <c r="I1538" i="1" s="1"/>
  <c r="M1538" i="1" s="1"/>
  <c r="Q1538" i="1" s="1"/>
  <c r="E1539" i="1"/>
  <c r="I1539" i="1" s="1"/>
  <c r="M1539" i="1" s="1"/>
  <c r="Q1539" i="1" s="1"/>
  <c r="E1540" i="1"/>
  <c r="I1540" i="1" s="1"/>
  <c r="M1540" i="1" s="1"/>
  <c r="Q1540" i="1" s="1"/>
  <c r="E1541" i="1"/>
  <c r="I1541" i="1" s="1"/>
  <c r="M1541" i="1" s="1"/>
  <c r="Q1541" i="1" s="1"/>
  <c r="E1542" i="1"/>
  <c r="I1542" i="1" s="1"/>
  <c r="M1542" i="1" s="1"/>
  <c r="Q1542" i="1" s="1"/>
  <c r="E1543" i="1"/>
  <c r="I1543" i="1" s="1"/>
  <c r="M1543" i="1" s="1"/>
  <c r="Q1543" i="1" s="1"/>
  <c r="E1544" i="1"/>
  <c r="I1544" i="1" s="1"/>
  <c r="M1544" i="1" s="1"/>
  <c r="Q1544" i="1" s="1"/>
  <c r="E1545" i="1"/>
  <c r="I1545" i="1" s="1"/>
  <c r="M1545" i="1" s="1"/>
  <c r="Q1545" i="1" s="1"/>
  <c r="E1546" i="1"/>
  <c r="I1546" i="1" s="1"/>
  <c r="M1546" i="1" s="1"/>
  <c r="Q1546" i="1" s="1"/>
  <c r="E1547" i="1"/>
  <c r="I1547" i="1" s="1"/>
  <c r="M1547" i="1" s="1"/>
  <c r="Q1547" i="1" s="1"/>
  <c r="E1548" i="1"/>
  <c r="I1548" i="1" s="1"/>
  <c r="M1548" i="1" s="1"/>
  <c r="Q1548" i="1" s="1"/>
  <c r="E1549" i="1"/>
  <c r="I1549" i="1" s="1"/>
  <c r="M1549" i="1" s="1"/>
  <c r="Q1549" i="1" s="1"/>
  <c r="E1550" i="1"/>
  <c r="I1550" i="1" s="1"/>
  <c r="M1550" i="1" s="1"/>
  <c r="Q1550" i="1" s="1"/>
  <c r="E1551" i="1"/>
  <c r="I1551" i="1" s="1"/>
  <c r="M1551" i="1" s="1"/>
  <c r="Q1551" i="1" s="1"/>
  <c r="E1552" i="1"/>
  <c r="I1552" i="1" s="1"/>
  <c r="M1552" i="1" s="1"/>
  <c r="Q1552" i="1" s="1"/>
  <c r="E1553" i="1"/>
  <c r="I1553" i="1" s="1"/>
  <c r="M1553" i="1" s="1"/>
  <c r="Q1553" i="1" s="1"/>
  <c r="E1554" i="1"/>
  <c r="I1554" i="1" s="1"/>
  <c r="M1554" i="1" s="1"/>
  <c r="Q1554" i="1" s="1"/>
  <c r="E1555" i="1"/>
  <c r="I1555" i="1" s="1"/>
  <c r="M1555" i="1" s="1"/>
  <c r="Q1555" i="1" s="1"/>
  <c r="E1556" i="1"/>
  <c r="I1556" i="1" s="1"/>
  <c r="M1556" i="1" s="1"/>
  <c r="Q1556" i="1" s="1"/>
  <c r="E1557" i="1"/>
  <c r="I1557" i="1" s="1"/>
  <c r="M1557" i="1" s="1"/>
  <c r="Q1557" i="1" s="1"/>
  <c r="E1558" i="1"/>
  <c r="I1558" i="1" s="1"/>
  <c r="M1558" i="1" s="1"/>
  <c r="Q1558" i="1" s="1"/>
  <c r="E1559" i="1"/>
  <c r="I1559" i="1" s="1"/>
  <c r="M1559" i="1" s="1"/>
  <c r="Q1559" i="1" s="1"/>
  <c r="E1560" i="1"/>
  <c r="I1560" i="1" s="1"/>
  <c r="M1560" i="1" s="1"/>
  <c r="Q1560" i="1" s="1"/>
  <c r="E1561" i="1"/>
  <c r="I1561" i="1" s="1"/>
  <c r="M1561" i="1" s="1"/>
  <c r="Q1561" i="1" s="1"/>
  <c r="E1562" i="1"/>
  <c r="I1562" i="1" s="1"/>
  <c r="M1562" i="1" s="1"/>
  <c r="Q1562" i="1" s="1"/>
  <c r="E1563" i="1"/>
  <c r="I1563" i="1" s="1"/>
  <c r="M1563" i="1" s="1"/>
  <c r="Q1563" i="1" s="1"/>
  <c r="E1564" i="1"/>
  <c r="I1564" i="1" s="1"/>
  <c r="M1564" i="1" s="1"/>
  <c r="Q1564" i="1" s="1"/>
  <c r="E1565" i="1"/>
  <c r="I1565" i="1" s="1"/>
  <c r="M1565" i="1" s="1"/>
  <c r="Q1565" i="1" s="1"/>
  <c r="E1566" i="1"/>
  <c r="I1566" i="1" s="1"/>
  <c r="M1566" i="1" s="1"/>
  <c r="Q1566" i="1" s="1"/>
  <c r="E1567" i="1"/>
  <c r="I1567" i="1" s="1"/>
  <c r="M1567" i="1" s="1"/>
  <c r="Q1567" i="1" s="1"/>
  <c r="E1568" i="1"/>
  <c r="I1568" i="1" s="1"/>
  <c r="M1568" i="1" s="1"/>
  <c r="Q1568" i="1" s="1"/>
  <c r="E1569" i="1"/>
  <c r="I1569" i="1" s="1"/>
  <c r="M1569" i="1" s="1"/>
  <c r="Q1569" i="1" s="1"/>
  <c r="E1570" i="1"/>
  <c r="I1570" i="1" s="1"/>
  <c r="M1570" i="1" s="1"/>
  <c r="Q1570" i="1" s="1"/>
  <c r="E1571" i="1"/>
  <c r="I1571" i="1" s="1"/>
  <c r="M1571" i="1" s="1"/>
  <c r="Q1571" i="1" s="1"/>
  <c r="E1572" i="1"/>
  <c r="I1572" i="1" s="1"/>
  <c r="M1572" i="1" s="1"/>
  <c r="Q1572" i="1" s="1"/>
  <c r="E1573" i="1"/>
  <c r="I1573" i="1" s="1"/>
  <c r="M1573" i="1" s="1"/>
  <c r="Q1573" i="1" s="1"/>
  <c r="E1574" i="1"/>
  <c r="I1574" i="1" s="1"/>
  <c r="M1574" i="1" s="1"/>
  <c r="Q1574" i="1" s="1"/>
  <c r="E1575" i="1"/>
  <c r="I1575" i="1" s="1"/>
  <c r="M1575" i="1" s="1"/>
  <c r="Q1575" i="1" s="1"/>
  <c r="E1576" i="1"/>
  <c r="I1576" i="1" s="1"/>
  <c r="M1576" i="1" s="1"/>
  <c r="Q1576" i="1" s="1"/>
  <c r="E1577" i="1"/>
  <c r="I1577" i="1" s="1"/>
  <c r="M1577" i="1" s="1"/>
  <c r="Q1577" i="1" s="1"/>
  <c r="E1578" i="1"/>
  <c r="I1578" i="1" s="1"/>
  <c r="M1578" i="1" s="1"/>
  <c r="Q1578" i="1" s="1"/>
  <c r="E1579" i="1"/>
  <c r="I1579" i="1" s="1"/>
  <c r="M1579" i="1" s="1"/>
  <c r="Q1579" i="1" s="1"/>
  <c r="E1580" i="1"/>
  <c r="I1580" i="1" s="1"/>
  <c r="M1580" i="1" s="1"/>
  <c r="Q1580" i="1" s="1"/>
  <c r="E1581" i="1"/>
  <c r="I1581" i="1" s="1"/>
  <c r="M1581" i="1" s="1"/>
  <c r="Q1581" i="1" s="1"/>
  <c r="E1582" i="1"/>
  <c r="I1582" i="1" s="1"/>
  <c r="M1582" i="1" s="1"/>
  <c r="Q1582" i="1" s="1"/>
  <c r="E1583" i="1"/>
  <c r="I1583" i="1" s="1"/>
  <c r="M1583" i="1" s="1"/>
  <c r="Q1583" i="1" s="1"/>
  <c r="E1584" i="1"/>
  <c r="I1584" i="1" s="1"/>
  <c r="M1584" i="1" s="1"/>
  <c r="Q1584" i="1" s="1"/>
  <c r="E1585" i="1"/>
  <c r="I1585" i="1" s="1"/>
  <c r="M1585" i="1" s="1"/>
  <c r="Q1585" i="1" s="1"/>
  <c r="E1586" i="1"/>
  <c r="I1586" i="1" s="1"/>
  <c r="M1586" i="1" s="1"/>
  <c r="Q1586" i="1" s="1"/>
  <c r="E1587" i="1"/>
  <c r="I1587" i="1" s="1"/>
  <c r="M1587" i="1" s="1"/>
  <c r="Q1587" i="1" s="1"/>
  <c r="E1588" i="1"/>
  <c r="I1588" i="1" s="1"/>
  <c r="M1588" i="1" s="1"/>
  <c r="Q1588" i="1" s="1"/>
  <c r="E1589" i="1"/>
  <c r="I1589" i="1" s="1"/>
  <c r="M1589" i="1" s="1"/>
  <c r="Q1589" i="1" s="1"/>
  <c r="E1590" i="1"/>
  <c r="I1590" i="1" s="1"/>
  <c r="M1590" i="1" s="1"/>
  <c r="Q1590" i="1" s="1"/>
  <c r="E1591" i="1"/>
  <c r="I1591" i="1" s="1"/>
  <c r="M1591" i="1" s="1"/>
  <c r="Q1591" i="1" s="1"/>
  <c r="E1592" i="1"/>
  <c r="I1592" i="1" s="1"/>
  <c r="M1592" i="1" s="1"/>
  <c r="Q1592" i="1" s="1"/>
  <c r="E1593" i="1"/>
  <c r="I1593" i="1" s="1"/>
  <c r="M1593" i="1" s="1"/>
  <c r="Q1593" i="1" s="1"/>
  <c r="E1594" i="1"/>
  <c r="I1594" i="1" s="1"/>
  <c r="M1594" i="1" s="1"/>
  <c r="Q1594" i="1" s="1"/>
  <c r="E1595" i="1"/>
  <c r="I1595" i="1" s="1"/>
  <c r="M1595" i="1" s="1"/>
  <c r="Q1595" i="1" s="1"/>
  <c r="E1596" i="1"/>
  <c r="I1596" i="1" s="1"/>
  <c r="M1596" i="1" s="1"/>
  <c r="Q1596" i="1" s="1"/>
  <c r="E1597" i="1"/>
  <c r="I1597" i="1" s="1"/>
  <c r="M1597" i="1" s="1"/>
  <c r="Q1597" i="1" s="1"/>
  <c r="E1598" i="1"/>
  <c r="I1598" i="1" s="1"/>
  <c r="M1598" i="1" s="1"/>
  <c r="Q1598" i="1" s="1"/>
  <c r="E1599" i="1"/>
  <c r="I1599" i="1" s="1"/>
  <c r="M1599" i="1" s="1"/>
  <c r="Q1599" i="1" s="1"/>
  <c r="E1600" i="1"/>
  <c r="I1600" i="1" s="1"/>
  <c r="M1600" i="1" s="1"/>
  <c r="Q1600" i="1" s="1"/>
  <c r="E1601" i="1"/>
  <c r="I1601" i="1" s="1"/>
  <c r="M1601" i="1" s="1"/>
  <c r="Q1601" i="1" s="1"/>
  <c r="E1602" i="1"/>
  <c r="I1602" i="1" s="1"/>
  <c r="M1602" i="1" s="1"/>
  <c r="Q1602" i="1" s="1"/>
  <c r="E1603" i="1"/>
  <c r="I1603" i="1" s="1"/>
  <c r="M1603" i="1" s="1"/>
  <c r="Q1603" i="1" s="1"/>
  <c r="E1604" i="1"/>
  <c r="I1604" i="1" s="1"/>
  <c r="M1604" i="1" s="1"/>
  <c r="Q1604" i="1" s="1"/>
  <c r="E1605" i="1"/>
  <c r="I1605" i="1" s="1"/>
  <c r="M1605" i="1" s="1"/>
  <c r="Q1605" i="1" s="1"/>
  <c r="E1606" i="1"/>
  <c r="I1606" i="1" s="1"/>
  <c r="M1606" i="1" s="1"/>
  <c r="Q1606" i="1" s="1"/>
  <c r="E1607" i="1"/>
  <c r="I1607" i="1" s="1"/>
  <c r="M1607" i="1" s="1"/>
  <c r="Q1607" i="1" s="1"/>
  <c r="F1519" i="1"/>
  <c r="J1519" i="1" s="1"/>
  <c r="N1519" i="1" s="1"/>
  <c r="R1519" i="1" s="1"/>
  <c r="F1520" i="1"/>
  <c r="J1520" i="1" s="1"/>
  <c r="N1520" i="1" s="1"/>
  <c r="R1520" i="1" s="1"/>
  <c r="F1521" i="1"/>
  <c r="J1521" i="1" s="1"/>
  <c r="N1521" i="1" s="1"/>
  <c r="R1521" i="1" s="1"/>
  <c r="F1522" i="1"/>
  <c r="J1522" i="1" s="1"/>
  <c r="N1522" i="1" s="1"/>
  <c r="R1522" i="1" s="1"/>
  <c r="F1523" i="1"/>
  <c r="J1523" i="1" s="1"/>
  <c r="N1523" i="1" s="1"/>
  <c r="R1523" i="1" s="1"/>
  <c r="F1524" i="1"/>
  <c r="J1524" i="1" s="1"/>
  <c r="N1524" i="1" s="1"/>
  <c r="R1524" i="1" s="1"/>
  <c r="F1525" i="1"/>
  <c r="J1525" i="1" s="1"/>
  <c r="N1525" i="1" s="1"/>
  <c r="R1525" i="1" s="1"/>
  <c r="F1526" i="1"/>
  <c r="J1526" i="1" s="1"/>
  <c r="N1526" i="1" s="1"/>
  <c r="R1526" i="1" s="1"/>
  <c r="F1527" i="1"/>
  <c r="J1527" i="1" s="1"/>
  <c r="N1527" i="1" s="1"/>
  <c r="R1527" i="1" s="1"/>
  <c r="F1528" i="1"/>
  <c r="J1528" i="1" s="1"/>
  <c r="N1528" i="1" s="1"/>
  <c r="R1528" i="1" s="1"/>
  <c r="F1529" i="1"/>
  <c r="J1529" i="1" s="1"/>
  <c r="N1529" i="1" s="1"/>
  <c r="R1529" i="1" s="1"/>
  <c r="F1530" i="1"/>
  <c r="J1530" i="1" s="1"/>
  <c r="N1530" i="1" s="1"/>
  <c r="R1530" i="1" s="1"/>
  <c r="F1531" i="1"/>
  <c r="J1531" i="1" s="1"/>
  <c r="N1531" i="1" s="1"/>
  <c r="R1531" i="1" s="1"/>
  <c r="F1532" i="1"/>
  <c r="J1532" i="1" s="1"/>
  <c r="N1532" i="1" s="1"/>
  <c r="R1532" i="1" s="1"/>
  <c r="F1533" i="1"/>
  <c r="J1533" i="1" s="1"/>
  <c r="N1533" i="1" s="1"/>
  <c r="R1533" i="1" s="1"/>
  <c r="F1534" i="1"/>
  <c r="J1534" i="1" s="1"/>
  <c r="N1534" i="1" s="1"/>
  <c r="R1534" i="1" s="1"/>
  <c r="F1535" i="1"/>
  <c r="J1535" i="1" s="1"/>
  <c r="N1535" i="1" s="1"/>
  <c r="R1535" i="1" s="1"/>
  <c r="F1536" i="1"/>
  <c r="J1536" i="1" s="1"/>
  <c r="N1536" i="1" s="1"/>
  <c r="R1536" i="1" s="1"/>
  <c r="F1537" i="1"/>
  <c r="J1537" i="1" s="1"/>
  <c r="N1537" i="1" s="1"/>
  <c r="R1537" i="1" s="1"/>
  <c r="F1538" i="1"/>
  <c r="J1538" i="1" s="1"/>
  <c r="N1538" i="1" s="1"/>
  <c r="R1538" i="1" s="1"/>
  <c r="F1539" i="1"/>
  <c r="J1539" i="1" s="1"/>
  <c r="N1539" i="1" s="1"/>
  <c r="R1539" i="1" s="1"/>
  <c r="F1540" i="1"/>
  <c r="J1540" i="1" s="1"/>
  <c r="N1540" i="1" s="1"/>
  <c r="R1540" i="1" s="1"/>
  <c r="F1541" i="1"/>
  <c r="J1541" i="1" s="1"/>
  <c r="N1541" i="1" s="1"/>
  <c r="R1541" i="1" s="1"/>
  <c r="F1542" i="1"/>
  <c r="J1542" i="1" s="1"/>
  <c r="N1542" i="1" s="1"/>
  <c r="R1542" i="1" s="1"/>
  <c r="F1543" i="1"/>
  <c r="J1543" i="1" s="1"/>
  <c r="N1543" i="1" s="1"/>
  <c r="R1543" i="1" s="1"/>
  <c r="F1544" i="1"/>
  <c r="J1544" i="1" s="1"/>
  <c r="N1544" i="1" s="1"/>
  <c r="R1544" i="1" s="1"/>
  <c r="F1545" i="1"/>
  <c r="J1545" i="1" s="1"/>
  <c r="N1545" i="1" s="1"/>
  <c r="R1545" i="1" s="1"/>
  <c r="F1546" i="1"/>
  <c r="J1546" i="1" s="1"/>
  <c r="N1546" i="1" s="1"/>
  <c r="R1546" i="1" s="1"/>
  <c r="F1547" i="1"/>
  <c r="J1547" i="1" s="1"/>
  <c r="N1547" i="1" s="1"/>
  <c r="R1547" i="1" s="1"/>
  <c r="F1548" i="1"/>
  <c r="J1548" i="1" s="1"/>
  <c r="N1548" i="1" s="1"/>
  <c r="R1548" i="1" s="1"/>
  <c r="F1549" i="1"/>
  <c r="J1549" i="1" s="1"/>
  <c r="N1549" i="1" s="1"/>
  <c r="R1549" i="1" s="1"/>
  <c r="F1550" i="1"/>
  <c r="J1550" i="1" s="1"/>
  <c r="N1550" i="1" s="1"/>
  <c r="R1550" i="1" s="1"/>
  <c r="F1551" i="1"/>
  <c r="J1551" i="1" s="1"/>
  <c r="N1551" i="1" s="1"/>
  <c r="R1551" i="1" s="1"/>
  <c r="F1552" i="1"/>
  <c r="J1552" i="1" s="1"/>
  <c r="N1552" i="1" s="1"/>
  <c r="R1552" i="1" s="1"/>
  <c r="F1553" i="1"/>
  <c r="J1553" i="1" s="1"/>
  <c r="N1553" i="1" s="1"/>
  <c r="R1553" i="1" s="1"/>
  <c r="F1554" i="1"/>
  <c r="J1554" i="1" s="1"/>
  <c r="N1554" i="1" s="1"/>
  <c r="R1554" i="1" s="1"/>
  <c r="F1555" i="1"/>
  <c r="J1555" i="1" s="1"/>
  <c r="N1555" i="1" s="1"/>
  <c r="R1555" i="1" s="1"/>
  <c r="F1556" i="1"/>
  <c r="J1556" i="1" s="1"/>
  <c r="N1556" i="1" s="1"/>
  <c r="R1556" i="1" s="1"/>
  <c r="F1557" i="1"/>
  <c r="J1557" i="1" s="1"/>
  <c r="N1557" i="1" s="1"/>
  <c r="R1557" i="1" s="1"/>
  <c r="F1558" i="1"/>
  <c r="J1558" i="1" s="1"/>
  <c r="N1558" i="1" s="1"/>
  <c r="R1558" i="1" s="1"/>
  <c r="F1559" i="1"/>
  <c r="J1559" i="1" s="1"/>
  <c r="N1559" i="1" s="1"/>
  <c r="R1559" i="1" s="1"/>
  <c r="F1560" i="1"/>
  <c r="J1560" i="1" s="1"/>
  <c r="N1560" i="1" s="1"/>
  <c r="R1560" i="1" s="1"/>
  <c r="F1561" i="1"/>
  <c r="J1561" i="1" s="1"/>
  <c r="N1561" i="1" s="1"/>
  <c r="R1561" i="1" s="1"/>
  <c r="F1562" i="1"/>
  <c r="J1562" i="1" s="1"/>
  <c r="N1562" i="1" s="1"/>
  <c r="R1562" i="1" s="1"/>
  <c r="F1563" i="1"/>
  <c r="J1563" i="1" s="1"/>
  <c r="N1563" i="1" s="1"/>
  <c r="R1563" i="1" s="1"/>
  <c r="F1564" i="1"/>
  <c r="J1564" i="1" s="1"/>
  <c r="N1564" i="1" s="1"/>
  <c r="R1564" i="1" s="1"/>
  <c r="F1565" i="1"/>
  <c r="J1565" i="1" s="1"/>
  <c r="N1565" i="1" s="1"/>
  <c r="R1565" i="1" s="1"/>
  <c r="F1566" i="1"/>
  <c r="J1566" i="1" s="1"/>
  <c r="N1566" i="1" s="1"/>
  <c r="R1566" i="1" s="1"/>
  <c r="F1567" i="1"/>
  <c r="J1567" i="1" s="1"/>
  <c r="N1567" i="1" s="1"/>
  <c r="R1567" i="1" s="1"/>
  <c r="F1568" i="1"/>
  <c r="J1568" i="1" s="1"/>
  <c r="N1568" i="1" s="1"/>
  <c r="R1568" i="1" s="1"/>
  <c r="F1569" i="1"/>
  <c r="J1569" i="1" s="1"/>
  <c r="N1569" i="1" s="1"/>
  <c r="R1569" i="1" s="1"/>
  <c r="F1570" i="1"/>
  <c r="J1570" i="1" s="1"/>
  <c r="N1570" i="1" s="1"/>
  <c r="R1570" i="1" s="1"/>
  <c r="F1571" i="1"/>
  <c r="J1571" i="1" s="1"/>
  <c r="N1571" i="1" s="1"/>
  <c r="R1571" i="1" s="1"/>
  <c r="F1572" i="1"/>
  <c r="J1572" i="1" s="1"/>
  <c r="N1572" i="1" s="1"/>
  <c r="R1572" i="1" s="1"/>
  <c r="F1573" i="1"/>
  <c r="J1573" i="1" s="1"/>
  <c r="N1573" i="1" s="1"/>
  <c r="R1573" i="1" s="1"/>
  <c r="F1574" i="1"/>
  <c r="J1574" i="1" s="1"/>
  <c r="N1574" i="1" s="1"/>
  <c r="R1574" i="1" s="1"/>
  <c r="F1575" i="1"/>
  <c r="J1575" i="1" s="1"/>
  <c r="N1575" i="1" s="1"/>
  <c r="R1575" i="1" s="1"/>
  <c r="F1576" i="1"/>
  <c r="J1576" i="1" s="1"/>
  <c r="N1576" i="1" s="1"/>
  <c r="R1576" i="1" s="1"/>
  <c r="F1577" i="1"/>
  <c r="J1577" i="1" s="1"/>
  <c r="N1577" i="1" s="1"/>
  <c r="R1577" i="1" s="1"/>
  <c r="F1578" i="1"/>
  <c r="J1578" i="1" s="1"/>
  <c r="N1578" i="1" s="1"/>
  <c r="R1578" i="1" s="1"/>
  <c r="F1579" i="1"/>
  <c r="J1579" i="1" s="1"/>
  <c r="N1579" i="1" s="1"/>
  <c r="R1579" i="1" s="1"/>
  <c r="F1580" i="1"/>
  <c r="J1580" i="1" s="1"/>
  <c r="N1580" i="1" s="1"/>
  <c r="R1580" i="1" s="1"/>
  <c r="F1581" i="1"/>
  <c r="J1581" i="1" s="1"/>
  <c r="N1581" i="1" s="1"/>
  <c r="R1581" i="1" s="1"/>
  <c r="F1582" i="1"/>
  <c r="J1582" i="1" s="1"/>
  <c r="N1582" i="1" s="1"/>
  <c r="R1582" i="1" s="1"/>
  <c r="F1583" i="1"/>
  <c r="J1583" i="1" s="1"/>
  <c r="N1583" i="1" s="1"/>
  <c r="R1583" i="1" s="1"/>
  <c r="F1584" i="1"/>
  <c r="J1584" i="1" s="1"/>
  <c r="N1584" i="1" s="1"/>
  <c r="R1584" i="1" s="1"/>
  <c r="F1585" i="1"/>
  <c r="J1585" i="1" s="1"/>
  <c r="N1585" i="1" s="1"/>
  <c r="R1585" i="1" s="1"/>
  <c r="F1586" i="1"/>
  <c r="J1586" i="1" s="1"/>
  <c r="N1586" i="1" s="1"/>
  <c r="R1586" i="1" s="1"/>
  <c r="F1587" i="1"/>
  <c r="J1587" i="1" s="1"/>
  <c r="N1587" i="1" s="1"/>
  <c r="R1587" i="1" s="1"/>
  <c r="F1588" i="1"/>
  <c r="J1588" i="1" s="1"/>
  <c r="N1588" i="1" s="1"/>
  <c r="R1588" i="1" s="1"/>
  <c r="F1589" i="1"/>
  <c r="J1589" i="1" s="1"/>
  <c r="N1589" i="1" s="1"/>
  <c r="R1589" i="1" s="1"/>
  <c r="F1590" i="1"/>
  <c r="J1590" i="1" s="1"/>
  <c r="N1590" i="1" s="1"/>
  <c r="R1590" i="1" s="1"/>
  <c r="F1591" i="1"/>
  <c r="J1591" i="1" s="1"/>
  <c r="N1591" i="1" s="1"/>
  <c r="R1591" i="1" s="1"/>
  <c r="F1592" i="1"/>
  <c r="J1592" i="1" s="1"/>
  <c r="N1592" i="1" s="1"/>
  <c r="R1592" i="1" s="1"/>
  <c r="F1593" i="1"/>
  <c r="J1593" i="1" s="1"/>
  <c r="N1593" i="1" s="1"/>
  <c r="R1593" i="1" s="1"/>
  <c r="F1594" i="1"/>
  <c r="J1594" i="1" s="1"/>
  <c r="N1594" i="1" s="1"/>
  <c r="R1594" i="1" s="1"/>
  <c r="F1595" i="1"/>
  <c r="J1595" i="1" s="1"/>
  <c r="N1595" i="1" s="1"/>
  <c r="R1595" i="1" s="1"/>
  <c r="F1596" i="1"/>
  <c r="J1596" i="1" s="1"/>
  <c r="N1596" i="1" s="1"/>
  <c r="R1596" i="1" s="1"/>
  <c r="F1597" i="1"/>
  <c r="J1597" i="1" s="1"/>
  <c r="N1597" i="1" s="1"/>
  <c r="R1597" i="1" s="1"/>
  <c r="F1598" i="1"/>
  <c r="J1598" i="1" s="1"/>
  <c r="N1598" i="1" s="1"/>
  <c r="R1598" i="1" s="1"/>
  <c r="F1599" i="1"/>
  <c r="J1599" i="1" s="1"/>
  <c r="N1599" i="1" s="1"/>
  <c r="R1599" i="1" s="1"/>
  <c r="F1600" i="1"/>
  <c r="J1600" i="1" s="1"/>
  <c r="N1600" i="1" s="1"/>
  <c r="R1600" i="1" s="1"/>
  <c r="F1601" i="1"/>
  <c r="J1601" i="1" s="1"/>
  <c r="N1601" i="1" s="1"/>
  <c r="R1601" i="1" s="1"/>
  <c r="F1602" i="1"/>
  <c r="J1602" i="1" s="1"/>
  <c r="N1602" i="1" s="1"/>
  <c r="R1602" i="1" s="1"/>
  <c r="F1603" i="1"/>
  <c r="J1603" i="1" s="1"/>
  <c r="N1603" i="1" s="1"/>
  <c r="R1603" i="1" s="1"/>
  <c r="F1604" i="1"/>
  <c r="J1604" i="1" s="1"/>
  <c r="N1604" i="1" s="1"/>
  <c r="R1604" i="1" s="1"/>
  <c r="F1605" i="1"/>
  <c r="J1605" i="1" s="1"/>
  <c r="N1605" i="1" s="1"/>
  <c r="R1605" i="1" s="1"/>
  <c r="F1606" i="1"/>
  <c r="J1606" i="1" s="1"/>
  <c r="N1606" i="1" s="1"/>
  <c r="R1606" i="1" s="1"/>
  <c r="F1607" i="1"/>
  <c r="J1607" i="1" s="1"/>
  <c r="N1607" i="1" s="1"/>
  <c r="R1607" i="1" s="1"/>
  <c r="F1518" i="1"/>
  <c r="J1518" i="1" s="1"/>
  <c r="N1518" i="1" s="1"/>
  <c r="R1518" i="1" s="1"/>
  <c r="E1518" i="1"/>
  <c r="I1518" i="1" s="1"/>
  <c r="M1518" i="1" s="1"/>
  <c r="Q1518" i="1" s="1"/>
  <c r="E1429" i="1"/>
  <c r="I1429" i="1" s="1"/>
  <c r="M1429" i="1" s="1"/>
  <c r="Q1429" i="1" s="1"/>
  <c r="E1430" i="1"/>
  <c r="I1430" i="1" s="1"/>
  <c r="M1430" i="1" s="1"/>
  <c r="Q1430" i="1" s="1"/>
  <c r="E1431" i="1"/>
  <c r="I1431" i="1" s="1"/>
  <c r="M1431" i="1" s="1"/>
  <c r="Q1431" i="1" s="1"/>
  <c r="E1432" i="1"/>
  <c r="I1432" i="1" s="1"/>
  <c r="M1432" i="1" s="1"/>
  <c r="Q1432" i="1" s="1"/>
  <c r="E1433" i="1"/>
  <c r="I1433" i="1" s="1"/>
  <c r="M1433" i="1" s="1"/>
  <c r="Q1433" i="1" s="1"/>
  <c r="E1434" i="1"/>
  <c r="I1434" i="1" s="1"/>
  <c r="M1434" i="1" s="1"/>
  <c r="Q1434" i="1" s="1"/>
  <c r="E1435" i="1"/>
  <c r="I1435" i="1" s="1"/>
  <c r="M1435" i="1" s="1"/>
  <c r="Q1435" i="1" s="1"/>
  <c r="E1436" i="1"/>
  <c r="I1436" i="1" s="1"/>
  <c r="M1436" i="1" s="1"/>
  <c r="Q1436" i="1" s="1"/>
  <c r="E1437" i="1"/>
  <c r="I1437" i="1" s="1"/>
  <c r="M1437" i="1" s="1"/>
  <c r="Q1437" i="1" s="1"/>
  <c r="E1438" i="1"/>
  <c r="I1438" i="1" s="1"/>
  <c r="M1438" i="1" s="1"/>
  <c r="Q1438" i="1" s="1"/>
  <c r="E1439" i="1"/>
  <c r="I1439" i="1" s="1"/>
  <c r="M1439" i="1" s="1"/>
  <c r="Q1439" i="1" s="1"/>
  <c r="E1440" i="1"/>
  <c r="I1440" i="1" s="1"/>
  <c r="M1440" i="1" s="1"/>
  <c r="Q1440" i="1" s="1"/>
  <c r="E1441" i="1"/>
  <c r="I1441" i="1" s="1"/>
  <c r="M1441" i="1" s="1"/>
  <c r="Q1441" i="1" s="1"/>
  <c r="E1442" i="1"/>
  <c r="I1442" i="1" s="1"/>
  <c r="M1442" i="1" s="1"/>
  <c r="Q1442" i="1" s="1"/>
  <c r="E1443" i="1"/>
  <c r="I1443" i="1" s="1"/>
  <c r="M1443" i="1" s="1"/>
  <c r="Q1443" i="1" s="1"/>
  <c r="E1444" i="1"/>
  <c r="I1444" i="1" s="1"/>
  <c r="M1444" i="1" s="1"/>
  <c r="Q1444" i="1" s="1"/>
  <c r="E1445" i="1"/>
  <c r="I1445" i="1" s="1"/>
  <c r="M1445" i="1" s="1"/>
  <c r="Q1445" i="1" s="1"/>
  <c r="E1446" i="1"/>
  <c r="I1446" i="1" s="1"/>
  <c r="M1446" i="1" s="1"/>
  <c r="Q1446" i="1" s="1"/>
  <c r="E1447" i="1"/>
  <c r="I1447" i="1" s="1"/>
  <c r="M1447" i="1" s="1"/>
  <c r="Q1447" i="1" s="1"/>
  <c r="E1448" i="1"/>
  <c r="I1448" i="1" s="1"/>
  <c r="M1448" i="1" s="1"/>
  <c r="Q1448" i="1" s="1"/>
  <c r="E1449" i="1"/>
  <c r="I1449" i="1" s="1"/>
  <c r="M1449" i="1" s="1"/>
  <c r="Q1449" i="1" s="1"/>
  <c r="E1450" i="1"/>
  <c r="I1450" i="1" s="1"/>
  <c r="M1450" i="1" s="1"/>
  <c r="Q1450" i="1" s="1"/>
  <c r="E1451" i="1"/>
  <c r="I1451" i="1" s="1"/>
  <c r="M1451" i="1" s="1"/>
  <c r="Q1451" i="1" s="1"/>
  <c r="E1452" i="1"/>
  <c r="I1452" i="1" s="1"/>
  <c r="M1452" i="1" s="1"/>
  <c r="Q1452" i="1" s="1"/>
  <c r="E1453" i="1"/>
  <c r="I1453" i="1" s="1"/>
  <c r="M1453" i="1" s="1"/>
  <c r="Q1453" i="1" s="1"/>
  <c r="E1454" i="1"/>
  <c r="I1454" i="1" s="1"/>
  <c r="M1454" i="1" s="1"/>
  <c r="Q1454" i="1" s="1"/>
  <c r="E1455" i="1"/>
  <c r="I1455" i="1" s="1"/>
  <c r="M1455" i="1" s="1"/>
  <c r="Q1455" i="1" s="1"/>
  <c r="E1456" i="1"/>
  <c r="I1456" i="1" s="1"/>
  <c r="M1456" i="1" s="1"/>
  <c r="Q1456" i="1" s="1"/>
  <c r="E1457" i="1"/>
  <c r="I1457" i="1" s="1"/>
  <c r="M1457" i="1" s="1"/>
  <c r="Q1457" i="1" s="1"/>
  <c r="E1458" i="1"/>
  <c r="I1458" i="1" s="1"/>
  <c r="M1458" i="1" s="1"/>
  <c r="Q1458" i="1" s="1"/>
  <c r="E1459" i="1"/>
  <c r="I1459" i="1" s="1"/>
  <c r="M1459" i="1" s="1"/>
  <c r="Q1459" i="1" s="1"/>
  <c r="E1460" i="1"/>
  <c r="I1460" i="1" s="1"/>
  <c r="M1460" i="1" s="1"/>
  <c r="Q1460" i="1" s="1"/>
  <c r="E1461" i="1"/>
  <c r="I1461" i="1" s="1"/>
  <c r="M1461" i="1" s="1"/>
  <c r="Q1461" i="1" s="1"/>
  <c r="E1462" i="1"/>
  <c r="I1462" i="1" s="1"/>
  <c r="M1462" i="1" s="1"/>
  <c r="Q1462" i="1" s="1"/>
  <c r="E1463" i="1"/>
  <c r="I1463" i="1" s="1"/>
  <c r="M1463" i="1" s="1"/>
  <c r="Q1463" i="1" s="1"/>
  <c r="E1464" i="1"/>
  <c r="I1464" i="1" s="1"/>
  <c r="M1464" i="1" s="1"/>
  <c r="Q1464" i="1" s="1"/>
  <c r="E1465" i="1"/>
  <c r="I1465" i="1" s="1"/>
  <c r="M1465" i="1" s="1"/>
  <c r="Q1465" i="1" s="1"/>
  <c r="E1466" i="1"/>
  <c r="I1466" i="1" s="1"/>
  <c r="M1466" i="1" s="1"/>
  <c r="Q1466" i="1" s="1"/>
  <c r="E1467" i="1"/>
  <c r="I1467" i="1" s="1"/>
  <c r="M1467" i="1" s="1"/>
  <c r="Q1467" i="1" s="1"/>
  <c r="E1468" i="1"/>
  <c r="I1468" i="1" s="1"/>
  <c r="M1468" i="1" s="1"/>
  <c r="Q1468" i="1" s="1"/>
  <c r="E1469" i="1"/>
  <c r="I1469" i="1" s="1"/>
  <c r="M1469" i="1" s="1"/>
  <c r="Q1469" i="1" s="1"/>
  <c r="E1470" i="1"/>
  <c r="I1470" i="1" s="1"/>
  <c r="M1470" i="1" s="1"/>
  <c r="Q1470" i="1" s="1"/>
  <c r="E1471" i="1"/>
  <c r="I1471" i="1" s="1"/>
  <c r="M1471" i="1" s="1"/>
  <c r="Q1471" i="1" s="1"/>
  <c r="E1472" i="1"/>
  <c r="I1472" i="1" s="1"/>
  <c r="M1472" i="1" s="1"/>
  <c r="Q1472" i="1" s="1"/>
  <c r="E1473" i="1"/>
  <c r="I1473" i="1" s="1"/>
  <c r="M1473" i="1" s="1"/>
  <c r="Q1473" i="1" s="1"/>
  <c r="E1474" i="1"/>
  <c r="I1474" i="1" s="1"/>
  <c r="M1474" i="1" s="1"/>
  <c r="Q1474" i="1" s="1"/>
  <c r="E1475" i="1"/>
  <c r="I1475" i="1" s="1"/>
  <c r="M1475" i="1" s="1"/>
  <c r="Q1475" i="1" s="1"/>
  <c r="E1476" i="1"/>
  <c r="I1476" i="1" s="1"/>
  <c r="M1476" i="1" s="1"/>
  <c r="Q1476" i="1" s="1"/>
  <c r="E1477" i="1"/>
  <c r="I1477" i="1" s="1"/>
  <c r="M1477" i="1" s="1"/>
  <c r="Q1477" i="1" s="1"/>
  <c r="E1478" i="1"/>
  <c r="I1478" i="1" s="1"/>
  <c r="M1478" i="1" s="1"/>
  <c r="Q1478" i="1" s="1"/>
  <c r="E1479" i="1"/>
  <c r="I1479" i="1" s="1"/>
  <c r="M1479" i="1" s="1"/>
  <c r="Q1479" i="1" s="1"/>
  <c r="E1480" i="1"/>
  <c r="I1480" i="1" s="1"/>
  <c r="M1480" i="1" s="1"/>
  <c r="Q1480" i="1" s="1"/>
  <c r="E1481" i="1"/>
  <c r="I1481" i="1" s="1"/>
  <c r="M1481" i="1" s="1"/>
  <c r="Q1481" i="1" s="1"/>
  <c r="E1482" i="1"/>
  <c r="I1482" i="1" s="1"/>
  <c r="M1482" i="1" s="1"/>
  <c r="Q1482" i="1" s="1"/>
  <c r="E1483" i="1"/>
  <c r="I1483" i="1" s="1"/>
  <c r="M1483" i="1" s="1"/>
  <c r="Q1483" i="1" s="1"/>
  <c r="E1484" i="1"/>
  <c r="I1484" i="1" s="1"/>
  <c r="M1484" i="1" s="1"/>
  <c r="Q1484" i="1" s="1"/>
  <c r="E1485" i="1"/>
  <c r="I1485" i="1" s="1"/>
  <c r="M1485" i="1" s="1"/>
  <c r="Q1485" i="1" s="1"/>
  <c r="E1486" i="1"/>
  <c r="I1486" i="1" s="1"/>
  <c r="M1486" i="1" s="1"/>
  <c r="Q1486" i="1" s="1"/>
  <c r="E1487" i="1"/>
  <c r="I1487" i="1" s="1"/>
  <c r="M1487" i="1" s="1"/>
  <c r="Q1487" i="1" s="1"/>
  <c r="E1488" i="1"/>
  <c r="I1488" i="1" s="1"/>
  <c r="M1488" i="1" s="1"/>
  <c r="Q1488" i="1" s="1"/>
  <c r="E1489" i="1"/>
  <c r="I1489" i="1" s="1"/>
  <c r="M1489" i="1" s="1"/>
  <c r="Q1489" i="1" s="1"/>
  <c r="E1490" i="1"/>
  <c r="I1490" i="1" s="1"/>
  <c r="M1490" i="1" s="1"/>
  <c r="Q1490" i="1" s="1"/>
  <c r="E1491" i="1"/>
  <c r="I1491" i="1" s="1"/>
  <c r="M1491" i="1" s="1"/>
  <c r="Q1491" i="1" s="1"/>
  <c r="E1492" i="1"/>
  <c r="I1492" i="1" s="1"/>
  <c r="M1492" i="1" s="1"/>
  <c r="Q1492" i="1" s="1"/>
  <c r="E1493" i="1"/>
  <c r="I1493" i="1" s="1"/>
  <c r="M1493" i="1" s="1"/>
  <c r="Q1493" i="1" s="1"/>
  <c r="E1494" i="1"/>
  <c r="I1494" i="1" s="1"/>
  <c r="M1494" i="1" s="1"/>
  <c r="Q1494" i="1" s="1"/>
  <c r="E1495" i="1"/>
  <c r="I1495" i="1" s="1"/>
  <c r="M1495" i="1" s="1"/>
  <c r="Q1495" i="1" s="1"/>
  <c r="E1496" i="1"/>
  <c r="I1496" i="1" s="1"/>
  <c r="M1496" i="1" s="1"/>
  <c r="Q1496" i="1" s="1"/>
  <c r="E1497" i="1"/>
  <c r="I1497" i="1" s="1"/>
  <c r="M1497" i="1" s="1"/>
  <c r="Q1497" i="1" s="1"/>
  <c r="E1498" i="1"/>
  <c r="I1498" i="1" s="1"/>
  <c r="M1498" i="1" s="1"/>
  <c r="Q1498" i="1" s="1"/>
  <c r="E1499" i="1"/>
  <c r="I1499" i="1" s="1"/>
  <c r="M1499" i="1" s="1"/>
  <c r="Q1499" i="1" s="1"/>
  <c r="E1500" i="1"/>
  <c r="I1500" i="1" s="1"/>
  <c r="M1500" i="1" s="1"/>
  <c r="Q1500" i="1" s="1"/>
  <c r="E1501" i="1"/>
  <c r="I1501" i="1" s="1"/>
  <c r="M1501" i="1" s="1"/>
  <c r="Q1501" i="1" s="1"/>
  <c r="E1502" i="1"/>
  <c r="I1502" i="1" s="1"/>
  <c r="M1502" i="1" s="1"/>
  <c r="Q1502" i="1" s="1"/>
  <c r="E1503" i="1"/>
  <c r="I1503" i="1" s="1"/>
  <c r="M1503" i="1" s="1"/>
  <c r="Q1503" i="1" s="1"/>
  <c r="E1504" i="1"/>
  <c r="I1504" i="1" s="1"/>
  <c r="M1504" i="1" s="1"/>
  <c r="Q1504" i="1" s="1"/>
  <c r="E1505" i="1"/>
  <c r="I1505" i="1" s="1"/>
  <c r="M1505" i="1" s="1"/>
  <c r="Q1505" i="1" s="1"/>
  <c r="E1506" i="1"/>
  <c r="I1506" i="1" s="1"/>
  <c r="M1506" i="1" s="1"/>
  <c r="Q1506" i="1" s="1"/>
  <c r="E1507" i="1"/>
  <c r="I1507" i="1" s="1"/>
  <c r="M1507" i="1" s="1"/>
  <c r="Q1507" i="1" s="1"/>
  <c r="E1508" i="1"/>
  <c r="I1508" i="1" s="1"/>
  <c r="M1508" i="1" s="1"/>
  <c r="Q1508" i="1" s="1"/>
  <c r="E1509" i="1"/>
  <c r="I1509" i="1" s="1"/>
  <c r="M1509" i="1" s="1"/>
  <c r="Q1509" i="1" s="1"/>
  <c r="E1510" i="1"/>
  <c r="I1510" i="1" s="1"/>
  <c r="M1510" i="1" s="1"/>
  <c r="Q1510" i="1" s="1"/>
  <c r="E1511" i="1"/>
  <c r="I1511" i="1" s="1"/>
  <c r="M1511" i="1" s="1"/>
  <c r="Q1511" i="1" s="1"/>
  <c r="E1512" i="1"/>
  <c r="I1512" i="1" s="1"/>
  <c r="M1512" i="1" s="1"/>
  <c r="Q1512" i="1" s="1"/>
  <c r="E1513" i="1"/>
  <c r="I1513" i="1" s="1"/>
  <c r="M1513" i="1" s="1"/>
  <c r="Q1513" i="1" s="1"/>
  <c r="E1514" i="1"/>
  <c r="I1514" i="1" s="1"/>
  <c r="M1514" i="1" s="1"/>
  <c r="Q1514" i="1" s="1"/>
  <c r="E1515" i="1"/>
  <c r="I1515" i="1" s="1"/>
  <c r="M1515" i="1" s="1"/>
  <c r="Q1515" i="1" s="1"/>
  <c r="E1516" i="1"/>
  <c r="I1516" i="1" s="1"/>
  <c r="M1516" i="1" s="1"/>
  <c r="Q1516" i="1" s="1"/>
  <c r="F1429" i="1"/>
  <c r="J1429" i="1" s="1"/>
  <c r="N1429" i="1" s="1"/>
  <c r="R1429" i="1" s="1"/>
  <c r="F1430" i="1"/>
  <c r="J1430" i="1" s="1"/>
  <c r="N1430" i="1" s="1"/>
  <c r="R1430" i="1" s="1"/>
  <c r="F1431" i="1"/>
  <c r="J1431" i="1" s="1"/>
  <c r="N1431" i="1" s="1"/>
  <c r="R1431" i="1" s="1"/>
  <c r="F1432" i="1"/>
  <c r="J1432" i="1" s="1"/>
  <c r="N1432" i="1" s="1"/>
  <c r="R1432" i="1" s="1"/>
  <c r="F1433" i="1"/>
  <c r="J1433" i="1" s="1"/>
  <c r="N1433" i="1" s="1"/>
  <c r="R1433" i="1" s="1"/>
  <c r="F1434" i="1"/>
  <c r="J1434" i="1" s="1"/>
  <c r="N1434" i="1" s="1"/>
  <c r="R1434" i="1" s="1"/>
  <c r="F1435" i="1"/>
  <c r="J1435" i="1" s="1"/>
  <c r="N1435" i="1" s="1"/>
  <c r="R1435" i="1" s="1"/>
  <c r="F1436" i="1"/>
  <c r="J1436" i="1" s="1"/>
  <c r="N1436" i="1" s="1"/>
  <c r="R1436" i="1" s="1"/>
  <c r="F1437" i="1"/>
  <c r="J1437" i="1" s="1"/>
  <c r="N1437" i="1" s="1"/>
  <c r="R1437" i="1" s="1"/>
  <c r="F1438" i="1"/>
  <c r="J1438" i="1" s="1"/>
  <c r="N1438" i="1" s="1"/>
  <c r="R1438" i="1" s="1"/>
  <c r="F1439" i="1"/>
  <c r="J1439" i="1" s="1"/>
  <c r="N1439" i="1" s="1"/>
  <c r="R1439" i="1" s="1"/>
  <c r="F1440" i="1"/>
  <c r="J1440" i="1" s="1"/>
  <c r="N1440" i="1" s="1"/>
  <c r="R1440" i="1" s="1"/>
  <c r="F1441" i="1"/>
  <c r="J1441" i="1" s="1"/>
  <c r="N1441" i="1" s="1"/>
  <c r="R1441" i="1" s="1"/>
  <c r="F1442" i="1"/>
  <c r="J1442" i="1" s="1"/>
  <c r="N1442" i="1" s="1"/>
  <c r="R1442" i="1" s="1"/>
  <c r="F1443" i="1"/>
  <c r="J1443" i="1" s="1"/>
  <c r="N1443" i="1" s="1"/>
  <c r="R1443" i="1" s="1"/>
  <c r="F1444" i="1"/>
  <c r="J1444" i="1" s="1"/>
  <c r="N1444" i="1" s="1"/>
  <c r="R1444" i="1" s="1"/>
  <c r="F1445" i="1"/>
  <c r="J1445" i="1" s="1"/>
  <c r="N1445" i="1" s="1"/>
  <c r="R1445" i="1" s="1"/>
  <c r="F1446" i="1"/>
  <c r="J1446" i="1" s="1"/>
  <c r="N1446" i="1" s="1"/>
  <c r="R1446" i="1" s="1"/>
  <c r="F1447" i="1"/>
  <c r="J1447" i="1" s="1"/>
  <c r="N1447" i="1" s="1"/>
  <c r="R1447" i="1" s="1"/>
  <c r="F1448" i="1"/>
  <c r="J1448" i="1" s="1"/>
  <c r="N1448" i="1" s="1"/>
  <c r="R1448" i="1" s="1"/>
  <c r="F1449" i="1"/>
  <c r="J1449" i="1" s="1"/>
  <c r="N1449" i="1" s="1"/>
  <c r="R1449" i="1" s="1"/>
  <c r="F1450" i="1"/>
  <c r="J1450" i="1" s="1"/>
  <c r="N1450" i="1" s="1"/>
  <c r="R1450" i="1" s="1"/>
  <c r="F1451" i="1"/>
  <c r="J1451" i="1" s="1"/>
  <c r="N1451" i="1" s="1"/>
  <c r="R1451" i="1" s="1"/>
  <c r="F1452" i="1"/>
  <c r="J1452" i="1" s="1"/>
  <c r="N1452" i="1" s="1"/>
  <c r="R1452" i="1" s="1"/>
  <c r="F1453" i="1"/>
  <c r="J1453" i="1" s="1"/>
  <c r="N1453" i="1" s="1"/>
  <c r="R1453" i="1" s="1"/>
  <c r="F1454" i="1"/>
  <c r="J1454" i="1" s="1"/>
  <c r="N1454" i="1" s="1"/>
  <c r="R1454" i="1" s="1"/>
  <c r="F1455" i="1"/>
  <c r="J1455" i="1" s="1"/>
  <c r="N1455" i="1" s="1"/>
  <c r="R1455" i="1" s="1"/>
  <c r="F1456" i="1"/>
  <c r="J1456" i="1" s="1"/>
  <c r="N1456" i="1" s="1"/>
  <c r="R1456" i="1" s="1"/>
  <c r="F1457" i="1"/>
  <c r="J1457" i="1" s="1"/>
  <c r="N1457" i="1" s="1"/>
  <c r="R1457" i="1" s="1"/>
  <c r="F1458" i="1"/>
  <c r="J1458" i="1" s="1"/>
  <c r="N1458" i="1" s="1"/>
  <c r="R1458" i="1" s="1"/>
  <c r="F1459" i="1"/>
  <c r="J1459" i="1" s="1"/>
  <c r="N1459" i="1" s="1"/>
  <c r="R1459" i="1" s="1"/>
  <c r="F1460" i="1"/>
  <c r="J1460" i="1" s="1"/>
  <c r="N1460" i="1" s="1"/>
  <c r="R1460" i="1" s="1"/>
  <c r="F1461" i="1"/>
  <c r="J1461" i="1" s="1"/>
  <c r="N1461" i="1" s="1"/>
  <c r="R1461" i="1" s="1"/>
  <c r="F1462" i="1"/>
  <c r="J1462" i="1" s="1"/>
  <c r="N1462" i="1" s="1"/>
  <c r="R1462" i="1" s="1"/>
  <c r="F1463" i="1"/>
  <c r="J1463" i="1" s="1"/>
  <c r="N1463" i="1" s="1"/>
  <c r="R1463" i="1" s="1"/>
  <c r="F1464" i="1"/>
  <c r="J1464" i="1" s="1"/>
  <c r="N1464" i="1" s="1"/>
  <c r="R1464" i="1" s="1"/>
  <c r="F1465" i="1"/>
  <c r="J1465" i="1" s="1"/>
  <c r="N1465" i="1" s="1"/>
  <c r="R1465" i="1" s="1"/>
  <c r="F1466" i="1"/>
  <c r="J1466" i="1" s="1"/>
  <c r="N1466" i="1" s="1"/>
  <c r="R1466" i="1" s="1"/>
  <c r="F1467" i="1"/>
  <c r="J1467" i="1" s="1"/>
  <c r="N1467" i="1" s="1"/>
  <c r="R1467" i="1" s="1"/>
  <c r="F1468" i="1"/>
  <c r="J1468" i="1" s="1"/>
  <c r="N1468" i="1" s="1"/>
  <c r="R1468" i="1" s="1"/>
  <c r="F1469" i="1"/>
  <c r="J1469" i="1" s="1"/>
  <c r="N1469" i="1" s="1"/>
  <c r="R1469" i="1" s="1"/>
  <c r="F1470" i="1"/>
  <c r="J1470" i="1" s="1"/>
  <c r="N1470" i="1" s="1"/>
  <c r="R1470" i="1" s="1"/>
  <c r="F1471" i="1"/>
  <c r="J1471" i="1" s="1"/>
  <c r="N1471" i="1" s="1"/>
  <c r="R1471" i="1" s="1"/>
  <c r="F1472" i="1"/>
  <c r="J1472" i="1" s="1"/>
  <c r="N1472" i="1" s="1"/>
  <c r="R1472" i="1" s="1"/>
  <c r="F1473" i="1"/>
  <c r="J1473" i="1" s="1"/>
  <c r="N1473" i="1" s="1"/>
  <c r="R1473" i="1" s="1"/>
  <c r="F1474" i="1"/>
  <c r="J1474" i="1" s="1"/>
  <c r="N1474" i="1" s="1"/>
  <c r="R1474" i="1" s="1"/>
  <c r="F1475" i="1"/>
  <c r="J1475" i="1" s="1"/>
  <c r="N1475" i="1" s="1"/>
  <c r="R1475" i="1" s="1"/>
  <c r="F1476" i="1"/>
  <c r="J1476" i="1" s="1"/>
  <c r="N1476" i="1" s="1"/>
  <c r="R1476" i="1" s="1"/>
  <c r="F1477" i="1"/>
  <c r="J1477" i="1" s="1"/>
  <c r="N1477" i="1" s="1"/>
  <c r="R1477" i="1" s="1"/>
  <c r="F1478" i="1"/>
  <c r="J1478" i="1" s="1"/>
  <c r="N1478" i="1" s="1"/>
  <c r="R1478" i="1" s="1"/>
  <c r="F1479" i="1"/>
  <c r="J1479" i="1" s="1"/>
  <c r="N1479" i="1" s="1"/>
  <c r="R1479" i="1" s="1"/>
  <c r="F1480" i="1"/>
  <c r="J1480" i="1" s="1"/>
  <c r="N1480" i="1" s="1"/>
  <c r="R1480" i="1" s="1"/>
  <c r="F1481" i="1"/>
  <c r="J1481" i="1" s="1"/>
  <c r="N1481" i="1" s="1"/>
  <c r="R1481" i="1" s="1"/>
  <c r="F1482" i="1"/>
  <c r="J1482" i="1" s="1"/>
  <c r="N1482" i="1" s="1"/>
  <c r="R1482" i="1" s="1"/>
  <c r="F1483" i="1"/>
  <c r="J1483" i="1" s="1"/>
  <c r="N1483" i="1" s="1"/>
  <c r="R1483" i="1" s="1"/>
  <c r="F1484" i="1"/>
  <c r="J1484" i="1" s="1"/>
  <c r="N1484" i="1" s="1"/>
  <c r="R1484" i="1" s="1"/>
  <c r="F1485" i="1"/>
  <c r="J1485" i="1" s="1"/>
  <c r="N1485" i="1" s="1"/>
  <c r="R1485" i="1" s="1"/>
  <c r="F1486" i="1"/>
  <c r="J1486" i="1" s="1"/>
  <c r="N1486" i="1" s="1"/>
  <c r="R1486" i="1" s="1"/>
  <c r="F1487" i="1"/>
  <c r="J1487" i="1" s="1"/>
  <c r="N1487" i="1" s="1"/>
  <c r="R1487" i="1" s="1"/>
  <c r="F1488" i="1"/>
  <c r="J1488" i="1" s="1"/>
  <c r="N1488" i="1" s="1"/>
  <c r="R1488" i="1" s="1"/>
  <c r="F1489" i="1"/>
  <c r="J1489" i="1" s="1"/>
  <c r="N1489" i="1" s="1"/>
  <c r="R1489" i="1" s="1"/>
  <c r="F1490" i="1"/>
  <c r="J1490" i="1" s="1"/>
  <c r="N1490" i="1" s="1"/>
  <c r="R1490" i="1" s="1"/>
  <c r="F1491" i="1"/>
  <c r="J1491" i="1" s="1"/>
  <c r="N1491" i="1" s="1"/>
  <c r="R1491" i="1" s="1"/>
  <c r="F1492" i="1"/>
  <c r="J1492" i="1" s="1"/>
  <c r="N1492" i="1" s="1"/>
  <c r="R1492" i="1" s="1"/>
  <c r="F1493" i="1"/>
  <c r="J1493" i="1" s="1"/>
  <c r="N1493" i="1" s="1"/>
  <c r="R1493" i="1" s="1"/>
  <c r="F1494" i="1"/>
  <c r="J1494" i="1" s="1"/>
  <c r="N1494" i="1" s="1"/>
  <c r="R1494" i="1" s="1"/>
  <c r="F1495" i="1"/>
  <c r="J1495" i="1" s="1"/>
  <c r="N1495" i="1" s="1"/>
  <c r="R1495" i="1" s="1"/>
  <c r="F1496" i="1"/>
  <c r="J1496" i="1" s="1"/>
  <c r="N1496" i="1" s="1"/>
  <c r="R1496" i="1" s="1"/>
  <c r="F1497" i="1"/>
  <c r="J1497" i="1" s="1"/>
  <c r="N1497" i="1" s="1"/>
  <c r="R1497" i="1" s="1"/>
  <c r="F1498" i="1"/>
  <c r="J1498" i="1" s="1"/>
  <c r="N1498" i="1" s="1"/>
  <c r="R1498" i="1" s="1"/>
  <c r="F1499" i="1"/>
  <c r="J1499" i="1" s="1"/>
  <c r="N1499" i="1" s="1"/>
  <c r="R1499" i="1" s="1"/>
  <c r="F1500" i="1"/>
  <c r="J1500" i="1" s="1"/>
  <c r="N1500" i="1" s="1"/>
  <c r="R1500" i="1" s="1"/>
  <c r="F1501" i="1"/>
  <c r="J1501" i="1" s="1"/>
  <c r="N1501" i="1" s="1"/>
  <c r="R1501" i="1" s="1"/>
  <c r="F1502" i="1"/>
  <c r="J1502" i="1" s="1"/>
  <c r="N1502" i="1" s="1"/>
  <c r="R1502" i="1" s="1"/>
  <c r="F1503" i="1"/>
  <c r="J1503" i="1" s="1"/>
  <c r="N1503" i="1" s="1"/>
  <c r="R1503" i="1" s="1"/>
  <c r="F1504" i="1"/>
  <c r="J1504" i="1" s="1"/>
  <c r="N1504" i="1" s="1"/>
  <c r="R1504" i="1" s="1"/>
  <c r="F1505" i="1"/>
  <c r="J1505" i="1" s="1"/>
  <c r="N1505" i="1" s="1"/>
  <c r="R1505" i="1" s="1"/>
  <c r="F1506" i="1"/>
  <c r="J1506" i="1" s="1"/>
  <c r="N1506" i="1" s="1"/>
  <c r="R1506" i="1" s="1"/>
  <c r="F1507" i="1"/>
  <c r="J1507" i="1" s="1"/>
  <c r="N1507" i="1" s="1"/>
  <c r="R1507" i="1" s="1"/>
  <c r="F1508" i="1"/>
  <c r="J1508" i="1" s="1"/>
  <c r="N1508" i="1" s="1"/>
  <c r="R1508" i="1" s="1"/>
  <c r="F1509" i="1"/>
  <c r="J1509" i="1" s="1"/>
  <c r="N1509" i="1" s="1"/>
  <c r="R1509" i="1" s="1"/>
  <c r="F1510" i="1"/>
  <c r="J1510" i="1" s="1"/>
  <c r="N1510" i="1" s="1"/>
  <c r="R1510" i="1" s="1"/>
  <c r="F1511" i="1"/>
  <c r="J1511" i="1" s="1"/>
  <c r="N1511" i="1" s="1"/>
  <c r="R1511" i="1" s="1"/>
  <c r="F1512" i="1"/>
  <c r="J1512" i="1" s="1"/>
  <c r="N1512" i="1" s="1"/>
  <c r="R1512" i="1" s="1"/>
  <c r="F1513" i="1"/>
  <c r="J1513" i="1" s="1"/>
  <c r="N1513" i="1" s="1"/>
  <c r="R1513" i="1" s="1"/>
  <c r="F1514" i="1"/>
  <c r="J1514" i="1" s="1"/>
  <c r="N1514" i="1" s="1"/>
  <c r="R1514" i="1" s="1"/>
  <c r="F1515" i="1"/>
  <c r="J1515" i="1" s="1"/>
  <c r="N1515" i="1" s="1"/>
  <c r="R1515" i="1" s="1"/>
  <c r="F1516" i="1"/>
  <c r="J1516" i="1" s="1"/>
  <c r="N1516" i="1" s="1"/>
  <c r="R1516" i="1" s="1"/>
  <c r="F1428" i="1"/>
  <c r="J1428" i="1" s="1"/>
  <c r="N1428" i="1" s="1"/>
  <c r="R1428" i="1" s="1"/>
  <c r="E1428" i="1"/>
  <c r="I1428" i="1" s="1"/>
  <c r="M1428" i="1" s="1"/>
  <c r="Q1428" i="1" s="1"/>
  <c r="E1329" i="1"/>
  <c r="I1329" i="1" s="1"/>
  <c r="M1329" i="1" s="1"/>
  <c r="Q1329" i="1" s="1"/>
  <c r="E1330" i="1"/>
  <c r="I1330" i="1" s="1"/>
  <c r="M1330" i="1" s="1"/>
  <c r="Q1330" i="1" s="1"/>
  <c r="E1331" i="1"/>
  <c r="I1331" i="1" s="1"/>
  <c r="M1331" i="1" s="1"/>
  <c r="Q1331" i="1" s="1"/>
  <c r="E1332" i="1"/>
  <c r="I1332" i="1" s="1"/>
  <c r="M1332" i="1" s="1"/>
  <c r="Q1332" i="1" s="1"/>
  <c r="E1333" i="1"/>
  <c r="I1333" i="1" s="1"/>
  <c r="M1333" i="1" s="1"/>
  <c r="Q1333" i="1" s="1"/>
  <c r="E1334" i="1"/>
  <c r="I1334" i="1" s="1"/>
  <c r="M1334" i="1" s="1"/>
  <c r="Q1334" i="1" s="1"/>
  <c r="E1335" i="1"/>
  <c r="I1335" i="1" s="1"/>
  <c r="M1335" i="1" s="1"/>
  <c r="Q1335" i="1" s="1"/>
  <c r="E1336" i="1"/>
  <c r="I1336" i="1" s="1"/>
  <c r="M1336" i="1" s="1"/>
  <c r="Q1336" i="1" s="1"/>
  <c r="E1337" i="1"/>
  <c r="I1337" i="1" s="1"/>
  <c r="M1337" i="1" s="1"/>
  <c r="Q1337" i="1" s="1"/>
  <c r="E1338" i="1"/>
  <c r="I1338" i="1" s="1"/>
  <c r="M1338" i="1" s="1"/>
  <c r="Q1338" i="1" s="1"/>
  <c r="E1339" i="1"/>
  <c r="I1339" i="1" s="1"/>
  <c r="M1339" i="1" s="1"/>
  <c r="Q1339" i="1" s="1"/>
  <c r="E1340" i="1"/>
  <c r="I1340" i="1" s="1"/>
  <c r="M1340" i="1" s="1"/>
  <c r="Q1340" i="1" s="1"/>
  <c r="E1341" i="1"/>
  <c r="I1341" i="1" s="1"/>
  <c r="M1341" i="1" s="1"/>
  <c r="Q1341" i="1" s="1"/>
  <c r="E1342" i="1"/>
  <c r="I1342" i="1" s="1"/>
  <c r="M1342" i="1" s="1"/>
  <c r="Q1342" i="1" s="1"/>
  <c r="E1343" i="1"/>
  <c r="I1343" i="1" s="1"/>
  <c r="M1343" i="1" s="1"/>
  <c r="Q1343" i="1" s="1"/>
  <c r="E1344" i="1"/>
  <c r="I1344" i="1" s="1"/>
  <c r="M1344" i="1" s="1"/>
  <c r="Q1344" i="1" s="1"/>
  <c r="E1345" i="1"/>
  <c r="I1345" i="1" s="1"/>
  <c r="M1345" i="1" s="1"/>
  <c r="Q1345" i="1" s="1"/>
  <c r="E1346" i="1"/>
  <c r="I1346" i="1" s="1"/>
  <c r="M1346" i="1" s="1"/>
  <c r="Q1346" i="1" s="1"/>
  <c r="E1347" i="1"/>
  <c r="I1347" i="1" s="1"/>
  <c r="M1347" i="1" s="1"/>
  <c r="Q1347" i="1" s="1"/>
  <c r="E1348" i="1"/>
  <c r="I1348" i="1" s="1"/>
  <c r="M1348" i="1" s="1"/>
  <c r="Q1348" i="1" s="1"/>
  <c r="E1349" i="1"/>
  <c r="I1349" i="1" s="1"/>
  <c r="M1349" i="1" s="1"/>
  <c r="Q1349" i="1" s="1"/>
  <c r="E1350" i="1"/>
  <c r="I1350" i="1" s="1"/>
  <c r="M1350" i="1" s="1"/>
  <c r="Q1350" i="1" s="1"/>
  <c r="E1351" i="1"/>
  <c r="I1351" i="1" s="1"/>
  <c r="M1351" i="1" s="1"/>
  <c r="Q1351" i="1" s="1"/>
  <c r="E1352" i="1"/>
  <c r="I1352" i="1" s="1"/>
  <c r="M1352" i="1" s="1"/>
  <c r="Q1352" i="1" s="1"/>
  <c r="E1353" i="1"/>
  <c r="I1353" i="1" s="1"/>
  <c r="M1353" i="1" s="1"/>
  <c r="Q1353" i="1" s="1"/>
  <c r="E1354" i="1"/>
  <c r="I1354" i="1" s="1"/>
  <c r="M1354" i="1" s="1"/>
  <c r="Q1354" i="1" s="1"/>
  <c r="E1355" i="1"/>
  <c r="I1355" i="1" s="1"/>
  <c r="M1355" i="1" s="1"/>
  <c r="Q1355" i="1" s="1"/>
  <c r="E1356" i="1"/>
  <c r="I1356" i="1" s="1"/>
  <c r="M1356" i="1" s="1"/>
  <c r="Q1356" i="1" s="1"/>
  <c r="E1357" i="1"/>
  <c r="I1357" i="1" s="1"/>
  <c r="M1357" i="1" s="1"/>
  <c r="Q1357" i="1" s="1"/>
  <c r="E1358" i="1"/>
  <c r="I1358" i="1" s="1"/>
  <c r="M1358" i="1" s="1"/>
  <c r="Q1358" i="1" s="1"/>
  <c r="E1359" i="1"/>
  <c r="I1359" i="1" s="1"/>
  <c r="M1359" i="1" s="1"/>
  <c r="Q1359" i="1" s="1"/>
  <c r="E1360" i="1"/>
  <c r="I1360" i="1" s="1"/>
  <c r="M1360" i="1" s="1"/>
  <c r="Q1360" i="1" s="1"/>
  <c r="E1361" i="1"/>
  <c r="I1361" i="1" s="1"/>
  <c r="M1361" i="1" s="1"/>
  <c r="Q1361" i="1" s="1"/>
  <c r="E1362" i="1"/>
  <c r="I1362" i="1" s="1"/>
  <c r="M1362" i="1" s="1"/>
  <c r="Q1362" i="1" s="1"/>
  <c r="E1363" i="1"/>
  <c r="I1363" i="1" s="1"/>
  <c r="M1363" i="1" s="1"/>
  <c r="Q1363" i="1" s="1"/>
  <c r="E1364" i="1"/>
  <c r="I1364" i="1" s="1"/>
  <c r="M1364" i="1" s="1"/>
  <c r="Q1364" i="1" s="1"/>
  <c r="E1365" i="1"/>
  <c r="I1365" i="1" s="1"/>
  <c r="M1365" i="1" s="1"/>
  <c r="Q1365" i="1" s="1"/>
  <c r="E1366" i="1"/>
  <c r="I1366" i="1" s="1"/>
  <c r="M1366" i="1" s="1"/>
  <c r="Q1366" i="1" s="1"/>
  <c r="E1367" i="1"/>
  <c r="I1367" i="1" s="1"/>
  <c r="M1367" i="1" s="1"/>
  <c r="Q1367" i="1" s="1"/>
  <c r="E1368" i="1"/>
  <c r="I1368" i="1" s="1"/>
  <c r="M1368" i="1" s="1"/>
  <c r="Q1368" i="1" s="1"/>
  <c r="E1369" i="1"/>
  <c r="I1369" i="1" s="1"/>
  <c r="M1369" i="1" s="1"/>
  <c r="Q1369" i="1" s="1"/>
  <c r="E1370" i="1"/>
  <c r="I1370" i="1" s="1"/>
  <c r="M1370" i="1" s="1"/>
  <c r="Q1370" i="1" s="1"/>
  <c r="E1371" i="1"/>
  <c r="I1371" i="1" s="1"/>
  <c r="M1371" i="1" s="1"/>
  <c r="Q1371" i="1" s="1"/>
  <c r="E1372" i="1"/>
  <c r="I1372" i="1" s="1"/>
  <c r="M1372" i="1" s="1"/>
  <c r="Q1372" i="1" s="1"/>
  <c r="E1373" i="1"/>
  <c r="I1373" i="1" s="1"/>
  <c r="M1373" i="1" s="1"/>
  <c r="Q1373" i="1" s="1"/>
  <c r="E1374" i="1"/>
  <c r="I1374" i="1" s="1"/>
  <c r="M1374" i="1" s="1"/>
  <c r="Q1374" i="1" s="1"/>
  <c r="E1375" i="1"/>
  <c r="I1375" i="1" s="1"/>
  <c r="M1375" i="1" s="1"/>
  <c r="Q1375" i="1" s="1"/>
  <c r="E1376" i="1"/>
  <c r="I1376" i="1" s="1"/>
  <c r="M1376" i="1" s="1"/>
  <c r="Q1376" i="1" s="1"/>
  <c r="E1377" i="1"/>
  <c r="I1377" i="1" s="1"/>
  <c r="M1377" i="1" s="1"/>
  <c r="Q1377" i="1" s="1"/>
  <c r="E1378" i="1"/>
  <c r="I1378" i="1" s="1"/>
  <c r="M1378" i="1" s="1"/>
  <c r="Q1378" i="1" s="1"/>
  <c r="E1379" i="1"/>
  <c r="I1379" i="1" s="1"/>
  <c r="M1379" i="1" s="1"/>
  <c r="Q1379" i="1" s="1"/>
  <c r="E1380" i="1"/>
  <c r="I1380" i="1" s="1"/>
  <c r="M1380" i="1" s="1"/>
  <c r="Q1380" i="1" s="1"/>
  <c r="E1381" i="1"/>
  <c r="I1381" i="1" s="1"/>
  <c r="M1381" i="1" s="1"/>
  <c r="Q1381" i="1" s="1"/>
  <c r="E1382" i="1"/>
  <c r="I1382" i="1" s="1"/>
  <c r="M1382" i="1" s="1"/>
  <c r="Q1382" i="1" s="1"/>
  <c r="E1383" i="1"/>
  <c r="I1383" i="1" s="1"/>
  <c r="M1383" i="1" s="1"/>
  <c r="Q1383" i="1" s="1"/>
  <c r="E1384" i="1"/>
  <c r="I1384" i="1" s="1"/>
  <c r="M1384" i="1" s="1"/>
  <c r="Q1384" i="1" s="1"/>
  <c r="E1385" i="1"/>
  <c r="I1385" i="1" s="1"/>
  <c r="M1385" i="1" s="1"/>
  <c r="Q1385" i="1" s="1"/>
  <c r="E1386" i="1"/>
  <c r="I1386" i="1" s="1"/>
  <c r="M1386" i="1" s="1"/>
  <c r="Q1386" i="1" s="1"/>
  <c r="E1387" i="1"/>
  <c r="I1387" i="1" s="1"/>
  <c r="M1387" i="1" s="1"/>
  <c r="Q1387" i="1" s="1"/>
  <c r="E1388" i="1"/>
  <c r="I1388" i="1" s="1"/>
  <c r="M1388" i="1" s="1"/>
  <c r="Q1388" i="1" s="1"/>
  <c r="E1389" i="1"/>
  <c r="I1389" i="1" s="1"/>
  <c r="M1389" i="1" s="1"/>
  <c r="Q1389" i="1" s="1"/>
  <c r="E1390" i="1"/>
  <c r="I1390" i="1" s="1"/>
  <c r="M1390" i="1" s="1"/>
  <c r="Q1390" i="1" s="1"/>
  <c r="E1391" i="1"/>
  <c r="I1391" i="1" s="1"/>
  <c r="M1391" i="1" s="1"/>
  <c r="Q1391" i="1" s="1"/>
  <c r="E1392" i="1"/>
  <c r="I1392" i="1" s="1"/>
  <c r="M1392" i="1" s="1"/>
  <c r="Q1392" i="1" s="1"/>
  <c r="E1393" i="1"/>
  <c r="I1393" i="1" s="1"/>
  <c r="M1393" i="1" s="1"/>
  <c r="Q1393" i="1" s="1"/>
  <c r="E1394" i="1"/>
  <c r="I1394" i="1" s="1"/>
  <c r="M1394" i="1" s="1"/>
  <c r="Q1394" i="1" s="1"/>
  <c r="E1395" i="1"/>
  <c r="I1395" i="1" s="1"/>
  <c r="M1395" i="1" s="1"/>
  <c r="Q1395" i="1" s="1"/>
  <c r="E1396" i="1"/>
  <c r="I1396" i="1" s="1"/>
  <c r="M1396" i="1" s="1"/>
  <c r="Q1396" i="1" s="1"/>
  <c r="E1397" i="1"/>
  <c r="I1397" i="1" s="1"/>
  <c r="M1397" i="1" s="1"/>
  <c r="Q1397" i="1" s="1"/>
  <c r="E1398" i="1"/>
  <c r="I1398" i="1" s="1"/>
  <c r="M1398" i="1" s="1"/>
  <c r="Q1398" i="1" s="1"/>
  <c r="E1399" i="1"/>
  <c r="I1399" i="1" s="1"/>
  <c r="M1399" i="1" s="1"/>
  <c r="Q1399" i="1" s="1"/>
  <c r="E1400" i="1"/>
  <c r="I1400" i="1" s="1"/>
  <c r="M1400" i="1" s="1"/>
  <c r="Q1400" i="1" s="1"/>
  <c r="E1401" i="1"/>
  <c r="I1401" i="1" s="1"/>
  <c r="M1401" i="1" s="1"/>
  <c r="Q1401" i="1" s="1"/>
  <c r="E1402" i="1"/>
  <c r="I1402" i="1" s="1"/>
  <c r="M1402" i="1" s="1"/>
  <c r="Q1402" i="1" s="1"/>
  <c r="E1403" i="1"/>
  <c r="I1403" i="1" s="1"/>
  <c r="M1403" i="1" s="1"/>
  <c r="Q1403" i="1" s="1"/>
  <c r="E1404" i="1"/>
  <c r="I1404" i="1" s="1"/>
  <c r="M1404" i="1" s="1"/>
  <c r="Q1404" i="1" s="1"/>
  <c r="E1405" i="1"/>
  <c r="I1405" i="1" s="1"/>
  <c r="M1405" i="1" s="1"/>
  <c r="Q1405" i="1" s="1"/>
  <c r="E1406" i="1"/>
  <c r="I1406" i="1" s="1"/>
  <c r="M1406" i="1" s="1"/>
  <c r="Q1406" i="1" s="1"/>
  <c r="E1407" i="1"/>
  <c r="I1407" i="1" s="1"/>
  <c r="M1407" i="1" s="1"/>
  <c r="Q1407" i="1" s="1"/>
  <c r="E1408" i="1"/>
  <c r="I1408" i="1" s="1"/>
  <c r="M1408" i="1" s="1"/>
  <c r="Q1408" i="1" s="1"/>
  <c r="E1409" i="1"/>
  <c r="I1409" i="1" s="1"/>
  <c r="M1409" i="1" s="1"/>
  <c r="Q1409" i="1" s="1"/>
  <c r="E1410" i="1"/>
  <c r="I1410" i="1" s="1"/>
  <c r="M1410" i="1" s="1"/>
  <c r="Q1410" i="1" s="1"/>
  <c r="E1411" i="1"/>
  <c r="I1411" i="1" s="1"/>
  <c r="M1411" i="1" s="1"/>
  <c r="Q1411" i="1" s="1"/>
  <c r="E1412" i="1"/>
  <c r="I1412" i="1" s="1"/>
  <c r="M1412" i="1" s="1"/>
  <c r="Q1412" i="1" s="1"/>
  <c r="E1413" i="1"/>
  <c r="I1413" i="1" s="1"/>
  <c r="M1413" i="1" s="1"/>
  <c r="Q1413" i="1" s="1"/>
  <c r="E1414" i="1"/>
  <c r="I1414" i="1" s="1"/>
  <c r="M1414" i="1" s="1"/>
  <c r="Q1414" i="1" s="1"/>
  <c r="E1415" i="1"/>
  <c r="I1415" i="1" s="1"/>
  <c r="M1415" i="1" s="1"/>
  <c r="Q1415" i="1" s="1"/>
  <c r="E1416" i="1"/>
  <c r="I1416" i="1" s="1"/>
  <c r="M1416" i="1" s="1"/>
  <c r="Q1416" i="1" s="1"/>
  <c r="E1417" i="1"/>
  <c r="I1417" i="1" s="1"/>
  <c r="M1417" i="1" s="1"/>
  <c r="Q1417" i="1" s="1"/>
  <c r="E1418" i="1"/>
  <c r="I1418" i="1" s="1"/>
  <c r="M1418" i="1" s="1"/>
  <c r="Q1418" i="1" s="1"/>
  <c r="E1419" i="1"/>
  <c r="I1419" i="1" s="1"/>
  <c r="M1419" i="1" s="1"/>
  <c r="Q1419" i="1" s="1"/>
  <c r="E1420" i="1"/>
  <c r="I1420" i="1" s="1"/>
  <c r="M1420" i="1" s="1"/>
  <c r="Q1420" i="1" s="1"/>
  <c r="E1421" i="1"/>
  <c r="I1421" i="1" s="1"/>
  <c r="M1421" i="1" s="1"/>
  <c r="Q1421" i="1" s="1"/>
  <c r="E1422" i="1"/>
  <c r="I1422" i="1" s="1"/>
  <c r="M1422" i="1" s="1"/>
  <c r="Q1422" i="1" s="1"/>
  <c r="E1423" i="1"/>
  <c r="I1423" i="1" s="1"/>
  <c r="M1423" i="1" s="1"/>
  <c r="Q1423" i="1" s="1"/>
  <c r="E1424" i="1"/>
  <c r="I1424" i="1" s="1"/>
  <c r="M1424" i="1" s="1"/>
  <c r="Q1424" i="1" s="1"/>
  <c r="E1425" i="1"/>
  <c r="I1425" i="1" s="1"/>
  <c r="M1425" i="1" s="1"/>
  <c r="Q1425" i="1" s="1"/>
  <c r="E1426" i="1"/>
  <c r="I1426" i="1" s="1"/>
  <c r="M1426" i="1" s="1"/>
  <c r="Q1426" i="1" s="1"/>
  <c r="F1329" i="1"/>
  <c r="J1329" i="1" s="1"/>
  <c r="N1329" i="1" s="1"/>
  <c r="R1329" i="1" s="1"/>
  <c r="F1330" i="1"/>
  <c r="J1330" i="1" s="1"/>
  <c r="N1330" i="1" s="1"/>
  <c r="R1330" i="1" s="1"/>
  <c r="F1331" i="1"/>
  <c r="J1331" i="1" s="1"/>
  <c r="N1331" i="1" s="1"/>
  <c r="R1331" i="1" s="1"/>
  <c r="F1332" i="1"/>
  <c r="J1332" i="1" s="1"/>
  <c r="N1332" i="1" s="1"/>
  <c r="R1332" i="1" s="1"/>
  <c r="F1333" i="1"/>
  <c r="J1333" i="1" s="1"/>
  <c r="N1333" i="1" s="1"/>
  <c r="R1333" i="1" s="1"/>
  <c r="F1334" i="1"/>
  <c r="J1334" i="1" s="1"/>
  <c r="N1334" i="1" s="1"/>
  <c r="R1334" i="1" s="1"/>
  <c r="F1335" i="1"/>
  <c r="J1335" i="1" s="1"/>
  <c r="N1335" i="1" s="1"/>
  <c r="R1335" i="1" s="1"/>
  <c r="F1336" i="1"/>
  <c r="J1336" i="1" s="1"/>
  <c r="N1336" i="1" s="1"/>
  <c r="R1336" i="1" s="1"/>
  <c r="F1337" i="1"/>
  <c r="J1337" i="1" s="1"/>
  <c r="N1337" i="1" s="1"/>
  <c r="R1337" i="1" s="1"/>
  <c r="F1338" i="1"/>
  <c r="J1338" i="1" s="1"/>
  <c r="N1338" i="1" s="1"/>
  <c r="R1338" i="1" s="1"/>
  <c r="F1339" i="1"/>
  <c r="J1339" i="1" s="1"/>
  <c r="N1339" i="1" s="1"/>
  <c r="R1339" i="1" s="1"/>
  <c r="F1340" i="1"/>
  <c r="J1340" i="1" s="1"/>
  <c r="N1340" i="1" s="1"/>
  <c r="R1340" i="1" s="1"/>
  <c r="F1341" i="1"/>
  <c r="J1341" i="1" s="1"/>
  <c r="N1341" i="1" s="1"/>
  <c r="R1341" i="1" s="1"/>
  <c r="F1342" i="1"/>
  <c r="J1342" i="1" s="1"/>
  <c r="N1342" i="1" s="1"/>
  <c r="R1342" i="1" s="1"/>
  <c r="F1343" i="1"/>
  <c r="J1343" i="1" s="1"/>
  <c r="N1343" i="1" s="1"/>
  <c r="R1343" i="1" s="1"/>
  <c r="F1344" i="1"/>
  <c r="J1344" i="1" s="1"/>
  <c r="N1344" i="1" s="1"/>
  <c r="R1344" i="1" s="1"/>
  <c r="F1345" i="1"/>
  <c r="J1345" i="1" s="1"/>
  <c r="N1345" i="1" s="1"/>
  <c r="R1345" i="1" s="1"/>
  <c r="F1346" i="1"/>
  <c r="J1346" i="1" s="1"/>
  <c r="N1346" i="1" s="1"/>
  <c r="R1346" i="1" s="1"/>
  <c r="F1347" i="1"/>
  <c r="J1347" i="1" s="1"/>
  <c r="N1347" i="1" s="1"/>
  <c r="R1347" i="1" s="1"/>
  <c r="F1348" i="1"/>
  <c r="J1348" i="1" s="1"/>
  <c r="N1348" i="1" s="1"/>
  <c r="R1348" i="1" s="1"/>
  <c r="F1349" i="1"/>
  <c r="J1349" i="1" s="1"/>
  <c r="N1349" i="1" s="1"/>
  <c r="R1349" i="1" s="1"/>
  <c r="F1350" i="1"/>
  <c r="J1350" i="1" s="1"/>
  <c r="N1350" i="1" s="1"/>
  <c r="R1350" i="1" s="1"/>
  <c r="F1351" i="1"/>
  <c r="J1351" i="1" s="1"/>
  <c r="N1351" i="1" s="1"/>
  <c r="R1351" i="1" s="1"/>
  <c r="F1352" i="1"/>
  <c r="J1352" i="1" s="1"/>
  <c r="N1352" i="1" s="1"/>
  <c r="R1352" i="1" s="1"/>
  <c r="F1353" i="1"/>
  <c r="J1353" i="1" s="1"/>
  <c r="N1353" i="1" s="1"/>
  <c r="R1353" i="1" s="1"/>
  <c r="F1354" i="1"/>
  <c r="J1354" i="1" s="1"/>
  <c r="N1354" i="1" s="1"/>
  <c r="R1354" i="1" s="1"/>
  <c r="F1355" i="1"/>
  <c r="J1355" i="1" s="1"/>
  <c r="N1355" i="1" s="1"/>
  <c r="R1355" i="1" s="1"/>
  <c r="F1356" i="1"/>
  <c r="J1356" i="1" s="1"/>
  <c r="N1356" i="1" s="1"/>
  <c r="R1356" i="1" s="1"/>
  <c r="F1357" i="1"/>
  <c r="J1357" i="1" s="1"/>
  <c r="N1357" i="1" s="1"/>
  <c r="R1357" i="1" s="1"/>
  <c r="F1358" i="1"/>
  <c r="J1358" i="1" s="1"/>
  <c r="N1358" i="1" s="1"/>
  <c r="R1358" i="1" s="1"/>
  <c r="F1359" i="1"/>
  <c r="J1359" i="1" s="1"/>
  <c r="N1359" i="1" s="1"/>
  <c r="R1359" i="1" s="1"/>
  <c r="F1360" i="1"/>
  <c r="J1360" i="1" s="1"/>
  <c r="N1360" i="1" s="1"/>
  <c r="R1360" i="1" s="1"/>
  <c r="F1361" i="1"/>
  <c r="J1361" i="1" s="1"/>
  <c r="N1361" i="1" s="1"/>
  <c r="R1361" i="1" s="1"/>
  <c r="F1362" i="1"/>
  <c r="J1362" i="1" s="1"/>
  <c r="N1362" i="1" s="1"/>
  <c r="R1362" i="1" s="1"/>
  <c r="F1363" i="1"/>
  <c r="J1363" i="1" s="1"/>
  <c r="N1363" i="1" s="1"/>
  <c r="R1363" i="1" s="1"/>
  <c r="F1364" i="1"/>
  <c r="J1364" i="1" s="1"/>
  <c r="N1364" i="1" s="1"/>
  <c r="R1364" i="1" s="1"/>
  <c r="F1365" i="1"/>
  <c r="J1365" i="1" s="1"/>
  <c r="N1365" i="1" s="1"/>
  <c r="R1365" i="1" s="1"/>
  <c r="F1366" i="1"/>
  <c r="J1366" i="1" s="1"/>
  <c r="N1366" i="1" s="1"/>
  <c r="R1366" i="1" s="1"/>
  <c r="F1367" i="1"/>
  <c r="J1367" i="1" s="1"/>
  <c r="N1367" i="1" s="1"/>
  <c r="R1367" i="1" s="1"/>
  <c r="F1368" i="1"/>
  <c r="J1368" i="1" s="1"/>
  <c r="N1368" i="1" s="1"/>
  <c r="R1368" i="1" s="1"/>
  <c r="F1369" i="1"/>
  <c r="J1369" i="1" s="1"/>
  <c r="N1369" i="1" s="1"/>
  <c r="R1369" i="1" s="1"/>
  <c r="F1370" i="1"/>
  <c r="J1370" i="1" s="1"/>
  <c r="N1370" i="1" s="1"/>
  <c r="R1370" i="1" s="1"/>
  <c r="F1371" i="1"/>
  <c r="J1371" i="1" s="1"/>
  <c r="N1371" i="1" s="1"/>
  <c r="R1371" i="1" s="1"/>
  <c r="F1372" i="1"/>
  <c r="J1372" i="1" s="1"/>
  <c r="N1372" i="1" s="1"/>
  <c r="R1372" i="1" s="1"/>
  <c r="F1373" i="1"/>
  <c r="J1373" i="1" s="1"/>
  <c r="N1373" i="1" s="1"/>
  <c r="R1373" i="1" s="1"/>
  <c r="F1374" i="1"/>
  <c r="J1374" i="1" s="1"/>
  <c r="N1374" i="1" s="1"/>
  <c r="R1374" i="1" s="1"/>
  <c r="F1375" i="1"/>
  <c r="J1375" i="1" s="1"/>
  <c r="N1375" i="1" s="1"/>
  <c r="R1375" i="1" s="1"/>
  <c r="F1376" i="1"/>
  <c r="J1376" i="1" s="1"/>
  <c r="N1376" i="1" s="1"/>
  <c r="R1376" i="1" s="1"/>
  <c r="F1377" i="1"/>
  <c r="J1377" i="1" s="1"/>
  <c r="N1377" i="1" s="1"/>
  <c r="R1377" i="1" s="1"/>
  <c r="F1378" i="1"/>
  <c r="J1378" i="1" s="1"/>
  <c r="N1378" i="1" s="1"/>
  <c r="R1378" i="1" s="1"/>
  <c r="F1379" i="1"/>
  <c r="J1379" i="1" s="1"/>
  <c r="N1379" i="1" s="1"/>
  <c r="R1379" i="1" s="1"/>
  <c r="F1380" i="1"/>
  <c r="J1380" i="1" s="1"/>
  <c r="N1380" i="1" s="1"/>
  <c r="R1380" i="1" s="1"/>
  <c r="F1381" i="1"/>
  <c r="J1381" i="1" s="1"/>
  <c r="N1381" i="1" s="1"/>
  <c r="R1381" i="1" s="1"/>
  <c r="F1382" i="1"/>
  <c r="J1382" i="1" s="1"/>
  <c r="N1382" i="1" s="1"/>
  <c r="R1382" i="1" s="1"/>
  <c r="F1383" i="1"/>
  <c r="J1383" i="1" s="1"/>
  <c r="N1383" i="1" s="1"/>
  <c r="R1383" i="1" s="1"/>
  <c r="F1384" i="1"/>
  <c r="J1384" i="1" s="1"/>
  <c r="N1384" i="1" s="1"/>
  <c r="R1384" i="1" s="1"/>
  <c r="F1385" i="1"/>
  <c r="J1385" i="1" s="1"/>
  <c r="N1385" i="1" s="1"/>
  <c r="R1385" i="1" s="1"/>
  <c r="F1386" i="1"/>
  <c r="J1386" i="1" s="1"/>
  <c r="N1386" i="1" s="1"/>
  <c r="R1386" i="1" s="1"/>
  <c r="F1387" i="1"/>
  <c r="J1387" i="1" s="1"/>
  <c r="N1387" i="1" s="1"/>
  <c r="R1387" i="1" s="1"/>
  <c r="F1388" i="1"/>
  <c r="J1388" i="1" s="1"/>
  <c r="N1388" i="1" s="1"/>
  <c r="R1388" i="1" s="1"/>
  <c r="F1389" i="1"/>
  <c r="J1389" i="1" s="1"/>
  <c r="N1389" i="1" s="1"/>
  <c r="R1389" i="1" s="1"/>
  <c r="F1390" i="1"/>
  <c r="J1390" i="1" s="1"/>
  <c r="N1390" i="1" s="1"/>
  <c r="R1390" i="1" s="1"/>
  <c r="F1391" i="1"/>
  <c r="J1391" i="1" s="1"/>
  <c r="N1391" i="1" s="1"/>
  <c r="R1391" i="1" s="1"/>
  <c r="F1392" i="1"/>
  <c r="J1392" i="1" s="1"/>
  <c r="N1392" i="1" s="1"/>
  <c r="R1392" i="1" s="1"/>
  <c r="F1393" i="1"/>
  <c r="J1393" i="1" s="1"/>
  <c r="N1393" i="1" s="1"/>
  <c r="R1393" i="1" s="1"/>
  <c r="F1394" i="1"/>
  <c r="J1394" i="1" s="1"/>
  <c r="N1394" i="1" s="1"/>
  <c r="R1394" i="1" s="1"/>
  <c r="F1395" i="1"/>
  <c r="J1395" i="1" s="1"/>
  <c r="N1395" i="1" s="1"/>
  <c r="R1395" i="1" s="1"/>
  <c r="F1396" i="1"/>
  <c r="J1396" i="1" s="1"/>
  <c r="N1396" i="1" s="1"/>
  <c r="R1396" i="1" s="1"/>
  <c r="F1397" i="1"/>
  <c r="J1397" i="1" s="1"/>
  <c r="N1397" i="1" s="1"/>
  <c r="R1397" i="1" s="1"/>
  <c r="F1398" i="1"/>
  <c r="J1398" i="1" s="1"/>
  <c r="N1398" i="1" s="1"/>
  <c r="R1398" i="1" s="1"/>
  <c r="F1399" i="1"/>
  <c r="J1399" i="1" s="1"/>
  <c r="N1399" i="1" s="1"/>
  <c r="R1399" i="1" s="1"/>
  <c r="F1400" i="1"/>
  <c r="J1400" i="1" s="1"/>
  <c r="N1400" i="1" s="1"/>
  <c r="R1400" i="1" s="1"/>
  <c r="F1401" i="1"/>
  <c r="J1401" i="1" s="1"/>
  <c r="N1401" i="1" s="1"/>
  <c r="R1401" i="1" s="1"/>
  <c r="F1402" i="1"/>
  <c r="J1402" i="1" s="1"/>
  <c r="N1402" i="1" s="1"/>
  <c r="R1402" i="1" s="1"/>
  <c r="F1403" i="1"/>
  <c r="J1403" i="1" s="1"/>
  <c r="N1403" i="1" s="1"/>
  <c r="R1403" i="1" s="1"/>
  <c r="F1404" i="1"/>
  <c r="J1404" i="1" s="1"/>
  <c r="N1404" i="1" s="1"/>
  <c r="R1404" i="1" s="1"/>
  <c r="F1405" i="1"/>
  <c r="J1405" i="1" s="1"/>
  <c r="N1405" i="1" s="1"/>
  <c r="R1405" i="1" s="1"/>
  <c r="F1406" i="1"/>
  <c r="J1406" i="1" s="1"/>
  <c r="N1406" i="1" s="1"/>
  <c r="R1406" i="1" s="1"/>
  <c r="F1407" i="1"/>
  <c r="J1407" i="1" s="1"/>
  <c r="N1407" i="1" s="1"/>
  <c r="R1407" i="1" s="1"/>
  <c r="F1408" i="1"/>
  <c r="J1408" i="1" s="1"/>
  <c r="N1408" i="1" s="1"/>
  <c r="R1408" i="1" s="1"/>
  <c r="F1409" i="1"/>
  <c r="J1409" i="1" s="1"/>
  <c r="N1409" i="1" s="1"/>
  <c r="R1409" i="1" s="1"/>
  <c r="F1410" i="1"/>
  <c r="J1410" i="1" s="1"/>
  <c r="N1410" i="1" s="1"/>
  <c r="R1410" i="1" s="1"/>
  <c r="F1411" i="1"/>
  <c r="J1411" i="1" s="1"/>
  <c r="N1411" i="1" s="1"/>
  <c r="R1411" i="1" s="1"/>
  <c r="F1412" i="1"/>
  <c r="J1412" i="1" s="1"/>
  <c r="N1412" i="1" s="1"/>
  <c r="R1412" i="1" s="1"/>
  <c r="F1413" i="1"/>
  <c r="J1413" i="1" s="1"/>
  <c r="N1413" i="1" s="1"/>
  <c r="R1413" i="1" s="1"/>
  <c r="F1414" i="1"/>
  <c r="J1414" i="1" s="1"/>
  <c r="N1414" i="1" s="1"/>
  <c r="R1414" i="1" s="1"/>
  <c r="F1415" i="1"/>
  <c r="J1415" i="1" s="1"/>
  <c r="N1415" i="1" s="1"/>
  <c r="R1415" i="1" s="1"/>
  <c r="F1416" i="1"/>
  <c r="J1416" i="1" s="1"/>
  <c r="N1416" i="1" s="1"/>
  <c r="R1416" i="1" s="1"/>
  <c r="F1417" i="1"/>
  <c r="J1417" i="1" s="1"/>
  <c r="N1417" i="1" s="1"/>
  <c r="R1417" i="1" s="1"/>
  <c r="F1418" i="1"/>
  <c r="J1418" i="1" s="1"/>
  <c r="N1418" i="1" s="1"/>
  <c r="R1418" i="1" s="1"/>
  <c r="F1419" i="1"/>
  <c r="J1419" i="1" s="1"/>
  <c r="N1419" i="1" s="1"/>
  <c r="R1419" i="1" s="1"/>
  <c r="F1420" i="1"/>
  <c r="J1420" i="1" s="1"/>
  <c r="N1420" i="1" s="1"/>
  <c r="R1420" i="1" s="1"/>
  <c r="F1421" i="1"/>
  <c r="J1421" i="1" s="1"/>
  <c r="N1421" i="1" s="1"/>
  <c r="R1421" i="1" s="1"/>
  <c r="F1422" i="1"/>
  <c r="J1422" i="1" s="1"/>
  <c r="N1422" i="1" s="1"/>
  <c r="R1422" i="1" s="1"/>
  <c r="F1423" i="1"/>
  <c r="J1423" i="1" s="1"/>
  <c r="N1423" i="1" s="1"/>
  <c r="R1423" i="1" s="1"/>
  <c r="F1424" i="1"/>
  <c r="J1424" i="1" s="1"/>
  <c r="N1424" i="1" s="1"/>
  <c r="R1424" i="1" s="1"/>
  <c r="F1425" i="1"/>
  <c r="J1425" i="1" s="1"/>
  <c r="N1425" i="1" s="1"/>
  <c r="R1425" i="1" s="1"/>
  <c r="F1426" i="1"/>
  <c r="J1426" i="1" s="1"/>
  <c r="N1426" i="1" s="1"/>
  <c r="R1426" i="1" s="1"/>
  <c r="F1328" i="1"/>
  <c r="J1328" i="1" s="1"/>
  <c r="N1328" i="1" s="1"/>
  <c r="R1328" i="1" s="1"/>
  <c r="E1328" i="1"/>
  <c r="I1328" i="1" s="1"/>
  <c r="M1328" i="1" s="1"/>
  <c r="Q1328" i="1" s="1"/>
  <c r="E1239" i="1"/>
  <c r="I1239" i="1" s="1"/>
  <c r="M1239" i="1" s="1"/>
  <c r="Q1239" i="1" s="1"/>
  <c r="E1240" i="1"/>
  <c r="I1240" i="1" s="1"/>
  <c r="M1240" i="1" s="1"/>
  <c r="Q1240" i="1" s="1"/>
  <c r="E1241" i="1"/>
  <c r="I1241" i="1" s="1"/>
  <c r="M1241" i="1" s="1"/>
  <c r="Q1241" i="1" s="1"/>
  <c r="E1242" i="1"/>
  <c r="I1242" i="1" s="1"/>
  <c r="M1242" i="1" s="1"/>
  <c r="Q1242" i="1" s="1"/>
  <c r="E1243" i="1"/>
  <c r="I1243" i="1" s="1"/>
  <c r="M1243" i="1" s="1"/>
  <c r="Q1243" i="1" s="1"/>
  <c r="E1244" i="1"/>
  <c r="I1244" i="1" s="1"/>
  <c r="M1244" i="1" s="1"/>
  <c r="Q1244" i="1" s="1"/>
  <c r="E1245" i="1"/>
  <c r="I1245" i="1" s="1"/>
  <c r="M1245" i="1" s="1"/>
  <c r="Q1245" i="1" s="1"/>
  <c r="E1246" i="1"/>
  <c r="I1246" i="1" s="1"/>
  <c r="M1246" i="1" s="1"/>
  <c r="Q1246" i="1" s="1"/>
  <c r="E1247" i="1"/>
  <c r="I1247" i="1" s="1"/>
  <c r="M1247" i="1" s="1"/>
  <c r="Q1247" i="1" s="1"/>
  <c r="E1248" i="1"/>
  <c r="I1248" i="1" s="1"/>
  <c r="M1248" i="1" s="1"/>
  <c r="Q1248" i="1" s="1"/>
  <c r="E1249" i="1"/>
  <c r="I1249" i="1" s="1"/>
  <c r="M1249" i="1" s="1"/>
  <c r="Q1249" i="1" s="1"/>
  <c r="E1250" i="1"/>
  <c r="I1250" i="1" s="1"/>
  <c r="M1250" i="1" s="1"/>
  <c r="Q1250" i="1" s="1"/>
  <c r="E1251" i="1"/>
  <c r="I1251" i="1" s="1"/>
  <c r="M1251" i="1" s="1"/>
  <c r="Q1251" i="1" s="1"/>
  <c r="E1252" i="1"/>
  <c r="I1252" i="1" s="1"/>
  <c r="M1252" i="1" s="1"/>
  <c r="Q1252" i="1" s="1"/>
  <c r="E1253" i="1"/>
  <c r="I1253" i="1" s="1"/>
  <c r="M1253" i="1" s="1"/>
  <c r="Q1253" i="1" s="1"/>
  <c r="E1254" i="1"/>
  <c r="I1254" i="1" s="1"/>
  <c r="M1254" i="1" s="1"/>
  <c r="Q1254" i="1" s="1"/>
  <c r="E1255" i="1"/>
  <c r="I1255" i="1" s="1"/>
  <c r="M1255" i="1" s="1"/>
  <c r="Q1255" i="1" s="1"/>
  <c r="E1256" i="1"/>
  <c r="I1256" i="1" s="1"/>
  <c r="M1256" i="1" s="1"/>
  <c r="Q1256" i="1" s="1"/>
  <c r="E1257" i="1"/>
  <c r="I1257" i="1" s="1"/>
  <c r="M1257" i="1" s="1"/>
  <c r="Q1257" i="1" s="1"/>
  <c r="E1258" i="1"/>
  <c r="I1258" i="1" s="1"/>
  <c r="M1258" i="1" s="1"/>
  <c r="Q1258" i="1" s="1"/>
  <c r="E1259" i="1"/>
  <c r="I1259" i="1" s="1"/>
  <c r="M1259" i="1" s="1"/>
  <c r="Q1259" i="1" s="1"/>
  <c r="E1260" i="1"/>
  <c r="I1260" i="1" s="1"/>
  <c r="M1260" i="1" s="1"/>
  <c r="Q1260" i="1" s="1"/>
  <c r="E1261" i="1"/>
  <c r="I1261" i="1" s="1"/>
  <c r="M1261" i="1" s="1"/>
  <c r="Q1261" i="1" s="1"/>
  <c r="E1262" i="1"/>
  <c r="I1262" i="1" s="1"/>
  <c r="M1262" i="1" s="1"/>
  <c r="Q1262" i="1" s="1"/>
  <c r="E1263" i="1"/>
  <c r="I1263" i="1" s="1"/>
  <c r="M1263" i="1" s="1"/>
  <c r="Q1263" i="1" s="1"/>
  <c r="E1264" i="1"/>
  <c r="I1264" i="1" s="1"/>
  <c r="M1264" i="1" s="1"/>
  <c r="Q1264" i="1" s="1"/>
  <c r="E1265" i="1"/>
  <c r="I1265" i="1" s="1"/>
  <c r="M1265" i="1" s="1"/>
  <c r="Q1265" i="1" s="1"/>
  <c r="E1266" i="1"/>
  <c r="I1266" i="1" s="1"/>
  <c r="M1266" i="1" s="1"/>
  <c r="Q1266" i="1" s="1"/>
  <c r="E1267" i="1"/>
  <c r="I1267" i="1" s="1"/>
  <c r="M1267" i="1" s="1"/>
  <c r="Q1267" i="1" s="1"/>
  <c r="E1268" i="1"/>
  <c r="I1268" i="1" s="1"/>
  <c r="M1268" i="1" s="1"/>
  <c r="Q1268" i="1" s="1"/>
  <c r="E1269" i="1"/>
  <c r="I1269" i="1" s="1"/>
  <c r="M1269" i="1" s="1"/>
  <c r="Q1269" i="1" s="1"/>
  <c r="E1270" i="1"/>
  <c r="I1270" i="1" s="1"/>
  <c r="M1270" i="1" s="1"/>
  <c r="Q1270" i="1" s="1"/>
  <c r="E1271" i="1"/>
  <c r="I1271" i="1" s="1"/>
  <c r="M1271" i="1" s="1"/>
  <c r="Q1271" i="1" s="1"/>
  <c r="E1272" i="1"/>
  <c r="I1272" i="1" s="1"/>
  <c r="M1272" i="1" s="1"/>
  <c r="Q1272" i="1" s="1"/>
  <c r="E1273" i="1"/>
  <c r="I1273" i="1" s="1"/>
  <c r="M1273" i="1" s="1"/>
  <c r="Q1273" i="1" s="1"/>
  <c r="E1274" i="1"/>
  <c r="I1274" i="1" s="1"/>
  <c r="M1274" i="1" s="1"/>
  <c r="Q1274" i="1" s="1"/>
  <c r="E1275" i="1"/>
  <c r="I1275" i="1" s="1"/>
  <c r="M1275" i="1" s="1"/>
  <c r="Q1275" i="1" s="1"/>
  <c r="E1276" i="1"/>
  <c r="I1276" i="1" s="1"/>
  <c r="M1276" i="1" s="1"/>
  <c r="Q1276" i="1" s="1"/>
  <c r="E1277" i="1"/>
  <c r="I1277" i="1" s="1"/>
  <c r="M1277" i="1" s="1"/>
  <c r="Q1277" i="1" s="1"/>
  <c r="E1278" i="1"/>
  <c r="I1278" i="1" s="1"/>
  <c r="M1278" i="1" s="1"/>
  <c r="Q1278" i="1" s="1"/>
  <c r="E1279" i="1"/>
  <c r="I1279" i="1" s="1"/>
  <c r="M1279" i="1" s="1"/>
  <c r="Q1279" i="1" s="1"/>
  <c r="E1280" i="1"/>
  <c r="I1280" i="1" s="1"/>
  <c r="M1280" i="1" s="1"/>
  <c r="Q1280" i="1" s="1"/>
  <c r="E1281" i="1"/>
  <c r="I1281" i="1" s="1"/>
  <c r="M1281" i="1" s="1"/>
  <c r="Q1281" i="1" s="1"/>
  <c r="E1282" i="1"/>
  <c r="I1282" i="1" s="1"/>
  <c r="M1282" i="1" s="1"/>
  <c r="Q1282" i="1" s="1"/>
  <c r="E1283" i="1"/>
  <c r="I1283" i="1" s="1"/>
  <c r="M1283" i="1" s="1"/>
  <c r="Q1283" i="1" s="1"/>
  <c r="E1284" i="1"/>
  <c r="I1284" i="1" s="1"/>
  <c r="M1284" i="1" s="1"/>
  <c r="Q1284" i="1" s="1"/>
  <c r="E1285" i="1"/>
  <c r="I1285" i="1" s="1"/>
  <c r="M1285" i="1" s="1"/>
  <c r="Q1285" i="1" s="1"/>
  <c r="E1286" i="1"/>
  <c r="I1286" i="1" s="1"/>
  <c r="M1286" i="1" s="1"/>
  <c r="Q1286" i="1" s="1"/>
  <c r="E1287" i="1"/>
  <c r="I1287" i="1" s="1"/>
  <c r="M1287" i="1" s="1"/>
  <c r="Q1287" i="1" s="1"/>
  <c r="E1288" i="1"/>
  <c r="I1288" i="1" s="1"/>
  <c r="M1288" i="1" s="1"/>
  <c r="Q1288" i="1" s="1"/>
  <c r="E1289" i="1"/>
  <c r="I1289" i="1" s="1"/>
  <c r="M1289" i="1" s="1"/>
  <c r="Q1289" i="1" s="1"/>
  <c r="E1290" i="1"/>
  <c r="I1290" i="1" s="1"/>
  <c r="M1290" i="1" s="1"/>
  <c r="Q1290" i="1" s="1"/>
  <c r="E1291" i="1"/>
  <c r="I1291" i="1" s="1"/>
  <c r="M1291" i="1" s="1"/>
  <c r="Q1291" i="1" s="1"/>
  <c r="E1292" i="1"/>
  <c r="I1292" i="1" s="1"/>
  <c r="M1292" i="1" s="1"/>
  <c r="Q1292" i="1" s="1"/>
  <c r="E1293" i="1"/>
  <c r="I1293" i="1" s="1"/>
  <c r="M1293" i="1" s="1"/>
  <c r="Q1293" i="1" s="1"/>
  <c r="E1294" i="1"/>
  <c r="I1294" i="1" s="1"/>
  <c r="M1294" i="1" s="1"/>
  <c r="Q1294" i="1" s="1"/>
  <c r="E1295" i="1"/>
  <c r="I1295" i="1" s="1"/>
  <c r="M1295" i="1" s="1"/>
  <c r="Q1295" i="1" s="1"/>
  <c r="E1296" i="1"/>
  <c r="I1296" i="1" s="1"/>
  <c r="M1296" i="1" s="1"/>
  <c r="Q1296" i="1" s="1"/>
  <c r="E1297" i="1"/>
  <c r="I1297" i="1" s="1"/>
  <c r="M1297" i="1" s="1"/>
  <c r="Q1297" i="1" s="1"/>
  <c r="E1298" i="1"/>
  <c r="I1298" i="1" s="1"/>
  <c r="M1298" i="1" s="1"/>
  <c r="Q1298" i="1" s="1"/>
  <c r="E1299" i="1"/>
  <c r="I1299" i="1" s="1"/>
  <c r="M1299" i="1" s="1"/>
  <c r="Q1299" i="1" s="1"/>
  <c r="E1300" i="1"/>
  <c r="I1300" i="1" s="1"/>
  <c r="M1300" i="1" s="1"/>
  <c r="Q1300" i="1" s="1"/>
  <c r="E1301" i="1"/>
  <c r="I1301" i="1" s="1"/>
  <c r="M1301" i="1" s="1"/>
  <c r="Q1301" i="1" s="1"/>
  <c r="E1302" i="1"/>
  <c r="I1302" i="1" s="1"/>
  <c r="M1302" i="1" s="1"/>
  <c r="Q1302" i="1" s="1"/>
  <c r="E1303" i="1"/>
  <c r="I1303" i="1" s="1"/>
  <c r="M1303" i="1" s="1"/>
  <c r="Q1303" i="1" s="1"/>
  <c r="E1304" i="1"/>
  <c r="I1304" i="1" s="1"/>
  <c r="M1304" i="1" s="1"/>
  <c r="Q1304" i="1" s="1"/>
  <c r="E1305" i="1"/>
  <c r="I1305" i="1" s="1"/>
  <c r="M1305" i="1" s="1"/>
  <c r="Q1305" i="1" s="1"/>
  <c r="E1306" i="1"/>
  <c r="I1306" i="1" s="1"/>
  <c r="M1306" i="1" s="1"/>
  <c r="Q1306" i="1" s="1"/>
  <c r="E1307" i="1"/>
  <c r="I1307" i="1" s="1"/>
  <c r="M1307" i="1" s="1"/>
  <c r="Q1307" i="1" s="1"/>
  <c r="E1308" i="1"/>
  <c r="I1308" i="1" s="1"/>
  <c r="M1308" i="1" s="1"/>
  <c r="Q1308" i="1" s="1"/>
  <c r="E1309" i="1"/>
  <c r="I1309" i="1" s="1"/>
  <c r="M1309" i="1" s="1"/>
  <c r="Q1309" i="1" s="1"/>
  <c r="E1310" i="1"/>
  <c r="I1310" i="1" s="1"/>
  <c r="M1310" i="1" s="1"/>
  <c r="Q1310" i="1" s="1"/>
  <c r="E1311" i="1"/>
  <c r="I1311" i="1" s="1"/>
  <c r="M1311" i="1" s="1"/>
  <c r="Q1311" i="1" s="1"/>
  <c r="E1312" i="1"/>
  <c r="I1312" i="1" s="1"/>
  <c r="M1312" i="1" s="1"/>
  <c r="Q1312" i="1" s="1"/>
  <c r="E1313" i="1"/>
  <c r="I1313" i="1" s="1"/>
  <c r="M1313" i="1" s="1"/>
  <c r="Q1313" i="1" s="1"/>
  <c r="E1314" i="1"/>
  <c r="I1314" i="1" s="1"/>
  <c r="M1314" i="1" s="1"/>
  <c r="Q1314" i="1" s="1"/>
  <c r="E1315" i="1"/>
  <c r="I1315" i="1" s="1"/>
  <c r="M1315" i="1" s="1"/>
  <c r="Q1315" i="1" s="1"/>
  <c r="E1316" i="1"/>
  <c r="I1316" i="1" s="1"/>
  <c r="M1316" i="1" s="1"/>
  <c r="Q1316" i="1" s="1"/>
  <c r="E1317" i="1"/>
  <c r="I1317" i="1" s="1"/>
  <c r="M1317" i="1" s="1"/>
  <c r="Q1317" i="1" s="1"/>
  <c r="E1318" i="1"/>
  <c r="I1318" i="1" s="1"/>
  <c r="M1318" i="1" s="1"/>
  <c r="Q1318" i="1" s="1"/>
  <c r="E1319" i="1"/>
  <c r="I1319" i="1" s="1"/>
  <c r="M1319" i="1" s="1"/>
  <c r="Q1319" i="1" s="1"/>
  <c r="E1320" i="1"/>
  <c r="I1320" i="1" s="1"/>
  <c r="M1320" i="1" s="1"/>
  <c r="Q1320" i="1" s="1"/>
  <c r="E1321" i="1"/>
  <c r="I1321" i="1" s="1"/>
  <c r="M1321" i="1" s="1"/>
  <c r="Q1321" i="1" s="1"/>
  <c r="E1322" i="1"/>
  <c r="I1322" i="1" s="1"/>
  <c r="M1322" i="1" s="1"/>
  <c r="Q1322" i="1" s="1"/>
  <c r="E1323" i="1"/>
  <c r="I1323" i="1" s="1"/>
  <c r="M1323" i="1" s="1"/>
  <c r="Q1323" i="1" s="1"/>
  <c r="E1324" i="1"/>
  <c r="I1324" i="1" s="1"/>
  <c r="M1324" i="1" s="1"/>
  <c r="Q1324" i="1" s="1"/>
  <c r="E1325" i="1"/>
  <c r="I1325" i="1" s="1"/>
  <c r="M1325" i="1" s="1"/>
  <c r="Q1325" i="1" s="1"/>
  <c r="E1326" i="1"/>
  <c r="I1326" i="1" s="1"/>
  <c r="M1326" i="1" s="1"/>
  <c r="Q1326" i="1" s="1"/>
  <c r="F1239" i="1"/>
  <c r="J1239" i="1" s="1"/>
  <c r="N1239" i="1" s="1"/>
  <c r="R1239" i="1" s="1"/>
  <c r="F1240" i="1"/>
  <c r="J1240" i="1" s="1"/>
  <c r="N1240" i="1" s="1"/>
  <c r="R1240" i="1" s="1"/>
  <c r="F1241" i="1"/>
  <c r="J1241" i="1" s="1"/>
  <c r="N1241" i="1" s="1"/>
  <c r="R1241" i="1" s="1"/>
  <c r="F1242" i="1"/>
  <c r="J1242" i="1" s="1"/>
  <c r="N1242" i="1" s="1"/>
  <c r="R1242" i="1" s="1"/>
  <c r="F1243" i="1"/>
  <c r="J1243" i="1" s="1"/>
  <c r="N1243" i="1" s="1"/>
  <c r="R1243" i="1" s="1"/>
  <c r="F1244" i="1"/>
  <c r="J1244" i="1" s="1"/>
  <c r="N1244" i="1" s="1"/>
  <c r="R1244" i="1" s="1"/>
  <c r="F1245" i="1"/>
  <c r="J1245" i="1" s="1"/>
  <c r="N1245" i="1" s="1"/>
  <c r="R1245" i="1" s="1"/>
  <c r="F1246" i="1"/>
  <c r="J1246" i="1" s="1"/>
  <c r="N1246" i="1" s="1"/>
  <c r="R1246" i="1" s="1"/>
  <c r="F1247" i="1"/>
  <c r="J1247" i="1" s="1"/>
  <c r="N1247" i="1" s="1"/>
  <c r="R1247" i="1" s="1"/>
  <c r="F1248" i="1"/>
  <c r="J1248" i="1" s="1"/>
  <c r="N1248" i="1" s="1"/>
  <c r="R1248" i="1" s="1"/>
  <c r="F1249" i="1"/>
  <c r="J1249" i="1" s="1"/>
  <c r="N1249" i="1" s="1"/>
  <c r="R1249" i="1" s="1"/>
  <c r="F1250" i="1"/>
  <c r="J1250" i="1" s="1"/>
  <c r="N1250" i="1" s="1"/>
  <c r="R1250" i="1" s="1"/>
  <c r="F1251" i="1"/>
  <c r="J1251" i="1" s="1"/>
  <c r="N1251" i="1" s="1"/>
  <c r="R1251" i="1" s="1"/>
  <c r="F1252" i="1"/>
  <c r="J1252" i="1" s="1"/>
  <c r="N1252" i="1" s="1"/>
  <c r="R1252" i="1" s="1"/>
  <c r="F1253" i="1"/>
  <c r="J1253" i="1" s="1"/>
  <c r="N1253" i="1" s="1"/>
  <c r="R1253" i="1" s="1"/>
  <c r="F1254" i="1"/>
  <c r="J1254" i="1" s="1"/>
  <c r="N1254" i="1" s="1"/>
  <c r="R1254" i="1" s="1"/>
  <c r="F1255" i="1"/>
  <c r="J1255" i="1" s="1"/>
  <c r="N1255" i="1" s="1"/>
  <c r="R1255" i="1" s="1"/>
  <c r="F1256" i="1"/>
  <c r="J1256" i="1" s="1"/>
  <c r="N1256" i="1" s="1"/>
  <c r="R1256" i="1" s="1"/>
  <c r="F1257" i="1"/>
  <c r="J1257" i="1" s="1"/>
  <c r="N1257" i="1" s="1"/>
  <c r="R1257" i="1" s="1"/>
  <c r="F1258" i="1"/>
  <c r="J1258" i="1" s="1"/>
  <c r="N1258" i="1" s="1"/>
  <c r="R1258" i="1" s="1"/>
  <c r="F1259" i="1"/>
  <c r="J1259" i="1" s="1"/>
  <c r="N1259" i="1" s="1"/>
  <c r="R1259" i="1" s="1"/>
  <c r="F1260" i="1"/>
  <c r="J1260" i="1" s="1"/>
  <c r="N1260" i="1" s="1"/>
  <c r="R1260" i="1" s="1"/>
  <c r="F1261" i="1"/>
  <c r="J1261" i="1" s="1"/>
  <c r="N1261" i="1" s="1"/>
  <c r="R1261" i="1" s="1"/>
  <c r="F1262" i="1"/>
  <c r="J1262" i="1" s="1"/>
  <c r="N1262" i="1" s="1"/>
  <c r="R1262" i="1" s="1"/>
  <c r="F1263" i="1"/>
  <c r="J1263" i="1" s="1"/>
  <c r="N1263" i="1" s="1"/>
  <c r="R1263" i="1" s="1"/>
  <c r="F1264" i="1"/>
  <c r="J1264" i="1" s="1"/>
  <c r="N1264" i="1" s="1"/>
  <c r="R1264" i="1" s="1"/>
  <c r="F1265" i="1"/>
  <c r="J1265" i="1" s="1"/>
  <c r="N1265" i="1" s="1"/>
  <c r="R1265" i="1" s="1"/>
  <c r="F1266" i="1"/>
  <c r="J1266" i="1" s="1"/>
  <c r="N1266" i="1" s="1"/>
  <c r="R1266" i="1" s="1"/>
  <c r="F1267" i="1"/>
  <c r="J1267" i="1" s="1"/>
  <c r="N1267" i="1" s="1"/>
  <c r="R1267" i="1" s="1"/>
  <c r="F1268" i="1"/>
  <c r="J1268" i="1" s="1"/>
  <c r="N1268" i="1" s="1"/>
  <c r="R1268" i="1" s="1"/>
  <c r="F1269" i="1"/>
  <c r="J1269" i="1" s="1"/>
  <c r="N1269" i="1" s="1"/>
  <c r="R1269" i="1" s="1"/>
  <c r="F1270" i="1"/>
  <c r="J1270" i="1" s="1"/>
  <c r="N1270" i="1" s="1"/>
  <c r="R1270" i="1" s="1"/>
  <c r="F1271" i="1"/>
  <c r="J1271" i="1" s="1"/>
  <c r="N1271" i="1" s="1"/>
  <c r="R1271" i="1" s="1"/>
  <c r="F1272" i="1"/>
  <c r="J1272" i="1" s="1"/>
  <c r="N1272" i="1" s="1"/>
  <c r="R1272" i="1" s="1"/>
  <c r="F1273" i="1"/>
  <c r="J1273" i="1" s="1"/>
  <c r="N1273" i="1" s="1"/>
  <c r="R1273" i="1" s="1"/>
  <c r="F1274" i="1"/>
  <c r="J1274" i="1" s="1"/>
  <c r="N1274" i="1" s="1"/>
  <c r="R1274" i="1" s="1"/>
  <c r="F1275" i="1"/>
  <c r="J1275" i="1" s="1"/>
  <c r="N1275" i="1" s="1"/>
  <c r="R1275" i="1" s="1"/>
  <c r="F1276" i="1"/>
  <c r="J1276" i="1" s="1"/>
  <c r="N1276" i="1" s="1"/>
  <c r="R1276" i="1" s="1"/>
  <c r="F1277" i="1"/>
  <c r="J1277" i="1" s="1"/>
  <c r="N1277" i="1" s="1"/>
  <c r="R1277" i="1" s="1"/>
  <c r="F1278" i="1"/>
  <c r="J1278" i="1" s="1"/>
  <c r="N1278" i="1" s="1"/>
  <c r="R1278" i="1" s="1"/>
  <c r="F1279" i="1"/>
  <c r="J1279" i="1" s="1"/>
  <c r="N1279" i="1" s="1"/>
  <c r="R1279" i="1" s="1"/>
  <c r="F1280" i="1"/>
  <c r="J1280" i="1" s="1"/>
  <c r="N1280" i="1" s="1"/>
  <c r="R1280" i="1" s="1"/>
  <c r="F1281" i="1"/>
  <c r="J1281" i="1" s="1"/>
  <c r="N1281" i="1" s="1"/>
  <c r="R1281" i="1" s="1"/>
  <c r="F1282" i="1"/>
  <c r="J1282" i="1" s="1"/>
  <c r="N1282" i="1" s="1"/>
  <c r="R1282" i="1" s="1"/>
  <c r="F1283" i="1"/>
  <c r="J1283" i="1" s="1"/>
  <c r="N1283" i="1" s="1"/>
  <c r="R1283" i="1" s="1"/>
  <c r="F1284" i="1"/>
  <c r="J1284" i="1" s="1"/>
  <c r="N1284" i="1" s="1"/>
  <c r="R1284" i="1" s="1"/>
  <c r="F1285" i="1"/>
  <c r="J1285" i="1" s="1"/>
  <c r="N1285" i="1" s="1"/>
  <c r="R1285" i="1" s="1"/>
  <c r="F1286" i="1"/>
  <c r="J1286" i="1" s="1"/>
  <c r="N1286" i="1" s="1"/>
  <c r="R1286" i="1" s="1"/>
  <c r="F1287" i="1"/>
  <c r="J1287" i="1" s="1"/>
  <c r="N1287" i="1" s="1"/>
  <c r="R1287" i="1" s="1"/>
  <c r="F1288" i="1"/>
  <c r="J1288" i="1" s="1"/>
  <c r="N1288" i="1" s="1"/>
  <c r="R1288" i="1" s="1"/>
  <c r="F1289" i="1"/>
  <c r="J1289" i="1" s="1"/>
  <c r="N1289" i="1" s="1"/>
  <c r="R1289" i="1" s="1"/>
  <c r="F1290" i="1"/>
  <c r="J1290" i="1" s="1"/>
  <c r="N1290" i="1" s="1"/>
  <c r="R1290" i="1" s="1"/>
  <c r="F1291" i="1"/>
  <c r="J1291" i="1" s="1"/>
  <c r="N1291" i="1" s="1"/>
  <c r="R1291" i="1" s="1"/>
  <c r="F1292" i="1"/>
  <c r="J1292" i="1" s="1"/>
  <c r="N1292" i="1" s="1"/>
  <c r="R1292" i="1" s="1"/>
  <c r="F1293" i="1"/>
  <c r="J1293" i="1" s="1"/>
  <c r="N1293" i="1" s="1"/>
  <c r="R1293" i="1" s="1"/>
  <c r="F1294" i="1"/>
  <c r="J1294" i="1" s="1"/>
  <c r="N1294" i="1" s="1"/>
  <c r="R1294" i="1" s="1"/>
  <c r="F1295" i="1"/>
  <c r="J1295" i="1" s="1"/>
  <c r="N1295" i="1" s="1"/>
  <c r="R1295" i="1" s="1"/>
  <c r="F1296" i="1"/>
  <c r="J1296" i="1" s="1"/>
  <c r="N1296" i="1" s="1"/>
  <c r="R1296" i="1" s="1"/>
  <c r="F1297" i="1"/>
  <c r="J1297" i="1" s="1"/>
  <c r="N1297" i="1" s="1"/>
  <c r="R1297" i="1" s="1"/>
  <c r="F1298" i="1"/>
  <c r="J1298" i="1" s="1"/>
  <c r="N1298" i="1" s="1"/>
  <c r="R1298" i="1" s="1"/>
  <c r="F1299" i="1"/>
  <c r="J1299" i="1" s="1"/>
  <c r="N1299" i="1" s="1"/>
  <c r="R1299" i="1" s="1"/>
  <c r="F1300" i="1"/>
  <c r="J1300" i="1" s="1"/>
  <c r="N1300" i="1" s="1"/>
  <c r="R1300" i="1" s="1"/>
  <c r="F1301" i="1"/>
  <c r="J1301" i="1" s="1"/>
  <c r="N1301" i="1" s="1"/>
  <c r="R1301" i="1" s="1"/>
  <c r="F1302" i="1"/>
  <c r="J1302" i="1" s="1"/>
  <c r="N1302" i="1" s="1"/>
  <c r="R1302" i="1" s="1"/>
  <c r="F1303" i="1"/>
  <c r="J1303" i="1" s="1"/>
  <c r="N1303" i="1" s="1"/>
  <c r="R1303" i="1" s="1"/>
  <c r="F1304" i="1"/>
  <c r="J1304" i="1" s="1"/>
  <c r="N1304" i="1" s="1"/>
  <c r="R1304" i="1" s="1"/>
  <c r="F1305" i="1"/>
  <c r="J1305" i="1" s="1"/>
  <c r="N1305" i="1" s="1"/>
  <c r="R1305" i="1" s="1"/>
  <c r="F1306" i="1"/>
  <c r="J1306" i="1" s="1"/>
  <c r="N1306" i="1" s="1"/>
  <c r="R1306" i="1" s="1"/>
  <c r="F1307" i="1"/>
  <c r="J1307" i="1" s="1"/>
  <c r="N1307" i="1" s="1"/>
  <c r="R1307" i="1" s="1"/>
  <c r="F1308" i="1"/>
  <c r="J1308" i="1" s="1"/>
  <c r="N1308" i="1" s="1"/>
  <c r="R1308" i="1" s="1"/>
  <c r="F1309" i="1"/>
  <c r="J1309" i="1" s="1"/>
  <c r="N1309" i="1" s="1"/>
  <c r="R1309" i="1" s="1"/>
  <c r="F1310" i="1"/>
  <c r="J1310" i="1" s="1"/>
  <c r="N1310" i="1" s="1"/>
  <c r="R1310" i="1" s="1"/>
  <c r="F1311" i="1"/>
  <c r="J1311" i="1" s="1"/>
  <c r="N1311" i="1" s="1"/>
  <c r="R1311" i="1" s="1"/>
  <c r="F1312" i="1"/>
  <c r="J1312" i="1" s="1"/>
  <c r="N1312" i="1" s="1"/>
  <c r="R1312" i="1" s="1"/>
  <c r="F1313" i="1"/>
  <c r="J1313" i="1" s="1"/>
  <c r="N1313" i="1" s="1"/>
  <c r="R1313" i="1" s="1"/>
  <c r="F1314" i="1"/>
  <c r="J1314" i="1" s="1"/>
  <c r="N1314" i="1" s="1"/>
  <c r="R1314" i="1" s="1"/>
  <c r="F1315" i="1"/>
  <c r="J1315" i="1" s="1"/>
  <c r="N1315" i="1" s="1"/>
  <c r="R1315" i="1" s="1"/>
  <c r="F1316" i="1"/>
  <c r="J1316" i="1" s="1"/>
  <c r="N1316" i="1" s="1"/>
  <c r="R1316" i="1" s="1"/>
  <c r="F1317" i="1"/>
  <c r="J1317" i="1" s="1"/>
  <c r="N1317" i="1" s="1"/>
  <c r="R1317" i="1" s="1"/>
  <c r="F1318" i="1"/>
  <c r="J1318" i="1" s="1"/>
  <c r="N1318" i="1" s="1"/>
  <c r="R1318" i="1" s="1"/>
  <c r="F1319" i="1"/>
  <c r="J1319" i="1" s="1"/>
  <c r="N1319" i="1" s="1"/>
  <c r="R1319" i="1" s="1"/>
  <c r="F1320" i="1"/>
  <c r="J1320" i="1" s="1"/>
  <c r="N1320" i="1" s="1"/>
  <c r="R1320" i="1" s="1"/>
  <c r="F1321" i="1"/>
  <c r="J1321" i="1" s="1"/>
  <c r="N1321" i="1" s="1"/>
  <c r="R1321" i="1" s="1"/>
  <c r="F1322" i="1"/>
  <c r="J1322" i="1" s="1"/>
  <c r="N1322" i="1" s="1"/>
  <c r="R1322" i="1" s="1"/>
  <c r="F1323" i="1"/>
  <c r="J1323" i="1" s="1"/>
  <c r="N1323" i="1" s="1"/>
  <c r="R1323" i="1" s="1"/>
  <c r="F1324" i="1"/>
  <c r="J1324" i="1" s="1"/>
  <c r="N1324" i="1" s="1"/>
  <c r="R1324" i="1" s="1"/>
  <c r="F1325" i="1"/>
  <c r="J1325" i="1" s="1"/>
  <c r="N1325" i="1" s="1"/>
  <c r="R1325" i="1" s="1"/>
  <c r="F1326" i="1"/>
  <c r="J1326" i="1" s="1"/>
  <c r="N1326" i="1" s="1"/>
  <c r="R1326" i="1" s="1"/>
  <c r="F1238" i="1"/>
  <c r="J1238" i="1" s="1"/>
  <c r="N1238" i="1" s="1"/>
  <c r="R1238" i="1" s="1"/>
  <c r="E1238" i="1"/>
  <c r="I1238" i="1" s="1"/>
  <c r="M1238" i="1" s="1"/>
  <c r="Q1238" i="1" s="1"/>
  <c r="P1236" i="1"/>
  <c r="T1236" i="1" s="1"/>
  <c r="O1236" i="1"/>
  <c r="S1236" i="1" s="1"/>
  <c r="O1226" i="1"/>
  <c r="S1226" i="1" s="1"/>
  <c r="O1227" i="1"/>
  <c r="S1227" i="1" s="1"/>
  <c r="O1228" i="1"/>
  <c r="S1228" i="1" s="1"/>
  <c r="O1229" i="1"/>
  <c r="S1229" i="1" s="1"/>
  <c r="O1230" i="1"/>
  <c r="S1230" i="1" s="1"/>
  <c r="O1231" i="1"/>
  <c r="S1231" i="1" s="1"/>
  <c r="O1232" i="1"/>
  <c r="S1232" i="1" s="1"/>
  <c r="O1233" i="1"/>
  <c r="S1233" i="1" s="1"/>
  <c r="O1234" i="1"/>
  <c r="S1234" i="1" s="1"/>
  <c r="P1226" i="1"/>
  <c r="T1226" i="1" s="1"/>
  <c r="P1227" i="1"/>
  <c r="T1227" i="1" s="1"/>
  <c r="P1228" i="1"/>
  <c r="T1228" i="1" s="1"/>
  <c r="P1229" i="1"/>
  <c r="T1229" i="1" s="1"/>
  <c r="P1230" i="1"/>
  <c r="T1230" i="1" s="1"/>
  <c r="P1231" i="1"/>
  <c r="T1231" i="1" s="1"/>
  <c r="P1232" i="1"/>
  <c r="T1232" i="1" s="1"/>
  <c r="P1233" i="1"/>
  <c r="T1233" i="1" s="1"/>
  <c r="P1234" i="1"/>
  <c r="T1234" i="1" s="1"/>
  <c r="P1225" i="1"/>
  <c r="T1225" i="1" s="1"/>
  <c r="O1225" i="1"/>
  <c r="S1225" i="1" s="1"/>
  <c r="O1212" i="1"/>
  <c r="S1212" i="1" s="1"/>
  <c r="O1213" i="1"/>
  <c r="S1213" i="1" s="1"/>
  <c r="O1214" i="1"/>
  <c r="S1214" i="1" s="1"/>
  <c r="O1215" i="1"/>
  <c r="S1215" i="1" s="1"/>
  <c r="O1216" i="1"/>
  <c r="S1216" i="1" s="1"/>
  <c r="O1217" i="1"/>
  <c r="S1217" i="1" s="1"/>
  <c r="O1218" i="1"/>
  <c r="S1218" i="1" s="1"/>
  <c r="O1219" i="1"/>
  <c r="S1219" i="1" s="1"/>
  <c r="O1220" i="1"/>
  <c r="S1220" i="1" s="1"/>
  <c r="O1221" i="1"/>
  <c r="S1221" i="1" s="1"/>
  <c r="O1222" i="1"/>
  <c r="S1222" i="1" s="1"/>
  <c r="O1223" i="1"/>
  <c r="S1223" i="1" s="1"/>
  <c r="P1212" i="1"/>
  <c r="T1212" i="1" s="1"/>
  <c r="P1213" i="1"/>
  <c r="T1213" i="1" s="1"/>
  <c r="P1214" i="1"/>
  <c r="T1214" i="1" s="1"/>
  <c r="P1215" i="1"/>
  <c r="T1215" i="1" s="1"/>
  <c r="P1216" i="1"/>
  <c r="T1216" i="1" s="1"/>
  <c r="P1217" i="1"/>
  <c r="T1217" i="1" s="1"/>
  <c r="P1218" i="1"/>
  <c r="T1218" i="1" s="1"/>
  <c r="P1219" i="1"/>
  <c r="T1219" i="1" s="1"/>
  <c r="P1220" i="1"/>
  <c r="T1220" i="1" s="1"/>
  <c r="P1221" i="1"/>
  <c r="T1221" i="1" s="1"/>
  <c r="P1222" i="1"/>
  <c r="T1222" i="1" s="1"/>
  <c r="P1223" i="1"/>
  <c r="T1223" i="1" s="1"/>
  <c r="P1211" i="1"/>
  <c r="T1211" i="1" s="1"/>
  <c r="O1211" i="1"/>
  <c r="S1211" i="1" s="1"/>
  <c r="O1193" i="1"/>
  <c r="S1193" i="1" s="1"/>
  <c r="O1194" i="1"/>
  <c r="S1194" i="1" s="1"/>
  <c r="O1195" i="1"/>
  <c r="S1195" i="1" s="1"/>
  <c r="O1196" i="1"/>
  <c r="S1196" i="1" s="1"/>
  <c r="O1197" i="1"/>
  <c r="S1197" i="1" s="1"/>
  <c r="O1198" i="1"/>
  <c r="S1198" i="1" s="1"/>
  <c r="O1199" i="1"/>
  <c r="S1199" i="1" s="1"/>
  <c r="O1200" i="1"/>
  <c r="S1200" i="1" s="1"/>
  <c r="O1201" i="1"/>
  <c r="S1201" i="1" s="1"/>
  <c r="O1202" i="1"/>
  <c r="S1202" i="1" s="1"/>
  <c r="O1203" i="1"/>
  <c r="S1203" i="1" s="1"/>
  <c r="O1204" i="1"/>
  <c r="S1204" i="1" s="1"/>
  <c r="O1205" i="1"/>
  <c r="S1205" i="1" s="1"/>
  <c r="O1206" i="1"/>
  <c r="S1206" i="1" s="1"/>
  <c r="O1207" i="1"/>
  <c r="S1207" i="1" s="1"/>
  <c r="O1208" i="1"/>
  <c r="S1208" i="1" s="1"/>
  <c r="O1209" i="1"/>
  <c r="S1209" i="1" s="1"/>
  <c r="P1193" i="1"/>
  <c r="T1193" i="1" s="1"/>
  <c r="P1194" i="1"/>
  <c r="T1194" i="1" s="1"/>
  <c r="P1195" i="1"/>
  <c r="T1195" i="1" s="1"/>
  <c r="P1196" i="1"/>
  <c r="T1196" i="1" s="1"/>
  <c r="P1197" i="1"/>
  <c r="T1197" i="1" s="1"/>
  <c r="P1198" i="1"/>
  <c r="T1198" i="1" s="1"/>
  <c r="P1199" i="1"/>
  <c r="T1199" i="1" s="1"/>
  <c r="P1200" i="1"/>
  <c r="T1200" i="1" s="1"/>
  <c r="P1201" i="1"/>
  <c r="T1201" i="1" s="1"/>
  <c r="P1202" i="1"/>
  <c r="T1202" i="1" s="1"/>
  <c r="P1203" i="1"/>
  <c r="T1203" i="1" s="1"/>
  <c r="P1204" i="1"/>
  <c r="T1204" i="1" s="1"/>
  <c r="P1205" i="1"/>
  <c r="T1205" i="1" s="1"/>
  <c r="P1206" i="1"/>
  <c r="T1206" i="1" s="1"/>
  <c r="P1207" i="1"/>
  <c r="T1207" i="1" s="1"/>
  <c r="P1208" i="1"/>
  <c r="T1208" i="1" s="1"/>
  <c r="P1209" i="1"/>
  <c r="T1209" i="1" s="1"/>
  <c r="P1192" i="1"/>
  <c r="T1192" i="1" s="1"/>
  <c r="O1192" i="1"/>
  <c r="S1192" i="1" s="1"/>
  <c r="O1172" i="1"/>
  <c r="S1172" i="1" s="1"/>
  <c r="O1173" i="1"/>
  <c r="S1173" i="1" s="1"/>
  <c r="O1174" i="1"/>
  <c r="S1174" i="1" s="1"/>
  <c r="O1175" i="1"/>
  <c r="S1175" i="1" s="1"/>
  <c r="O1176" i="1"/>
  <c r="S1176" i="1" s="1"/>
  <c r="O1177" i="1"/>
  <c r="S1177" i="1" s="1"/>
  <c r="O1178" i="1"/>
  <c r="S1178" i="1" s="1"/>
  <c r="O1179" i="1"/>
  <c r="S1179" i="1" s="1"/>
  <c r="O1180" i="1"/>
  <c r="S1180" i="1" s="1"/>
  <c r="O1181" i="1"/>
  <c r="S1181" i="1" s="1"/>
  <c r="O1182" i="1"/>
  <c r="S1182" i="1" s="1"/>
  <c r="O1183" i="1"/>
  <c r="S1183" i="1" s="1"/>
  <c r="O1184" i="1"/>
  <c r="S1184" i="1" s="1"/>
  <c r="O1185" i="1"/>
  <c r="S1185" i="1" s="1"/>
  <c r="O1186" i="1"/>
  <c r="S1186" i="1" s="1"/>
  <c r="O1187" i="1"/>
  <c r="S1187" i="1" s="1"/>
  <c r="O1188" i="1"/>
  <c r="S1188" i="1" s="1"/>
  <c r="O1189" i="1"/>
  <c r="S1189" i="1" s="1"/>
  <c r="O1190" i="1"/>
  <c r="S1190" i="1" s="1"/>
  <c r="P1172" i="1"/>
  <c r="T1172" i="1" s="1"/>
  <c r="P1173" i="1"/>
  <c r="T1173" i="1" s="1"/>
  <c r="P1174" i="1"/>
  <c r="T1174" i="1" s="1"/>
  <c r="P1175" i="1"/>
  <c r="T1175" i="1" s="1"/>
  <c r="P1176" i="1"/>
  <c r="T1176" i="1" s="1"/>
  <c r="P1177" i="1"/>
  <c r="T1177" i="1" s="1"/>
  <c r="P1178" i="1"/>
  <c r="T1178" i="1" s="1"/>
  <c r="P1179" i="1"/>
  <c r="T1179" i="1" s="1"/>
  <c r="P1180" i="1"/>
  <c r="T1180" i="1" s="1"/>
  <c r="P1181" i="1"/>
  <c r="T1181" i="1" s="1"/>
  <c r="P1182" i="1"/>
  <c r="T1182" i="1" s="1"/>
  <c r="P1183" i="1"/>
  <c r="T1183" i="1" s="1"/>
  <c r="P1184" i="1"/>
  <c r="T1184" i="1" s="1"/>
  <c r="P1185" i="1"/>
  <c r="T1185" i="1" s="1"/>
  <c r="P1186" i="1"/>
  <c r="T1186" i="1" s="1"/>
  <c r="P1187" i="1"/>
  <c r="T1187" i="1" s="1"/>
  <c r="P1188" i="1"/>
  <c r="T1188" i="1" s="1"/>
  <c r="P1189" i="1"/>
  <c r="T1189" i="1" s="1"/>
  <c r="P1190" i="1"/>
  <c r="T1190" i="1" s="1"/>
  <c r="P1171" i="1"/>
  <c r="T1171" i="1" s="1"/>
  <c r="O1171" i="1"/>
  <c r="S1171" i="1" s="1"/>
  <c r="O1165" i="1"/>
  <c r="S1165" i="1" s="1"/>
  <c r="O1166" i="1"/>
  <c r="S1166" i="1" s="1"/>
  <c r="O1167" i="1"/>
  <c r="S1167" i="1" s="1"/>
  <c r="O1168" i="1"/>
  <c r="S1168" i="1" s="1"/>
  <c r="O1169" i="1"/>
  <c r="S1169" i="1" s="1"/>
  <c r="P1165" i="1"/>
  <c r="T1165" i="1" s="1"/>
  <c r="P1166" i="1"/>
  <c r="T1166" i="1" s="1"/>
  <c r="P1167" i="1"/>
  <c r="T1167" i="1" s="1"/>
  <c r="P1168" i="1"/>
  <c r="T1168" i="1" s="1"/>
  <c r="P1169" i="1"/>
  <c r="T1169" i="1" s="1"/>
  <c r="P1164" i="1"/>
  <c r="T1164" i="1" s="1"/>
  <c r="O1164" i="1"/>
  <c r="S1164" i="1" s="1"/>
  <c r="O1160" i="1"/>
  <c r="S1160" i="1" s="1"/>
  <c r="O1161" i="1"/>
  <c r="S1161" i="1" s="1"/>
  <c r="O1162" i="1"/>
  <c r="S1162" i="1" s="1"/>
  <c r="P1160" i="1"/>
  <c r="T1160" i="1" s="1"/>
  <c r="P1161" i="1"/>
  <c r="T1161" i="1" s="1"/>
  <c r="P1162" i="1"/>
  <c r="T1162" i="1" s="1"/>
  <c r="P1159" i="1"/>
  <c r="T1159" i="1" s="1"/>
  <c r="O1159" i="1"/>
  <c r="S1159" i="1" s="1"/>
  <c r="P1157" i="1"/>
  <c r="T1157" i="1" s="1"/>
  <c r="O1157" i="1"/>
  <c r="S1157" i="1" s="1"/>
  <c r="P1155" i="1"/>
  <c r="T1155" i="1" s="1"/>
  <c r="O1155" i="1"/>
  <c r="S1155" i="1" s="1"/>
  <c r="O1082" i="1"/>
  <c r="S1082" i="1" s="1"/>
  <c r="O1083" i="1"/>
  <c r="S1083" i="1" s="1"/>
  <c r="O1084" i="1"/>
  <c r="S1084" i="1" s="1"/>
  <c r="O1085" i="1"/>
  <c r="S1085" i="1" s="1"/>
  <c r="O1086" i="1"/>
  <c r="S1086" i="1" s="1"/>
  <c r="O1087" i="1"/>
  <c r="S1087" i="1" s="1"/>
  <c r="O1088" i="1"/>
  <c r="S1088" i="1" s="1"/>
  <c r="O1089" i="1"/>
  <c r="S1089" i="1" s="1"/>
  <c r="O1090" i="1"/>
  <c r="S1090" i="1" s="1"/>
  <c r="O1091" i="1"/>
  <c r="S1091" i="1" s="1"/>
  <c r="O1092" i="1"/>
  <c r="S1092" i="1" s="1"/>
  <c r="O1093" i="1"/>
  <c r="S1093" i="1" s="1"/>
  <c r="O1094" i="1"/>
  <c r="S1094" i="1" s="1"/>
  <c r="O1095" i="1"/>
  <c r="S1095" i="1" s="1"/>
  <c r="O1096" i="1"/>
  <c r="S1096" i="1" s="1"/>
  <c r="O1097" i="1"/>
  <c r="S1097" i="1" s="1"/>
  <c r="O1098" i="1"/>
  <c r="S1098" i="1" s="1"/>
  <c r="O1099" i="1"/>
  <c r="S1099" i="1" s="1"/>
  <c r="O1100" i="1"/>
  <c r="S1100" i="1" s="1"/>
  <c r="O1101" i="1"/>
  <c r="S1101" i="1" s="1"/>
  <c r="O1102" i="1"/>
  <c r="S1102" i="1" s="1"/>
  <c r="O1103" i="1"/>
  <c r="S1103" i="1" s="1"/>
  <c r="O1104" i="1"/>
  <c r="S1104" i="1" s="1"/>
  <c r="O1105" i="1"/>
  <c r="S1105" i="1" s="1"/>
  <c r="O1106" i="1"/>
  <c r="S1106" i="1" s="1"/>
  <c r="O1107" i="1"/>
  <c r="S1107" i="1" s="1"/>
  <c r="O1108" i="1"/>
  <c r="S1108" i="1" s="1"/>
  <c r="O1109" i="1"/>
  <c r="S1109" i="1" s="1"/>
  <c r="O1110" i="1"/>
  <c r="S1110" i="1" s="1"/>
  <c r="O1111" i="1"/>
  <c r="S1111" i="1" s="1"/>
  <c r="O1112" i="1"/>
  <c r="S1112" i="1" s="1"/>
  <c r="O1113" i="1"/>
  <c r="S1113" i="1" s="1"/>
  <c r="O1114" i="1"/>
  <c r="S1114" i="1" s="1"/>
  <c r="O1115" i="1"/>
  <c r="S1115" i="1" s="1"/>
  <c r="O1116" i="1"/>
  <c r="S1116" i="1" s="1"/>
  <c r="O1117" i="1"/>
  <c r="S1117" i="1" s="1"/>
  <c r="O1118" i="1"/>
  <c r="S1118" i="1" s="1"/>
  <c r="O1119" i="1"/>
  <c r="S1119" i="1" s="1"/>
  <c r="O1120" i="1"/>
  <c r="S1120" i="1" s="1"/>
  <c r="O1121" i="1"/>
  <c r="S1121" i="1" s="1"/>
  <c r="O1122" i="1"/>
  <c r="S1122" i="1" s="1"/>
  <c r="O1123" i="1"/>
  <c r="S1123" i="1" s="1"/>
  <c r="O1124" i="1"/>
  <c r="S1124" i="1" s="1"/>
  <c r="O1125" i="1"/>
  <c r="S1125" i="1" s="1"/>
  <c r="O1126" i="1"/>
  <c r="S1126" i="1" s="1"/>
  <c r="O1127" i="1"/>
  <c r="S1127" i="1" s="1"/>
  <c r="O1128" i="1"/>
  <c r="S1128" i="1" s="1"/>
  <c r="O1129" i="1"/>
  <c r="S1129" i="1" s="1"/>
  <c r="O1130" i="1"/>
  <c r="S1130" i="1" s="1"/>
  <c r="O1131" i="1"/>
  <c r="S1131" i="1" s="1"/>
  <c r="O1132" i="1"/>
  <c r="S1132" i="1" s="1"/>
  <c r="O1133" i="1"/>
  <c r="S1133" i="1" s="1"/>
  <c r="O1134" i="1"/>
  <c r="S1134" i="1" s="1"/>
  <c r="O1135" i="1"/>
  <c r="S1135" i="1" s="1"/>
  <c r="O1136" i="1"/>
  <c r="S1136" i="1" s="1"/>
  <c r="O1137" i="1"/>
  <c r="S1137" i="1" s="1"/>
  <c r="O1138" i="1"/>
  <c r="S1138" i="1" s="1"/>
  <c r="O1139" i="1"/>
  <c r="S1139" i="1" s="1"/>
  <c r="O1140" i="1"/>
  <c r="S1140" i="1" s="1"/>
  <c r="O1141" i="1"/>
  <c r="S1141" i="1" s="1"/>
  <c r="O1142" i="1"/>
  <c r="S1142" i="1" s="1"/>
  <c r="O1143" i="1"/>
  <c r="S1143" i="1" s="1"/>
  <c r="O1144" i="1"/>
  <c r="S1144" i="1" s="1"/>
  <c r="O1145" i="1"/>
  <c r="S1145" i="1" s="1"/>
  <c r="O1146" i="1"/>
  <c r="S1146" i="1" s="1"/>
  <c r="O1147" i="1"/>
  <c r="S1147" i="1" s="1"/>
  <c r="O1148" i="1"/>
  <c r="S1148" i="1" s="1"/>
  <c r="O1149" i="1"/>
  <c r="S1149" i="1" s="1"/>
  <c r="O1150" i="1"/>
  <c r="S1150" i="1" s="1"/>
  <c r="O1151" i="1"/>
  <c r="S1151" i="1" s="1"/>
  <c r="O1152" i="1"/>
  <c r="S1152" i="1" s="1"/>
  <c r="O1153" i="1"/>
  <c r="S1153" i="1" s="1"/>
  <c r="P1082" i="1"/>
  <c r="T1082" i="1" s="1"/>
  <c r="P1083" i="1"/>
  <c r="T1083" i="1" s="1"/>
  <c r="P1084" i="1"/>
  <c r="T1084" i="1" s="1"/>
  <c r="P1085" i="1"/>
  <c r="T1085" i="1" s="1"/>
  <c r="P1086" i="1"/>
  <c r="T1086" i="1" s="1"/>
  <c r="P1087" i="1"/>
  <c r="T1087" i="1" s="1"/>
  <c r="P1088" i="1"/>
  <c r="T1088" i="1" s="1"/>
  <c r="P1089" i="1"/>
  <c r="T1089" i="1" s="1"/>
  <c r="P1090" i="1"/>
  <c r="T1090" i="1" s="1"/>
  <c r="P1091" i="1"/>
  <c r="T1091" i="1" s="1"/>
  <c r="P1092" i="1"/>
  <c r="T1092" i="1" s="1"/>
  <c r="P1093" i="1"/>
  <c r="T1093" i="1" s="1"/>
  <c r="P1094" i="1"/>
  <c r="T1094" i="1" s="1"/>
  <c r="P1095" i="1"/>
  <c r="T1095" i="1" s="1"/>
  <c r="P1096" i="1"/>
  <c r="T1096" i="1" s="1"/>
  <c r="P1097" i="1"/>
  <c r="T1097" i="1" s="1"/>
  <c r="P1098" i="1"/>
  <c r="T1098" i="1" s="1"/>
  <c r="P1099" i="1"/>
  <c r="T1099" i="1" s="1"/>
  <c r="P1100" i="1"/>
  <c r="T1100" i="1" s="1"/>
  <c r="P1101" i="1"/>
  <c r="T1101" i="1" s="1"/>
  <c r="P1102" i="1"/>
  <c r="T1102" i="1" s="1"/>
  <c r="P1103" i="1"/>
  <c r="T1103" i="1" s="1"/>
  <c r="P1104" i="1"/>
  <c r="T1104" i="1" s="1"/>
  <c r="P1105" i="1"/>
  <c r="T1105" i="1" s="1"/>
  <c r="P1106" i="1"/>
  <c r="T1106" i="1" s="1"/>
  <c r="P1107" i="1"/>
  <c r="T1107" i="1" s="1"/>
  <c r="P1108" i="1"/>
  <c r="T1108" i="1" s="1"/>
  <c r="P1109" i="1"/>
  <c r="T1109" i="1" s="1"/>
  <c r="P1110" i="1"/>
  <c r="T1110" i="1" s="1"/>
  <c r="P1111" i="1"/>
  <c r="T1111" i="1" s="1"/>
  <c r="P1112" i="1"/>
  <c r="T1112" i="1" s="1"/>
  <c r="P1113" i="1"/>
  <c r="T1113" i="1" s="1"/>
  <c r="P1114" i="1"/>
  <c r="T1114" i="1" s="1"/>
  <c r="P1115" i="1"/>
  <c r="T1115" i="1" s="1"/>
  <c r="P1116" i="1"/>
  <c r="T1116" i="1" s="1"/>
  <c r="P1117" i="1"/>
  <c r="T1117" i="1" s="1"/>
  <c r="P1118" i="1"/>
  <c r="T1118" i="1" s="1"/>
  <c r="P1119" i="1"/>
  <c r="T1119" i="1" s="1"/>
  <c r="P1120" i="1"/>
  <c r="T1120" i="1" s="1"/>
  <c r="P1121" i="1"/>
  <c r="T1121" i="1" s="1"/>
  <c r="P1122" i="1"/>
  <c r="T1122" i="1" s="1"/>
  <c r="P1123" i="1"/>
  <c r="T1123" i="1" s="1"/>
  <c r="P1124" i="1"/>
  <c r="T1124" i="1" s="1"/>
  <c r="P1125" i="1"/>
  <c r="T1125" i="1" s="1"/>
  <c r="P1126" i="1"/>
  <c r="T1126" i="1" s="1"/>
  <c r="P1127" i="1"/>
  <c r="T1127" i="1" s="1"/>
  <c r="P1128" i="1"/>
  <c r="T1128" i="1" s="1"/>
  <c r="P1129" i="1"/>
  <c r="T1129" i="1" s="1"/>
  <c r="P1130" i="1"/>
  <c r="T1130" i="1" s="1"/>
  <c r="P1131" i="1"/>
  <c r="T1131" i="1" s="1"/>
  <c r="P1132" i="1"/>
  <c r="T1132" i="1" s="1"/>
  <c r="P1133" i="1"/>
  <c r="T1133" i="1" s="1"/>
  <c r="P1134" i="1"/>
  <c r="T1134" i="1" s="1"/>
  <c r="P1135" i="1"/>
  <c r="T1135" i="1" s="1"/>
  <c r="P1136" i="1"/>
  <c r="T1136" i="1" s="1"/>
  <c r="P1137" i="1"/>
  <c r="T1137" i="1" s="1"/>
  <c r="P1138" i="1"/>
  <c r="T1138" i="1" s="1"/>
  <c r="P1139" i="1"/>
  <c r="T1139" i="1" s="1"/>
  <c r="P1140" i="1"/>
  <c r="T1140" i="1" s="1"/>
  <c r="P1141" i="1"/>
  <c r="T1141" i="1" s="1"/>
  <c r="P1142" i="1"/>
  <c r="T1142" i="1" s="1"/>
  <c r="P1143" i="1"/>
  <c r="T1143" i="1" s="1"/>
  <c r="P1144" i="1"/>
  <c r="T1144" i="1" s="1"/>
  <c r="P1145" i="1"/>
  <c r="T1145" i="1" s="1"/>
  <c r="P1146" i="1"/>
  <c r="T1146" i="1" s="1"/>
  <c r="P1147" i="1"/>
  <c r="T1147" i="1" s="1"/>
  <c r="P1148" i="1"/>
  <c r="T1148" i="1" s="1"/>
  <c r="P1149" i="1"/>
  <c r="T1149" i="1" s="1"/>
  <c r="P1150" i="1"/>
  <c r="T1150" i="1" s="1"/>
  <c r="P1151" i="1"/>
  <c r="T1151" i="1" s="1"/>
  <c r="P1152" i="1"/>
  <c r="T1152" i="1" s="1"/>
  <c r="P1153" i="1"/>
  <c r="T1153" i="1" s="1"/>
  <c r="P1081" i="1"/>
  <c r="T1081" i="1" s="1"/>
  <c r="O1081" i="1"/>
  <c r="S1081" i="1" s="1"/>
  <c r="O1008" i="1"/>
  <c r="S1008" i="1" s="1"/>
  <c r="O1009" i="1"/>
  <c r="S1009" i="1" s="1"/>
  <c r="O1010" i="1"/>
  <c r="S1010" i="1" s="1"/>
  <c r="O1011" i="1"/>
  <c r="S1011" i="1" s="1"/>
  <c r="O1012" i="1"/>
  <c r="S1012" i="1" s="1"/>
  <c r="O1013" i="1"/>
  <c r="S1013" i="1" s="1"/>
  <c r="O1014" i="1"/>
  <c r="S1014" i="1" s="1"/>
  <c r="O1015" i="1"/>
  <c r="S1015" i="1" s="1"/>
  <c r="O1016" i="1"/>
  <c r="S1016" i="1" s="1"/>
  <c r="O1017" i="1"/>
  <c r="S1017" i="1" s="1"/>
  <c r="O1018" i="1"/>
  <c r="S1018" i="1" s="1"/>
  <c r="O1019" i="1"/>
  <c r="S1019" i="1" s="1"/>
  <c r="O1020" i="1"/>
  <c r="S1020" i="1" s="1"/>
  <c r="O1021" i="1"/>
  <c r="S1021" i="1" s="1"/>
  <c r="O1022" i="1"/>
  <c r="S1022" i="1" s="1"/>
  <c r="O1023" i="1"/>
  <c r="S1023" i="1" s="1"/>
  <c r="O1024" i="1"/>
  <c r="S1024" i="1" s="1"/>
  <c r="O1025" i="1"/>
  <c r="S1025" i="1" s="1"/>
  <c r="O1026" i="1"/>
  <c r="S1026" i="1" s="1"/>
  <c r="O1027" i="1"/>
  <c r="S1027" i="1" s="1"/>
  <c r="O1028" i="1"/>
  <c r="S1028" i="1" s="1"/>
  <c r="O1029" i="1"/>
  <c r="S1029" i="1" s="1"/>
  <c r="O1030" i="1"/>
  <c r="S1030" i="1" s="1"/>
  <c r="O1031" i="1"/>
  <c r="S1031" i="1" s="1"/>
  <c r="O1032" i="1"/>
  <c r="S1032" i="1" s="1"/>
  <c r="O1033" i="1"/>
  <c r="S1033" i="1" s="1"/>
  <c r="O1034" i="1"/>
  <c r="S1034" i="1" s="1"/>
  <c r="O1035" i="1"/>
  <c r="S1035" i="1" s="1"/>
  <c r="O1036" i="1"/>
  <c r="S1036" i="1" s="1"/>
  <c r="O1037" i="1"/>
  <c r="S1037" i="1" s="1"/>
  <c r="O1038" i="1"/>
  <c r="S1038" i="1" s="1"/>
  <c r="O1039" i="1"/>
  <c r="S1039" i="1" s="1"/>
  <c r="O1040" i="1"/>
  <c r="S1040" i="1" s="1"/>
  <c r="O1041" i="1"/>
  <c r="S1041" i="1" s="1"/>
  <c r="O1042" i="1"/>
  <c r="S1042" i="1" s="1"/>
  <c r="O1043" i="1"/>
  <c r="S1043" i="1" s="1"/>
  <c r="O1044" i="1"/>
  <c r="S1044" i="1" s="1"/>
  <c r="O1045" i="1"/>
  <c r="S1045" i="1" s="1"/>
  <c r="O1046" i="1"/>
  <c r="S1046" i="1" s="1"/>
  <c r="O1047" i="1"/>
  <c r="S1047" i="1" s="1"/>
  <c r="O1048" i="1"/>
  <c r="S1048" i="1" s="1"/>
  <c r="O1049" i="1"/>
  <c r="S1049" i="1" s="1"/>
  <c r="O1050" i="1"/>
  <c r="S1050" i="1" s="1"/>
  <c r="O1051" i="1"/>
  <c r="S1051" i="1" s="1"/>
  <c r="O1052" i="1"/>
  <c r="S1052" i="1" s="1"/>
  <c r="O1053" i="1"/>
  <c r="S1053" i="1" s="1"/>
  <c r="O1054" i="1"/>
  <c r="S1054" i="1" s="1"/>
  <c r="O1055" i="1"/>
  <c r="S1055" i="1" s="1"/>
  <c r="O1056" i="1"/>
  <c r="S1056" i="1" s="1"/>
  <c r="O1057" i="1"/>
  <c r="S1057" i="1" s="1"/>
  <c r="O1058" i="1"/>
  <c r="S1058" i="1" s="1"/>
  <c r="O1059" i="1"/>
  <c r="S1059" i="1" s="1"/>
  <c r="O1060" i="1"/>
  <c r="S1060" i="1" s="1"/>
  <c r="O1061" i="1"/>
  <c r="S1061" i="1" s="1"/>
  <c r="O1062" i="1"/>
  <c r="S1062" i="1" s="1"/>
  <c r="O1063" i="1"/>
  <c r="S1063" i="1" s="1"/>
  <c r="O1064" i="1"/>
  <c r="S1064" i="1" s="1"/>
  <c r="O1065" i="1"/>
  <c r="S1065" i="1" s="1"/>
  <c r="O1066" i="1"/>
  <c r="S1066" i="1" s="1"/>
  <c r="O1067" i="1"/>
  <c r="S1067" i="1" s="1"/>
  <c r="O1068" i="1"/>
  <c r="S1068" i="1" s="1"/>
  <c r="O1069" i="1"/>
  <c r="S1069" i="1" s="1"/>
  <c r="O1070" i="1"/>
  <c r="S1070" i="1" s="1"/>
  <c r="O1071" i="1"/>
  <c r="S1071" i="1" s="1"/>
  <c r="O1072" i="1"/>
  <c r="S1072" i="1" s="1"/>
  <c r="O1073" i="1"/>
  <c r="S1073" i="1" s="1"/>
  <c r="O1074" i="1"/>
  <c r="S1074" i="1" s="1"/>
  <c r="O1075" i="1"/>
  <c r="S1075" i="1" s="1"/>
  <c r="O1076" i="1"/>
  <c r="S1076" i="1" s="1"/>
  <c r="O1077" i="1"/>
  <c r="S1077" i="1" s="1"/>
  <c r="O1078" i="1"/>
  <c r="S1078" i="1" s="1"/>
  <c r="O1079" i="1"/>
  <c r="S1079" i="1" s="1"/>
  <c r="P1008" i="1"/>
  <c r="T1008" i="1" s="1"/>
  <c r="P1009" i="1"/>
  <c r="T1009" i="1" s="1"/>
  <c r="P1010" i="1"/>
  <c r="T1010" i="1" s="1"/>
  <c r="P1011" i="1"/>
  <c r="T1011" i="1" s="1"/>
  <c r="P1012" i="1"/>
  <c r="T1012" i="1" s="1"/>
  <c r="P1013" i="1"/>
  <c r="T1013" i="1" s="1"/>
  <c r="P1014" i="1"/>
  <c r="T1014" i="1" s="1"/>
  <c r="P1015" i="1"/>
  <c r="T1015" i="1" s="1"/>
  <c r="P1016" i="1"/>
  <c r="T1016" i="1" s="1"/>
  <c r="P1017" i="1"/>
  <c r="T1017" i="1" s="1"/>
  <c r="P1018" i="1"/>
  <c r="T1018" i="1" s="1"/>
  <c r="P1019" i="1"/>
  <c r="T1019" i="1" s="1"/>
  <c r="P1020" i="1"/>
  <c r="T1020" i="1" s="1"/>
  <c r="P1021" i="1"/>
  <c r="T1021" i="1" s="1"/>
  <c r="P1022" i="1"/>
  <c r="T1022" i="1" s="1"/>
  <c r="P1023" i="1"/>
  <c r="T1023" i="1" s="1"/>
  <c r="P1024" i="1"/>
  <c r="T1024" i="1" s="1"/>
  <c r="P1025" i="1"/>
  <c r="T1025" i="1" s="1"/>
  <c r="P1026" i="1"/>
  <c r="T1026" i="1" s="1"/>
  <c r="P1027" i="1"/>
  <c r="T1027" i="1" s="1"/>
  <c r="P1028" i="1"/>
  <c r="T1028" i="1" s="1"/>
  <c r="P1029" i="1"/>
  <c r="T1029" i="1" s="1"/>
  <c r="P1030" i="1"/>
  <c r="T1030" i="1" s="1"/>
  <c r="P1031" i="1"/>
  <c r="T1031" i="1" s="1"/>
  <c r="P1032" i="1"/>
  <c r="T1032" i="1" s="1"/>
  <c r="P1033" i="1"/>
  <c r="T1033" i="1" s="1"/>
  <c r="P1034" i="1"/>
  <c r="T1034" i="1" s="1"/>
  <c r="P1035" i="1"/>
  <c r="T1035" i="1" s="1"/>
  <c r="P1036" i="1"/>
  <c r="T1036" i="1" s="1"/>
  <c r="P1037" i="1"/>
  <c r="T1037" i="1" s="1"/>
  <c r="P1038" i="1"/>
  <c r="T1038" i="1" s="1"/>
  <c r="P1039" i="1"/>
  <c r="T1039" i="1" s="1"/>
  <c r="P1040" i="1"/>
  <c r="T1040" i="1" s="1"/>
  <c r="P1041" i="1"/>
  <c r="T1041" i="1" s="1"/>
  <c r="P1042" i="1"/>
  <c r="T1042" i="1" s="1"/>
  <c r="P1043" i="1"/>
  <c r="T1043" i="1" s="1"/>
  <c r="P1044" i="1"/>
  <c r="T1044" i="1" s="1"/>
  <c r="P1045" i="1"/>
  <c r="T1045" i="1" s="1"/>
  <c r="P1046" i="1"/>
  <c r="T1046" i="1" s="1"/>
  <c r="P1047" i="1"/>
  <c r="T1047" i="1" s="1"/>
  <c r="P1048" i="1"/>
  <c r="T1048" i="1" s="1"/>
  <c r="P1049" i="1"/>
  <c r="T1049" i="1" s="1"/>
  <c r="P1050" i="1"/>
  <c r="T1050" i="1" s="1"/>
  <c r="P1051" i="1"/>
  <c r="T1051" i="1" s="1"/>
  <c r="P1052" i="1"/>
  <c r="T1052" i="1" s="1"/>
  <c r="P1053" i="1"/>
  <c r="T1053" i="1" s="1"/>
  <c r="P1054" i="1"/>
  <c r="T1054" i="1" s="1"/>
  <c r="P1055" i="1"/>
  <c r="T1055" i="1" s="1"/>
  <c r="P1056" i="1"/>
  <c r="T1056" i="1" s="1"/>
  <c r="P1057" i="1"/>
  <c r="T1057" i="1" s="1"/>
  <c r="P1058" i="1"/>
  <c r="T1058" i="1" s="1"/>
  <c r="P1059" i="1"/>
  <c r="T1059" i="1" s="1"/>
  <c r="P1060" i="1"/>
  <c r="T1060" i="1" s="1"/>
  <c r="P1061" i="1"/>
  <c r="T1061" i="1" s="1"/>
  <c r="P1062" i="1"/>
  <c r="T1062" i="1" s="1"/>
  <c r="P1063" i="1"/>
  <c r="T1063" i="1" s="1"/>
  <c r="P1064" i="1"/>
  <c r="T1064" i="1" s="1"/>
  <c r="P1065" i="1"/>
  <c r="T1065" i="1" s="1"/>
  <c r="P1066" i="1"/>
  <c r="T1066" i="1" s="1"/>
  <c r="P1067" i="1"/>
  <c r="T1067" i="1" s="1"/>
  <c r="P1068" i="1"/>
  <c r="T1068" i="1" s="1"/>
  <c r="P1069" i="1"/>
  <c r="T1069" i="1" s="1"/>
  <c r="P1070" i="1"/>
  <c r="T1070" i="1" s="1"/>
  <c r="P1071" i="1"/>
  <c r="T1071" i="1" s="1"/>
  <c r="P1072" i="1"/>
  <c r="T1072" i="1" s="1"/>
  <c r="P1073" i="1"/>
  <c r="T1073" i="1" s="1"/>
  <c r="P1074" i="1"/>
  <c r="T1074" i="1" s="1"/>
  <c r="P1075" i="1"/>
  <c r="T1075" i="1" s="1"/>
  <c r="P1076" i="1"/>
  <c r="T1076" i="1" s="1"/>
  <c r="P1077" i="1"/>
  <c r="T1077" i="1" s="1"/>
  <c r="P1078" i="1"/>
  <c r="T1078" i="1" s="1"/>
  <c r="P1079" i="1"/>
  <c r="T1079" i="1" s="1"/>
  <c r="P1007" i="1"/>
  <c r="T1007" i="1" s="1"/>
  <c r="O1007" i="1"/>
  <c r="S1007" i="1" s="1"/>
  <c r="O903" i="1"/>
  <c r="S903" i="1" s="1"/>
  <c r="O904" i="1"/>
  <c r="S904" i="1" s="1"/>
  <c r="O905" i="1"/>
  <c r="S905" i="1" s="1"/>
  <c r="O906" i="1"/>
  <c r="S906" i="1" s="1"/>
  <c r="O907" i="1"/>
  <c r="S907" i="1" s="1"/>
  <c r="O908" i="1"/>
  <c r="S908" i="1" s="1"/>
  <c r="O909" i="1"/>
  <c r="S909" i="1" s="1"/>
  <c r="O910" i="1"/>
  <c r="S910" i="1" s="1"/>
  <c r="O911" i="1"/>
  <c r="S911" i="1" s="1"/>
  <c r="O912" i="1"/>
  <c r="S912" i="1" s="1"/>
  <c r="O913" i="1"/>
  <c r="S913" i="1" s="1"/>
  <c r="O914" i="1"/>
  <c r="S914" i="1" s="1"/>
  <c r="O915" i="1"/>
  <c r="S915" i="1" s="1"/>
  <c r="O916" i="1"/>
  <c r="S916" i="1" s="1"/>
  <c r="O917" i="1"/>
  <c r="S917" i="1" s="1"/>
  <c r="O918" i="1"/>
  <c r="S918" i="1" s="1"/>
  <c r="O919" i="1"/>
  <c r="S919" i="1" s="1"/>
  <c r="O920" i="1"/>
  <c r="S920" i="1" s="1"/>
  <c r="O921" i="1"/>
  <c r="S921" i="1" s="1"/>
  <c r="O922" i="1"/>
  <c r="S922" i="1" s="1"/>
  <c r="O923" i="1"/>
  <c r="S923" i="1" s="1"/>
  <c r="O924" i="1"/>
  <c r="S924" i="1" s="1"/>
  <c r="O925" i="1"/>
  <c r="S925" i="1" s="1"/>
  <c r="O926" i="1"/>
  <c r="S926" i="1" s="1"/>
  <c r="O927" i="1"/>
  <c r="S927" i="1" s="1"/>
  <c r="O928" i="1"/>
  <c r="S928" i="1" s="1"/>
  <c r="O929" i="1"/>
  <c r="S929" i="1" s="1"/>
  <c r="O930" i="1"/>
  <c r="S930" i="1" s="1"/>
  <c r="O931" i="1"/>
  <c r="S931" i="1" s="1"/>
  <c r="O932" i="1"/>
  <c r="S932" i="1" s="1"/>
  <c r="O933" i="1"/>
  <c r="S933" i="1" s="1"/>
  <c r="O934" i="1"/>
  <c r="S934" i="1" s="1"/>
  <c r="O935" i="1"/>
  <c r="S935" i="1" s="1"/>
  <c r="O936" i="1"/>
  <c r="S936" i="1" s="1"/>
  <c r="O937" i="1"/>
  <c r="S937" i="1" s="1"/>
  <c r="O938" i="1"/>
  <c r="S938" i="1" s="1"/>
  <c r="O939" i="1"/>
  <c r="S939" i="1" s="1"/>
  <c r="O940" i="1"/>
  <c r="S940" i="1" s="1"/>
  <c r="O941" i="1"/>
  <c r="S941" i="1" s="1"/>
  <c r="O942" i="1"/>
  <c r="S942" i="1" s="1"/>
  <c r="O943" i="1"/>
  <c r="S943" i="1" s="1"/>
  <c r="O944" i="1"/>
  <c r="S944" i="1" s="1"/>
  <c r="O945" i="1"/>
  <c r="S945" i="1" s="1"/>
  <c r="O946" i="1"/>
  <c r="S946" i="1" s="1"/>
  <c r="O947" i="1"/>
  <c r="S947" i="1" s="1"/>
  <c r="O948" i="1"/>
  <c r="S948" i="1" s="1"/>
  <c r="O949" i="1"/>
  <c r="S949" i="1" s="1"/>
  <c r="O950" i="1"/>
  <c r="S950" i="1" s="1"/>
  <c r="O951" i="1"/>
  <c r="S951" i="1" s="1"/>
  <c r="O952" i="1"/>
  <c r="S952" i="1" s="1"/>
  <c r="O953" i="1"/>
  <c r="S953" i="1" s="1"/>
  <c r="O954" i="1"/>
  <c r="S954" i="1" s="1"/>
  <c r="O955" i="1"/>
  <c r="S955" i="1" s="1"/>
  <c r="O956" i="1"/>
  <c r="S956" i="1" s="1"/>
  <c r="O957" i="1"/>
  <c r="S957" i="1" s="1"/>
  <c r="O958" i="1"/>
  <c r="S958" i="1" s="1"/>
  <c r="O959" i="1"/>
  <c r="S959" i="1" s="1"/>
  <c r="O960" i="1"/>
  <c r="S960" i="1" s="1"/>
  <c r="O961" i="1"/>
  <c r="S961" i="1" s="1"/>
  <c r="O962" i="1"/>
  <c r="S962" i="1" s="1"/>
  <c r="O963" i="1"/>
  <c r="S963" i="1" s="1"/>
  <c r="O964" i="1"/>
  <c r="S964" i="1" s="1"/>
  <c r="O965" i="1"/>
  <c r="S965" i="1" s="1"/>
  <c r="O966" i="1"/>
  <c r="S966" i="1" s="1"/>
  <c r="O967" i="1"/>
  <c r="S967" i="1" s="1"/>
  <c r="O968" i="1"/>
  <c r="S968" i="1" s="1"/>
  <c r="O969" i="1"/>
  <c r="S969" i="1" s="1"/>
  <c r="O970" i="1"/>
  <c r="S970" i="1" s="1"/>
  <c r="O971" i="1"/>
  <c r="S971" i="1" s="1"/>
  <c r="O972" i="1"/>
  <c r="S972" i="1" s="1"/>
  <c r="O973" i="1"/>
  <c r="S973" i="1" s="1"/>
  <c r="O974" i="1"/>
  <c r="S974" i="1" s="1"/>
  <c r="O975" i="1"/>
  <c r="S975" i="1" s="1"/>
  <c r="O976" i="1"/>
  <c r="S976" i="1" s="1"/>
  <c r="O977" i="1"/>
  <c r="S977" i="1" s="1"/>
  <c r="O978" i="1"/>
  <c r="S978" i="1" s="1"/>
  <c r="O979" i="1"/>
  <c r="S979" i="1" s="1"/>
  <c r="O980" i="1"/>
  <c r="S980" i="1" s="1"/>
  <c r="O981" i="1"/>
  <c r="S981" i="1" s="1"/>
  <c r="O982" i="1"/>
  <c r="S982" i="1" s="1"/>
  <c r="O983" i="1"/>
  <c r="S983" i="1" s="1"/>
  <c r="O984" i="1"/>
  <c r="S984" i="1" s="1"/>
  <c r="O985" i="1"/>
  <c r="S985" i="1" s="1"/>
  <c r="O986" i="1"/>
  <c r="S986" i="1" s="1"/>
  <c r="O987" i="1"/>
  <c r="S987" i="1" s="1"/>
  <c r="O988" i="1"/>
  <c r="S988" i="1" s="1"/>
  <c r="O989" i="1"/>
  <c r="S989" i="1" s="1"/>
  <c r="O990" i="1"/>
  <c r="S990" i="1" s="1"/>
  <c r="O991" i="1"/>
  <c r="S991" i="1" s="1"/>
  <c r="O992" i="1"/>
  <c r="S992" i="1" s="1"/>
  <c r="O993" i="1"/>
  <c r="S993" i="1" s="1"/>
  <c r="O994" i="1"/>
  <c r="S994" i="1" s="1"/>
  <c r="O995" i="1"/>
  <c r="S995" i="1" s="1"/>
  <c r="O996" i="1"/>
  <c r="S996" i="1" s="1"/>
  <c r="O997" i="1"/>
  <c r="S997" i="1" s="1"/>
  <c r="O998" i="1"/>
  <c r="S998" i="1" s="1"/>
  <c r="O999" i="1"/>
  <c r="S999" i="1" s="1"/>
  <c r="O1000" i="1"/>
  <c r="S1000" i="1" s="1"/>
  <c r="O1001" i="1"/>
  <c r="S1001" i="1" s="1"/>
  <c r="O1002" i="1"/>
  <c r="S1002" i="1" s="1"/>
  <c r="O1003" i="1"/>
  <c r="S1003" i="1" s="1"/>
  <c r="O1004" i="1"/>
  <c r="S1004" i="1" s="1"/>
  <c r="O1005" i="1"/>
  <c r="S1005" i="1" s="1"/>
  <c r="P903" i="1"/>
  <c r="T903" i="1" s="1"/>
  <c r="P904" i="1"/>
  <c r="T904" i="1" s="1"/>
  <c r="P905" i="1"/>
  <c r="T905" i="1" s="1"/>
  <c r="P906" i="1"/>
  <c r="T906" i="1" s="1"/>
  <c r="P907" i="1"/>
  <c r="T907" i="1" s="1"/>
  <c r="P908" i="1"/>
  <c r="T908" i="1" s="1"/>
  <c r="P909" i="1"/>
  <c r="T909" i="1" s="1"/>
  <c r="P910" i="1"/>
  <c r="T910" i="1" s="1"/>
  <c r="P911" i="1"/>
  <c r="T911" i="1" s="1"/>
  <c r="P912" i="1"/>
  <c r="T912" i="1" s="1"/>
  <c r="P913" i="1"/>
  <c r="T913" i="1" s="1"/>
  <c r="P914" i="1"/>
  <c r="T914" i="1" s="1"/>
  <c r="P915" i="1"/>
  <c r="T915" i="1" s="1"/>
  <c r="P916" i="1"/>
  <c r="T916" i="1" s="1"/>
  <c r="P917" i="1"/>
  <c r="T917" i="1" s="1"/>
  <c r="P918" i="1"/>
  <c r="T918" i="1" s="1"/>
  <c r="P919" i="1"/>
  <c r="T919" i="1" s="1"/>
  <c r="P920" i="1"/>
  <c r="T920" i="1" s="1"/>
  <c r="P921" i="1"/>
  <c r="T921" i="1" s="1"/>
  <c r="P922" i="1"/>
  <c r="T922" i="1" s="1"/>
  <c r="P923" i="1"/>
  <c r="T923" i="1" s="1"/>
  <c r="P924" i="1"/>
  <c r="T924" i="1" s="1"/>
  <c r="P925" i="1"/>
  <c r="T925" i="1" s="1"/>
  <c r="P926" i="1"/>
  <c r="T926" i="1" s="1"/>
  <c r="P927" i="1"/>
  <c r="T927" i="1" s="1"/>
  <c r="P928" i="1"/>
  <c r="T928" i="1" s="1"/>
  <c r="P929" i="1"/>
  <c r="T929" i="1" s="1"/>
  <c r="P930" i="1"/>
  <c r="T930" i="1" s="1"/>
  <c r="P931" i="1"/>
  <c r="T931" i="1" s="1"/>
  <c r="P932" i="1"/>
  <c r="T932" i="1" s="1"/>
  <c r="P933" i="1"/>
  <c r="T933" i="1" s="1"/>
  <c r="P934" i="1"/>
  <c r="T934" i="1" s="1"/>
  <c r="P935" i="1"/>
  <c r="T935" i="1" s="1"/>
  <c r="P936" i="1"/>
  <c r="T936" i="1" s="1"/>
  <c r="P937" i="1"/>
  <c r="T937" i="1" s="1"/>
  <c r="P938" i="1"/>
  <c r="T938" i="1" s="1"/>
  <c r="P939" i="1"/>
  <c r="T939" i="1" s="1"/>
  <c r="P940" i="1"/>
  <c r="T940" i="1" s="1"/>
  <c r="P941" i="1"/>
  <c r="T941" i="1" s="1"/>
  <c r="P942" i="1"/>
  <c r="T942" i="1" s="1"/>
  <c r="P943" i="1"/>
  <c r="T943" i="1" s="1"/>
  <c r="P944" i="1"/>
  <c r="T944" i="1" s="1"/>
  <c r="P945" i="1"/>
  <c r="T945" i="1" s="1"/>
  <c r="P946" i="1"/>
  <c r="T946" i="1" s="1"/>
  <c r="P947" i="1"/>
  <c r="T947" i="1" s="1"/>
  <c r="P948" i="1"/>
  <c r="T948" i="1" s="1"/>
  <c r="P949" i="1"/>
  <c r="T949" i="1" s="1"/>
  <c r="P950" i="1"/>
  <c r="T950" i="1" s="1"/>
  <c r="P951" i="1"/>
  <c r="T951" i="1" s="1"/>
  <c r="P952" i="1"/>
  <c r="T952" i="1" s="1"/>
  <c r="P953" i="1"/>
  <c r="T953" i="1" s="1"/>
  <c r="P954" i="1"/>
  <c r="T954" i="1" s="1"/>
  <c r="P955" i="1"/>
  <c r="T955" i="1" s="1"/>
  <c r="P956" i="1"/>
  <c r="T956" i="1" s="1"/>
  <c r="P957" i="1"/>
  <c r="T957" i="1" s="1"/>
  <c r="P958" i="1"/>
  <c r="T958" i="1" s="1"/>
  <c r="P959" i="1"/>
  <c r="T959" i="1" s="1"/>
  <c r="P960" i="1"/>
  <c r="T960" i="1" s="1"/>
  <c r="P961" i="1"/>
  <c r="T961" i="1" s="1"/>
  <c r="P962" i="1"/>
  <c r="T962" i="1" s="1"/>
  <c r="P963" i="1"/>
  <c r="T963" i="1" s="1"/>
  <c r="P964" i="1"/>
  <c r="T964" i="1" s="1"/>
  <c r="P965" i="1"/>
  <c r="T965" i="1" s="1"/>
  <c r="P966" i="1"/>
  <c r="T966" i="1" s="1"/>
  <c r="P967" i="1"/>
  <c r="T967" i="1" s="1"/>
  <c r="P968" i="1"/>
  <c r="T968" i="1" s="1"/>
  <c r="P969" i="1"/>
  <c r="T969" i="1" s="1"/>
  <c r="P970" i="1"/>
  <c r="T970" i="1" s="1"/>
  <c r="P971" i="1"/>
  <c r="T971" i="1" s="1"/>
  <c r="P972" i="1"/>
  <c r="T972" i="1" s="1"/>
  <c r="P973" i="1"/>
  <c r="T973" i="1" s="1"/>
  <c r="P974" i="1"/>
  <c r="T974" i="1" s="1"/>
  <c r="P975" i="1"/>
  <c r="T975" i="1" s="1"/>
  <c r="P976" i="1"/>
  <c r="T976" i="1" s="1"/>
  <c r="P977" i="1"/>
  <c r="T977" i="1" s="1"/>
  <c r="P978" i="1"/>
  <c r="T978" i="1" s="1"/>
  <c r="P979" i="1"/>
  <c r="T979" i="1" s="1"/>
  <c r="P980" i="1"/>
  <c r="T980" i="1" s="1"/>
  <c r="P981" i="1"/>
  <c r="T981" i="1" s="1"/>
  <c r="P982" i="1"/>
  <c r="T982" i="1" s="1"/>
  <c r="P983" i="1"/>
  <c r="T983" i="1" s="1"/>
  <c r="P984" i="1"/>
  <c r="T984" i="1" s="1"/>
  <c r="P985" i="1"/>
  <c r="T985" i="1" s="1"/>
  <c r="P986" i="1"/>
  <c r="T986" i="1" s="1"/>
  <c r="P987" i="1"/>
  <c r="T987" i="1" s="1"/>
  <c r="P988" i="1"/>
  <c r="T988" i="1" s="1"/>
  <c r="P989" i="1"/>
  <c r="T989" i="1" s="1"/>
  <c r="P990" i="1"/>
  <c r="T990" i="1" s="1"/>
  <c r="P991" i="1"/>
  <c r="T991" i="1" s="1"/>
  <c r="P992" i="1"/>
  <c r="T992" i="1" s="1"/>
  <c r="P993" i="1"/>
  <c r="T993" i="1" s="1"/>
  <c r="P994" i="1"/>
  <c r="T994" i="1" s="1"/>
  <c r="P995" i="1"/>
  <c r="T995" i="1" s="1"/>
  <c r="P996" i="1"/>
  <c r="T996" i="1" s="1"/>
  <c r="P997" i="1"/>
  <c r="T997" i="1" s="1"/>
  <c r="P998" i="1"/>
  <c r="T998" i="1" s="1"/>
  <c r="P999" i="1"/>
  <c r="T999" i="1" s="1"/>
  <c r="P1000" i="1"/>
  <c r="T1000" i="1" s="1"/>
  <c r="P1001" i="1"/>
  <c r="T1001" i="1" s="1"/>
  <c r="P1002" i="1"/>
  <c r="T1002" i="1" s="1"/>
  <c r="P1003" i="1"/>
  <c r="T1003" i="1" s="1"/>
  <c r="P1004" i="1"/>
  <c r="T1004" i="1" s="1"/>
  <c r="P1005" i="1"/>
  <c r="T1005" i="1" s="1"/>
  <c r="P902" i="1"/>
  <c r="T902" i="1" s="1"/>
  <c r="O902" i="1"/>
  <c r="S902" i="1" s="1"/>
  <c r="O813" i="1"/>
  <c r="S813" i="1" s="1"/>
  <c r="O814" i="1"/>
  <c r="S814" i="1" s="1"/>
  <c r="O815" i="1"/>
  <c r="S815" i="1" s="1"/>
  <c r="O816" i="1"/>
  <c r="S816" i="1" s="1"/>
  <c r="O817" i="1"/>
  <c r="S817" i="1" s="1"/>
  <c r="O818" i="1"/>
  <c r="S818" i="1" s="1"/>
  <c r="O819" i="1"/>
  <c r="S819" i="1" s="1"/>
  <c r="O820" i="1"/>
  <c r="S820" i="1" s="1"/>
  <c r="O821" i="1"/>
  <c r="S821" i="1" s="1"/>
  <c r="O822" i="1"/>
  <c r="S822" i="1" s="1"/>
  <c r="O823" i="1"/>
  <c r="S823" i="1" s="1"/>
  <c r="O824" i="1"/>
  <c r="S824" i="1" s="1"/>
  <c r="O825" i="1"/>
  <c r="S825" i="1" s="1"/>
  <c r="O826" i="1"/>
  <c r="S826" i="1" s="1"/>
  <c r="O827" i="1"/>
  <c r="S827" i="1" s="1"/>
  <c r="O828" i="1"/>
  <c r="S828" i="1" s="1"/>
  <c r="O829" i="1"/>
  <c r="S829" i="1" s="1"/>
  <c r="O830" i="1"/>
  <c r="S830" i="1" s="1"/>
  <c r="O831" i="1"/>
  <c r="S831" i="1" s="1"/>
  <c r="O832" i="1"/>
  <c r="S832" i="1" s="1"/>
  <c r="O833" i="1"/>
  <c r="S833" i="1" s="1"/>
  <c r="O834" i="1"/>
  <c r="S834" i="1" s="1"/>
  <c r="O835" i="1"/>
  <c r="S835" i="1" s="1"/>
  <c r="O836" i="1"/>
  <c r="S836" i="1" s="1"/>
  <c r="O837" i="1"/>
  <c r="S837" i="1" s="1"/>
  <c r="O838" i="1"/>
  <c r="S838" i="1" s="1"/>
  <c r="O839" i="1"/>
  <c r="S839" i="1" s="1"/>
  <c r="O840" i="1"/>
  <c r="S840" i="1" s="1"/>
  <c r="O841" i="1"/>
  <c r="S841" i="1" s="1"/>
  <c r="O842" i="1"/>
  <c r="S842" i="1" s="1"/>
  <c r="O843" i="1"/>
  <c r="S843" i="1" s="1"/>
  <c r="O844" i="1"/>
  <c r="S844" i="1" s="1"/>
  <c r="O845" i="1"/>
  <c r="S845" i="1" s="1"/>
  <c r="O846" i="1"/>
  <c r="S846" i="1" s="1"/>
  <c r="O847" i="1"/>
  <c r="S847" i="1" s="1"/>
  <c r="O848" i="1"/>
  <c r="S848" i="1" s="1"/>
  <c r="O849" i="1"/>
  <c r="S849" i="1" s="1"/>
  <c r="O850" i="1"/>
  <c r="S850" i="1" s="1"/>
  <c r="O851" i="1"/>
  <c r="S851" i="1" s="1"/>
  <c r="O852" i="1"/>
  <c r="S852" i="1" s="1"/>
  <c r="O853" i="1"/>
  <c r="S853" i="1" s="1"/>
  <c r="O854" i="1"/>
  <c r="S854" i="1" s="1"/>
  <c r="O855" i="1"/>
  <c r="S855" i="1" s="1"/>
  <c r="O856" i="1"/>
  <c r="S856" i="1" s="1"/>
  <c r="O857" i="1"/>
  <c r="S857" i="1" s="1"/>
  <c r="O858" i="1"/>
  <c r="S858" i="1" s="1"/>
  <c r="O859" i="1"/>
  <c r="S859" i="1" s="1"/>
  <c r="O860" i="1"/>
  <c r="S860" i="1" s="1"/>
  <c r="O861" i="1"/>
  <c r="S861" i="1" s="1"/>
  <c r="O862" i="1"/>
  <c r="S862" i="1" s="1"/>
  <c r="O863" i="1"/>
  <c r="S863" i="1" s="1"/>
  <c r="O864" i="1"/>
  <c r="S864" i="1" s="1"/>
  <c r="O865" i="1"/>
  <c r="S865" i="1" s="1"/>
  <c r="O866" i="1"/>
  <c r="S866" i="1" s="1"/>
  <c r="O867" i="1"/>
  <c r="S867" i="1" s="1"/>
  <c r="O868" i="1"/>
  <c r="S868" i="1" s="1"/>
  <c r="O869" i="1"/>
  <c r="S869" i="1" s="1"/>
  <c r="O870" i="1"/>
  <c r="S870" i="1" s="1"/>
  <c r="O871" i="1"/>
  <c r="S871" i="1" s="1"/>
  <c r="O872" i="1"/>
  <c r="S872" i="1" s="1"/>
  <c r="O873" i="1"/>
  <c r="S873" i="1" s="1"/>
  <c r="O874" i="1"/>
  <c r="S874" i="1" s="1"/>
  <c r="O875" i="1"/>
  <c r="S875" i="1" s="1"/>
  <c r="O876" i="1"/>
  <c r="S876" i="1" s="1"/>
  <c r="O877" i="1"/>
  <c r="S877" i="1" s="1"/>
  <c r="O878" i="1"/>
  <c r="S878" i="1" s="1"/>
  <c r="O879" i="1"/>
  <c r="S879" i="1" s="1"/>
  <c r="O880" i="1"/>
  <c r="S880" i="1" s="1"/>
  <c r="O881" i="1"/>
  <c r="S881" i="1" s="1"/>
  <c r="O882" i="1"/>
  <c r="S882" i="1" s="1"/>
  <c r="O883" i="1"/>
  <c r="S883" i="1" s="1"/>
  <c r="O884" i="1"/>
  <c r="S884" i="1" s="1"/>
  <c r="O885" i="1"/>
  <c r="S885" i="1" s="1"/>
  <c r="O886" i="1"/>
  <c r="S886" i="1" s="1"/>
  <c r="O887" i="1"/>
  <c r="S887" i="1" s="1"/>
  <c r="O888" i="1"/>
  <c r="S888" i="1" s="1"/>
  <c r="O889" i="1"/>
  <c r="S889" i="1" s="1"/>
  <c r="O890" i="1"/>
  <c r="S890" i="1" s="1"/>
  <c r="O891" i="1"/>
  <c r="S891" i="1" s="1"/>
  <c r="O892" i="1"/>
  <c r="S892" i="1" s="1"/>
  <c r="O893" i="1"/>
  <c r="S893" i="1" s="1"/>
  <c r="O894" i="1"/>
  <c r="S894" i="1" s="1"/>
  <c r="O895" i="1"/>
  <c r="S895" i="1" s="1"/>
  <c r="O896" i="1"/>
  <c r="S896" i="1" s="1"/>
  <c r="O897" i="1"/>
  <c r="S897" i="1" s="1"/>
  <c r="O898" i="1"/>
  <c r="S898" i="1" s="1"/>
  <c r="O899" i="1"/>
  <c r="S899" i="1" s="1"/>
  <c r="O900" i="1"/>
  <c r="S900" i="1" s="1"/>
  <c r="P813" i="1"/>
  <c r="T813" i="1" s="1"/>
  <c r="P814" i="1"/>
  <c r="T814" i="1" s="1"/>
  <c r="P815" i="1"/>
  <c r="T815" i="1" s="1"/>
  <c r="P816" i="1"/>
  <c r="T816" i="1" s="1"/>
  <c r="P817" i="1"/>
  <c r="T817" i="1" s="1"/>
  <c r="P818" i="1"/>
  <c r="T818" i="1" s="1"/>
  <c r="P819" i="1"/>
  <c r="T819" i="1" s="1"/>
  <c r="P820" i="1"/>
  <c r="T820" i="1" s="1"/>
  <c r="P821" i="1"/>
  <c r="T821" i="1" s="1"/>
  <c r="P822" i="1"/>
  <c r="T822" i="1" s="1"/>
  <c r="P823" i="1"/>
  <c r="T823" i="1" s="1"/>
  <c r="P824" i="1"/>
  <c r="T824" i="1" s="1"/>
  <c r="P825" i="1"/>
  <c r="T825" i="1" s="1"/>
  <c r="P826" i="1"/>
  <c r="T826" i="1" s="1"/>
  <c r="P827" i="1"/>
  <c r="T827" i="1" s="1"/>
  <c r="P828" i="1"/>
  <c r="T828" i="1" s="1"/>
  <c r="P829" i="1"/>
  <c r="T829" i="1" s="1"/>
  <c r="P830" i="1"/>
  <c r="T830" i="1" s="1"/>
  <c r="P831" i="1"/>
  <c r="T831" i="1" s="1"/>
  <c r="P832" i="1"/>
  <c r="T832" i="1" s="1"/>
  <c r="P833" i="1"/>
  <c r="T833" i="1" s="1"/>
  <c r="P834" i="1"/>
  <c r="T834" i="1" s="1"/>
  <c r="P835" i="1"/>
  <c r="T835" i="1" s="1"/>
  <c r="P836" i="1"/>
  <c r="T836" i="1" s="1"/>
  <c r="P837" i="1"/>
  <c r="T837" i="1" s="1"/>
  <c r="P838" i="1"/>
  <c r="T838" i="1" s="1"/>
  <c r="P839" i="1"/>
  <c r="T839" i="1" s="1"/>
  <c r="P840" i="1"/>
  <c r="T840" i="1" s="1"/>
  <c r="P841" i="1"/>
  <c r="T841" i="1" s="1"/>
  <c r="P842" i="1"/>
  <c r="T842" i="1" s="1"/>
  <c r="P843" i="1"/>
  <c r="T843" i="1" s="1"/>
  <c r="P844" i="1"/>
  <c r="T844" i="1" s="1"/>
  <c r="P845" i="1"/>
  <c r="T845" i="1" s="1"/>
  <c r="P846" i="1"/>
  <c r="T846" i="1" s="1"/>
  <c r="P847" i="1"/>
  <c r="T847" i="1" s="1"/>
  <c r="P848" i="1"/>
  <c r="T848" i="1" s="1"/>
  <c r="P849" i="1"/>
  <c r="T849" i="1" s="1"/>
  <c r="P850" i="1"/>
  <c r="T850" i="1" s="1"/>
  <c r="P851" i="1"/>
  <c r="T851" i="1" s="1"/>
  <c r="P852" i="1"/>
  <c r="T852" i="1" s="1"/>
  <c r="P853" i="1"/>
  <c r="T853" i="1" s="1"/>
  <c r="P854" i="1"/>
  <c r="T854" i="1" s="1"/>
  <c r="P855" i="1"/>
  <c r="T855" i="1" s="1"/>
  <c r="P856" i="1"/>
  <c r="T856" i="1" s="1"/>
  <c r="P857" i="1"/>
  <c r="T857" i="1" s="1"/>
  <c r="P858" i="1"/>
  <c r="T858" i="1" s="1"/>
  <c r="P859" i="1"/>
  <c r="T859" i="1" s="1"/>
  <c r="P860" i="1"/>
  <c r="T860" i="1" s="1"/>
  <c r="P861" i="1"/>
  <c r="T861" i="1" s="1"/>
  <c r="P862" i="1"/>
  <c r="T862" i="1" s="1"/>
  <c r="P863" i="1"/>
  <c r="T863" i="1" s="1"/>
  <c r="P864" i="1"/>
  <c r="T864" i="1" s="1"/>
  <c r="P865" i="1"/>
  <c r="T865" i="1" s="1"/>
  <c r="P866" i="1"/>
  <c r="T866" i="1" s="1"/>
  <c r="P867" i="1"/>
  <c r="T867" i="1" s="1"/>
  <c r="P868" i="1"/>
  <c r="T868" i="1" s="1"/>
  <c r="P869" i="1"/>
  <c r="T869" i="1" s="1"/>
  <c r="P870" i="1"/>
  <c r="T870" i="1" s="1"/>
  <c r="P871" i="1"/>
  <c r="T871" i="1" s="1"/>
  <c r="P872" i="1"/>
  <c r="T872" i="1" s="1"/>
  <c r="P873" i="1"/>
  <c r="T873" i="1" s="1"/>
  <c r="P874" i="1"/>
  <c r="T874" i="1" s="1"/>
  <c r="P875" i="1"/>
  <c r="T875" i="1" s="1"/>
  <c r="P876" i="1"/>
  <c r="T876" i="1" s="1"/>
  <c r="P877" i="1"/>
  <c r="T877" i="1" s="1"/>
  <c r="P878" i="1"/>
  <c r="T878" i="1" s="1"/>
  <c r="P879" i="1"/>
  <c r="T879" i="1" s="1"/>
  <c r="P880" i="1"/>
  <c r="T880" i="1" s="1"/>
  <c r="P881" i="1"/>
  <c r="T881" i="1" s="1"/>
  <c r="P882" i="1"/>
  <c r="T882" i="1" s="1"/>
  <c r="P883" i="1"/>
  <c r="T883" i="1" s="1"/>
  <c r="P884" i="1"/>
  <c r="T884" i="1" s="1"/>
  <c r="P885" i="1"/>
  <c r="T885" i="1" s="1"/>
  <c r="P886" i="1"/>
  <c r="T886" i="1" s="1"/>
  <c r="P887" i="1"/>
  <c r="T887" i="1" s="1"/>
  <c r="P888" i="1"/>
  <c r="T888" i="1" s="1"/>
  <c r="P889" i="1"/>
  <c r="T889" i="1" s="1"/>
  <c r="P890" i="1"/>
  <c r="T890" i="1" s="1"/>
  <c r="P891" i="1"/>
  <c r="T891" i="1" s="1"/>
  <c r="P892" i="1"/>
  <c r="T892" i="1" s="1"/>
  <c r="P893" i="1"/>
  <c r="T893" i="1" s="1"/>
  <c r="P894" i="1"/>
  <c r="T894" i="1" s="1"/>
  <c r="P895" i="1"/>
  <c r="T895" i="1" s="1"/>
  <c r="P896" i="1"/>
  <c r="T896" i="1" s="1"/>
  <c r="P897" i="1"/>
  <c r="T897" i="1" s="1"/>
  <c r="P898" i="1"/>
  <c r="T898" i="1" s="1"/>
  <c r="P899" i="1"/>
  <c r="T899" i="1" s="1"/>
  <c r="P900" i="1"/>
  <c r="T900" i="1" s="1"/>
  <c r="P812" i="1"/>
  <c r="T812" i="1" s="1"/>
  <c r="O812" i="1"/>
  <c r="S812" i="1" s="1"/>
  <c r="O713" i="1"/>
  <c r="S713" i="1" s="1"/>
  <c r="O714" i="1"/>
  <c r="S714" i="1" s="1"/>
  <c r="O715" i="1"/>
  <c r="S715" i="1" s="1"/>
  <c r="O716" i="1"/>
  <c r="S716" i="1" s="1"/>
  <c r="O717" i="1"/>
  <c r="S717" i="1" s="1"/>
  <c r="O718" i="1"/>
  <c r="S718" i="1" s="1"/>
  <c r="O719" i="1"/>
  <c r="S719" i="1" s="1"/>
  <c r="O720" i="1"/>
  <c r="S720" i="1" s="1"/>
  <c r="O721" i="1"/>
  <c r="S721" i="1" s="1"/>
  <c r="O722" i="1"/>
  <c r="S722" i="1" s="1"/>
  <c r="O723" i="1"/>
  <c r="S723" i="1" s="1"/>
  <c r="O724" i="1"/>
  <c r="S724" i="1" s="1"/>
  <c r="O725" i="1"/>
  <c r="S725" i="1" s="1"/>
  <c r="O726" i="1"/>
  <c r="S726" i="1" s="1"/>
  <c r="O727" i="1"/>
  <c r="S727" i="1" s="1"/>
  <c r="O728" i="1"/>
  <c r="S728" i="1" s="1"/>
  <c r="O729" i="1"/>
  <c r="S729" i="1" s="1"/>
  <c r="O730" i="1"/>
  <c r="S730" i="1" s="1"/>
  <c r="O731" i="1"/>
  <c r="S731" i="1" s="1"/>
  <c r="O732" i="1"/>
  <c r="S732" i="1" s="1"/>
  <c r="O733" i="1"/>
  <c r="S733" i="1" s="1"/>
  <c r="O734" i="1"/>
  <c r="S734" i="1" s="1"/>
  <c r="O735" i="1"/>
  <c r="S735" i="1" s="1"/>
  <c r="O736" i="1"/>
  <c r="S736" i="1" s="1"/>
  <c r="O737" i="1"/>
  <c r="S737" i="1" s="1"/>
  <c r="O738" i="1"/>
  <c r="S738" i="1" s="1"/>
  <c r="O739" i="1"/>
  <c r="S739" i="1" s="1"/>
  <c r="O740" i="1"/>
  <c r="S740" i="1" s="1"/>
  <c r="O741" i="1"/>
  <c r="S741" i="1" s="1"/>
  <c r="O742" i="1"/>
  <c r="S742" i="1" s="1"/>
  <c r="O743" i="1"/>
  <c r="S743" i="1" s="1"/>
  <c r="O744" i="1"/>
  <c r="S744" i="1" s="1"/>
  <c r="O745" i="1"/>
  <c r="S745" i="1" s="1"/>
  <c r="O746" i="1"/>
  <c r="S746" i="1" s="1"/>
  <c r="O747" i="1"/>
  <c r="S747" i="1" s="1"/>
  <c r="O748" i="1"/>
  <c r="S748" i="1" s="1"/>
  <c r="O749" i="1"/>
  <c r="S749" i="1" s="1"/>
  <c r="O750" i="1"/>
  <c r="S750" i="1" s="1"/>
  <c r="O751" i="1"/>
  <c r="S751" i="1" s="1"/>
  <c r="O752" i="1"/>
  <c r="S752" i="1" s="1"/>
  <c r="O753" i="1"/>
  <c r="S753" i="1" s="1"/>
  <c r="O754" i="1"/>
  <c r="S754" i="1" s="1"/>
  <c r="O755" i="1"/>
  <c r="S755" i="1" s="1"/>
  <c r="O756" i="1"/>
  <c r="S756" i="1" s="1"/>
  <c r="O757" i="1"/>
  <c r="S757" i="1" s="1"/>
  <c r="O758" i="1"/>
  <c r="S758" i="1" s="1"/>
  <c r="O759" i="1"/>
  <c r="S759" i="1" s="1"/>
  <c r="O760" i="1"/>
  <c r="S760" i="1" s="1"/>
  <c r="O761" i="1"/>
  <c r="S761" i="1" s="1"/>
  <c r="O762" i="1"/>
  <c r="S762" i="1" s="1"/>
  <c r="O763" i="1"/>
  <c r="S763" i="1" s="1"/>
  <c r="O764" i="1"/>
  <c r="S764" i="1" s="1"/>
  <c r="O765" i="1"/>
  <c r="S765" i="1" s="1"/>
  <c r="O766" i="1"/>
  <c r="S766" i="1" s="1"/>
  <c r="O767" i="1"/>
  <c r="S767" i="1" s="1"/>
  <c r="O768" i="1"/>
  <c r="S768" i="1" s="1"/>
  <c r="O769" i="1"/>
  <c r="S769" i="1" s="1"/>
  <c r="O770" i="1"/>
  <c r="S770" i="1" s="1"/>
  <c r="O771" i="1"/>
  <c r="S771" i="1" s="1"/>
  <c r="O772" i="1"/>
  <c r="S772" i="1" s="1"/>
  <c r="O773" i="1"/>
  <c r="S773" i="1" s="1"/>
  <c r="O774" i="1"/>
  <c r="S774" i="1" s="1"/>
  <c r="O775" i="1"/>
  <c r="S775" i="1" s="1"/>
  <c r="O776" i="1"/>
  <c r="S776" i="1" s="1"/>
  <c r="O777" i="1"/>
  <c r="S777" i="1" s="1"/>
  <c r="O778" i="1"/>
  <c r="S778" i="1" s="1"/>
  <c r="O779" i="1"/>
  <c r="S779" i="1" s="1"/>
  <c r="O780" i="1"/>
  <c r="S780" i="1" s="1"/>
  <c r="O781" i="1"/>
  <c r="S781" i="1" s="1"/>
  <c r="O782" i="1"/>
  <c r="S782" i="1" s="1"/>
  <c r="O783" i="1"/>
  <c r="S783" i="1" s="1"/>
  <c r="O784" i="1"/>
  <c r="S784" i="1" s="1"/>
  <c r="O785" i="1"/>
  <c r="S785" i="1" s="1"/>
  <c r="O786" i="1"/>
  <c r="S786" i="1" s="1"/>
  <c r="O787" i="1"/>
  <c r="S787" i="1" s="1"/>
  <c r="O788" i="1"/>
  <c r="S788" i="1" s="1"/>
  <c r="O789" i="1"/>
  <c r="S789" i="1" s="1"/>
  <c r="O790" i="1"/>
  <c r="S790" i="1" s="1"/>
  <c r="O791" i="1"/>
  <c r="S791" i="1" s="1"/>
  <c r="O792" i="1"/>
  <c r="S792" i="1" s="1"/>
  <c r="O793" i="1"/>
  <c r="S793" i="1" s="1"/>
  <c r="O794" i="1"/>
  <c r="S794" i="1" s="1"/>
  <c r="O795" i="1"/>
  <c r="S795" i="1" s="1"/>
  <c r="O796" i="1"/>
  <c r="S796" i="1" s="1"/>
  <c r="O797" i="1"/>
  <c r="S797" i="1" s="1"/>
  <c r="O798" i="1"/>
  <c r="S798" i="1" s="1"/>
  <c r="O799" i="1"/>
  <c r="S799" i="1" s="1"/>
  <c r="O800" i="1"/>
  <c r="S800" i="1" s="1"/>
  <c r="O801" i="1"/>
  <c r="S801" i="1" s="1"/>
  <c r="O802" i="1"/>
  <c r="S802" i="1" s="1"/>
  <c r="O803" i="1"/>
  <c r="S803" i="1" s="1"/>
  <c r="O804" i="1"/>
  <c r="S804" i="1" s="1"/>
  <c r="O805" i="1"/>
  <c r="S805" i="1" s="1"/>
  <c r="O806" i="1"/>
  <c r="S806" i="1" s="1"/>
  <c r="O807" i="1"/>
  <c r="S807" i="1" s="1"/>
  <c r="O808" i="1"/>
  <c r="S808" i="1" s="1"/>
  <c r="O809" i="1"/>
  <c r="S809" i="1" s="1"/>
  <c r="O810" i="1"/>
  <c r="S810" i="1" s="1"/>
  <c r="P713" i="1"/>
  <c r="T713" i="1" s="1"/>
  <c r="P714" i="1"/>
  <c r="T714" i="1" s="1"/>
  <c r="P715" i="1"/>
  <c r="T715" i="1" s="1"/>
  <c r="P716" i="1"/>
  <c r="T716" i="1" s="1"/>
  <c r="P717" i="1"/>
  <c r="T717" i="1" s="1"/>
  <c r="P718" i="1"/>
  <c r="T718" i="1" s="1"/>
  <c r="P719" i="1"/>
  <c r="T719" i="1" s="1"/>
  <c r="P720" i="1"/>
  <c r="T720" i="1" s="1"/>
  <c r="P721" i="1"/>
  <c r="T721" i="1" s="1"/>
  <c r="P722" i="1"/>
  <c r="T722" i="1" s="1"/>
  <c r="P723" i="1"/>
  <c r="T723" i="1" s="1"/>
  <c r="P724" i="1"/>
  <c r="T724" i="1" s="1"/>
  <c r="P725" i="1"/>
  <c r="T725" i="1" s="1"/>
  <c r="P726" i="1"/>
  <c r="T726" i="1" s="1"/>
  <c r="P727" i="1"/>
  <c r="T727" i="1" s="1"/>
  <c r="P728" i="1"/>
  <c r="T728" i="1" s="1"/>
  <c r="P729" i="1"/>
  <c r="T729" i="1" s="1"/>
  <c r="P730" i="1"/>
  <c r="T730" i="1" s="1"/>
  <c r="P731" i="1"/>
  <c r="T731" i="1" s="1"/>
  <c r="P732" i="1"/>
  <c r="T732" i="1" s="1"/>
  <c r="P733" i="1"/>
  <c r="T733" i="1" s="1"/>
  <c r="P734" i="1"/>
  <c r="T734" i="1" s="1"/>
  <c r="P735" i="1"/>
  <c r="T735" i="1" s="1"/>
  <c r="P736" i="1"/>
  <c r="T736" i="1" s="1"/>
  <c r="P737" i="1"/>
  <c r="T737" i="1" s="1"/>
  <c r="P738" i="1"/>
  <c r="T738" i="1" s="1"/>
  <c r="P739" i="1"/>
  <c r="T739" i="1" s="1"/>
  <c r="P740" i="1"/>
  <c r="T740" i="1" s="1"/>
  <c r="P741" i="1"/>
  <c r="T741" i="1" s="1"/>
  <c r="P742" i="1"/>
  <c r="T742" i="1" s="1"/>
  <c r="P743" i="1"/>
  <c r="T743" i="1" s="1"/>
  <c r="P744" i="1"/>
  <c r="T744" i="1" s="1"/>
  <c r="P745" i="1"/>
  <c r="T745" i="1" s="1"/>
  <c r="P746" i="1"/>
  <c r="T746" i="1" s="1"/>
  <c r="P747" i="1"/>
  <c r="T747" i="1" s="1"/>
  <c r="P748" i="1"/>
  <c r="T748" i="1" s="1"/>
  <c r="P749" i="1"/>
  <c r="T749" i="1" s="1"/>
  <c r="P750" i="1"/>
  <c r="T750" i="1" s="1"/>
  <c r="P751" i="1"/>
  <c r="T751" i="1" s="1"/>
  <c r="P752" i="1"/>
  <c r="T752" i="1" s="1"/>
  <c r="P753" i="1"/>
  <c r="T753" i="1" s="1"/>
  <c r="P754" i="1"/>
  <c r="T754" i="1" s="1"/>
  <c r="P755" i="1"/>
  <c r="T755" i="1" s="1"/>
  <c r="P756" i="1"/>
  <c r="T756" i="1" s="1"/>
  <c r="P757" i="1"/>
  <c r="T757" i="1" s="1"/>
  <c r="P758" i="1"/>
  <c r="T758" i="1" s="1"/>
  <c r="P759" i="1"/>
  <c r="T759" i="1" s="1"/>
  <c r="P760" i="1"/>
  <c r="T760" i="1" s="1"/>
  <c r="P761" i="1"/>
  <c r="T761" i="1" s="1"/>
  <c r="P762" i="1"/>
  <c r="T762" i="1" s="1"/>
  <c r="P763" i="1"/>
  <c r="T763" i="1" s="1"/>
  <c r="P764" i="1"/>
  <c r="T764" i="1" s="1"/>
  <c r="P765" i="1"/>
  <c r="T765" i="1" s="1"/>
  <c r="P766" i="1"/>
  <c r="T766" i="1" s="1"/>
  <c r="P767" i="1"/>
  <c r="T767" i="1" s="1"/>
  <c r="P768" i="1"/>
  <c r="T768" i="1" s="1"/>
  <c r="P769" i="1"/>
  <c r="T769" i="1" s="1"/>
  <c r="P770" i="1"/>
  <c r="T770" i="1" s="1"/>
  <c r="P771" i="1"/>
  <c r="T771" i="1" s="1"/>
  <c r="P772" i="1"/>
  <c r="T772" i="1" s="1"/>
  <c r="P773" i="1"/>
  <c r="T773" i="1" s="1"/>
  <c r="P774" i="1"/>
  <c r="T774" i="1" s="1"/>
  <c r="P775" i="1"/>
  <c r="T775" i="1" s="1"/>
  <c r="P776" i="1"/>
  <c r="T776" i="1" s="1"/>
  <c r="P777" i="1"/>
  <c r="T777" i="1" s="1"/>
  <c r="P778" i="1"/>
  <c r="T778" i="1" s="1"/>
  <c r="P779" i="1"/>
  <c r="T779" i="1" s="1"/>
  <c r="P780" i="1"/>
  <c r="T780" i="1" s="1"/>
  <c r="P781" i="1"/>
  <c r="T781" i="1" s="1"/>
  <c r="P782" i="1"/>
  <c r="T782" i="1" s="1"/>
  <c r="P783" i="1"/>
  <c r="T783" i="1" s="1"/>
  <c r="P784" i="1"/>
  <c r="T784" i="1" s="1"/>
  <c r="P785" i="1"/>
  <c r="T785" i="1" s="1"/>
  <c r="P786" i="1"/>
  <c r="T786" i="1" s="1"/>
  <c r="P787" i="1"/>
  <c r="T787" i="1" s="1"/>
  <c r="P788" i="1"/>
  <c r="T788" i="1" s="1"/>
  <c r="P789" i="1"/>
  <c r="T789" i="1" s="1"/>
  <c r="P790" i="1"/>
  <c r="T790" i="1" s="1"/>
  <c r="P791" i="1"/>
  <c r="T791" i="1" s="1"/>
  <c r="P792" i="1"/>
  <c r="T792" i="1" s="1"/>
  <c r="P793" i="1"/>
  <c r="T793" i="1" s="1"/>
  <c r="P794" i="1"/>
  <c r="T794" i="1" s="1"/>
  <c r="P795" i="1"/>
  <c r="T795" i="1" s="1"/>
  <c r="P796" i="1"/>
  <c r="T796" i="1" s="1"/>
  <c r="P797" i="1"/>
  <c r="T797" i="1" s="1"/>
  <c r="P798" i="1"/>
  <c r="T798" i="1" s="1"/>
  <c r="P799" i="1"/>
  <c r="T799" i="1" s="1"/>
  <c r="P800" i="1"/>
  <c r="T800" i="1" s="1"/>
  <c r="P801" i="1"/>
  <c r="T801" i="1" s="1"/>
  <c r="P802" i="1"/>
  <c r="T802" i="1" s="1"/>
  <c r="P803" i="1"/>
  <c r="T803" i="1" s="1"/>
  <c r="P804" i="1"/>
  <c r="T804" i="1" s="1"/>
  <c r="P805" i="1"/>
  <c r="T805" i="1" s="1"/>
  <c r="P806" i="1"/>
  <c r="T806" i="1" s="1"/>
  <c r="P807" i="1"/>
  <c r="T807" i="1" s="1"/>
  <c r="P808" i="1"/>
  <c r="T808" i="1" s="1"/>
  <c r="P809" i="1"/>
  <c r="T809" i="1" s="1"/>
  <c r="P810" i="1"/>
  <c r="T810" i="1" s="1"/>
  <c r="P712" i="1"/>
  <c r="T712" i="1" s="1"/>
  <c r="O712" i="1"/>
  <c r="S712" i="1" s="1"/>
  <c r="O623" i="1"/>
  <c r="S623" i="1" s="1"/>
  <c r="O624" i="1"/>
  <c r="S624" i="1" s="1"/>
  <c r="O625" i="1"/>
  <c r="S625" i="1" s="1"/>
  <c r="O626" i="1"/>
  <c r="S626" i="1" s="1"/>
  <c r="O627" i="1"/>
  <c r="S627" i="1" s="1"/>
  <c r="O628" i="1"/>
  <c r="S628" i="1" s="1"/>
  <c r="O629" i="1"/>
  <c r="S629" i="1" s="1"/>
  <c r="O630" i="1"/>
  <c r="S630" i="1" s="1"/>
  <c r="O631" i="1"/>
  <c r="S631" i="1" s="1"/>
  <c r="O632" i="1"/>
  <c r="S632" i="1" s="1"/>
  <c r="O633" i="1"/>
  <c r="S633" i="1" s="1"/>
  <c r="O634" i="1"/>
  <c r="S634" i="1" s="1"/>
  <c r="O635" i="1"/>
  <c r="S635" i="1" s="1"/>
  <c r="O636" i="1"/>
  <c r="S636" i="1" s="1"/>
  <c r="O637" i="1"/>
  <c r="S637" i="1" s="1"/>
  <c r="O638" i="1"/>
  <c r="S638" i="1" s="1"/>
  <c r="O639" i="1"/>
  <c r="S639" i="1" s="1"/>
  <c r="O640" i="1"/>
  <c r="S640" i="1" s="1"/>
  <c r="O641" i="1"/>
  <c r="S641" i="1" s="1"/>
  <c r="O642" i="1"/>
  <c r="S642" i="1" s="1"/>
  <c r="O643" i="1"/>
  <c r="S643" i="1" s="1"/>
  <c r="O644" i="1"/>
  <c r="S644" i="1" s="1"/>
  <c r="O645" i="1"/>
  <c r="S645" i="1" s="1"/>
  <c r="O646" i="1"/>
  <c r="S646" i="1" s="1"/>
  <c r="O647" i="1"/>
  <c r="S647" i="1" s="1"/>
  <c r="O648" i="1"/>
  <c r="S648" i="1" s="1"/>
  <c r="O649" i="1"/>
  <c r="S649" i="1" s="1"/>
  <c r="O650" i="1"/>
  <c r="S650" i="1" s="1"/>
  <c r="O651" i="1"/>
  <c r="S651" i="1" s="1"/>
  <c r="O652" i="1"/>
  <c r="S652" i="1" s="1"/>
  <c r="O653" i="1"/>
  <c r="S653" i="1" s="1"/>
  <c r="O654" i="1"/>
  <c r="S654" i="1" s="1"/>
  <c r="O655" i="1"/>
  <c r="S655" i="1" s="1"/>
  <c r="O656" i="1"/>
  <c r="S656" i="1" s="1"/>
  <c r="O657" i="1"/>
  <c r="S657" i="1" s="1"/>
  <c r="O658" i="1"/>
  <c r="S658" i="1" s="1"/>
  <c r="O659" i="1"/>
  <c r="S659" i="1" s="1"/>
  <c r="O660" i="1"/>
  <c r="S660" i="1" s="1"/>
  <c r="O661" i="1"/>
  <c r="S661" i="1" s="1"/>
  <c r="O662" i="1"/>
  <c r="S662" i="1" s="1"/>
  <c r="O663" i="1"/>
  <c r="S663" i="1" s="1"/>
  <c r="O664" i="1"/>
  <c r="S664" i="1" s="1"/>
  <c r="O665" i="1"/>
  <c r="S665" i="1" s="1"/>
  <c r="O666" i="1"/>
  <c r="S666" i="1" s="1"/>
  <c r="O667" i="1"/>
  <c r="S667" i="1" s="1"/>
  <c r="O668" i="1"/>
  <c r="S668" i="1" s="1"/>
  <c r="O669" i="1"/>
  <c r="S669" i="1" s="1"/>
  <c r="O670" i="1"/>
  <c r="S670" i="1" s="1"/>
  <c r="O671" i="1"/>
  <c r="S671" i="1" s="1"/>
  <c r="O672" i="1"/>
  <c r="S672" i="1" s="1"/>
  <c r="O673" i="1"/>
  <c r="S673" i="1" s="1"/>
  <c r="O674" i="1"/>
  <c r="S674" i="1" s="1"/>
  <c r="O675" i="1"/>
  <c r="S675" i="1" s="1"/>
  <c r="O676" i="1"/>
  <c r="S676" i="1" s="1"/>
  <c r="O677" i="1"/>
  <c r="S677" i="1" s="1"/>
  <c r="O678" i="1"/>
  <c r="S678" i="1" s="1"/>
  <c r="O679" i="1"/>
  <c r="S679" i="1" s="1"/>
  <c r="O680" i="1"/>
  <c r="S680" i="1" s="1"/>
  <c r="O681" i="1"/>
  <c r="S681" i="1" s="1"/>
  <c r="O682" i="1"/>
  <c r="S682" i="1" s="1"/>
  <c r="O683" i="1"/>
  <c r="S683" i="1" s="1"/>
  <c r="O684" i="1"/>
  <c r="S684" i="1" s="1"/>
  <c r="O685" i="1"/>
  <c r="S685" i="1" s="1"/>
  <c r="O686" i="1"/>
  <c r="S686" i="1" s="1"/>
  <c r="O687" i="1"/>
  <c r="S687" i="1" s="1"/>
  <c r="O688" i="1"/>
  <c r="S688" i="1" s="1"/>
  <c r="O689" i="1"/>
  <c r="S689" i="1" s="1"/>
  <c r="O690" i="1"/>
  <c r="S690" i="1" s="1"/>
  <c r="O691" i="1"/>
  <c r="S691" i="1" s="1"/>
  <c r="O692" i="1"/>
  <c r="S692" i="1" s="1"/>
  <c r="O693" i="1"/>
  <c r="S693" i="1" s="1"/>
  <c r="O694" i="1"/>
  <c r="S694" i="1" s="1"/>
  <c r="O695" i="1"/>
  <c r="S695" i="1" s="1"/>
  <c r="O696" i="1"/>
  <c r="S696" i="1" s="1"/>
  <c r="O697" i="1"/>
  <c r="S697" i="1" s="1"/>
  <c r="O698" i="1"/>
  <c r="S698" i="1" s="1"/>
  <c r="O699" i="1"/>
  <c r="S699" i="1" s="1"/>
  <c r="O700" i="1"/>
  <c r="S700" i="1" s="1"/>
  <c r="O701" i="1"/>
  <c r="S701" i="1" s="1"/>
  <c r="O702" i="1"/>
  <c r="S702" i="1" s="1"/>
  <c r="O703" i="1"/>
  <c r="S703" i="1" s="1"/>
  <c r="O704" i="1"/>
  <c r="S704" i="1" s="1"/>
  <c r="O705" i="1"/>
  <c r="S705" i="1" s="1"/>
  <c r="O706" i="1"/>
  <c r="S706" i="1" s="1"/>
  <c r="O707" i="1"/>
  <c r="S707" i="1" s="1"/>
  <c r="O708" i="1"/>
  <c r="S708" i="1" s="1"/>
  <c r="O709" i="1"/>
  <c r="S709" i="1" s="1"/>
  <c r="O710" i="1"/>
  <c r="S710" i="1" s="1"/>
  <c r="P623" i="1"/>
  <c r="T623" i="1" s="1"/>
  <c r="P624" i="1"/>
  <c r="T624" i="1" s="1"/>
  <c r="P625" i="1"/>
  <c r="T625" i="1" s="1"/>
  <c r="P626" i="1"/>
  <c r="T626" i="1" s="1"/>
  <c r="P627" i="1"/>
  <c r="T627" i="1" s="1"/>
  <c r="P628" i="1"/>
  <c r="T628" i="1" s="1"/>
  <c r="P629" i="1"/>
  <c r="T629" i="1" s="1"/>
  <c r="P630" i="1"/>
  <c r="T630" i="1" s="1"/>
  <c r="P631" i="1"/>
  <c r="T631" i="1" s="1"/>
  <c r="P632" i="1"/>
  <c r="T632" i="1" s="1"/>
  <c r="P633" i="1"/>
  <c r="T633" i="1" s="1"/>
  <c r="P634" i="1"/>
  <c r="T634" i="1" s="1"/>
  <c r="P635" i="1"/>
  <c r="T635" i="1" s="1"/>
  <c r="P636" i="1"/>
  <c r="T636" i="1" s="1"/>
  <c r="P637" i="1"/>
  <c r="T637" i="1" s="1"/>
  <c r="P638" i="1"/>
  <c r="T638" i="1" s="1"/>
  <c r="P639" i="1"/>
  <c r="T639" i="1" s="1"/>
  <c r="P640" i="1"/>
  <c r="T640" i="1" s="1"/>
  <c r="P641" i="1"/>
  <c r="T641" i="1" s="1"/>
  <c r="P642" i="1"/>
  <c r="T642" i="1" s="1"/>
  <c r="P643" i="1"/>
  <c r="T643" i="1" s="1"/>
  <c r="P644" i="1"/>
  <c r="T644" i="1" s="1"/>
  <c r="P645" i="1"/>
  <c r="T645" i="1" s="1"/>
  <c r="P646" i="1"/>
  <c r="T646" i="1" s="1"/>
  <c r="P647" i="1"/>
  <c r="T647" i="1" s="1"/>
  <c r="P648" i="1"/>
  <c r="T648" i="1" s="1"/>
  <c r="P649" i="1"/>
  <c r="T649" i="1" s="1"/>
  <c r="P650" i="1"/>
  <c r="T650" i="1" s="1"/>
  <c r="P651" i="1"/>
  <c r="T651" i="1" s="1"/>
  <c r="P652" i="1"/>
  <c r="T652" i="1" s="1"/>
  <c r="P653" i="1"/>
  <c r="T653" i="1" s="1"/>
  <c r="P654" i="1"/>
  <c r="T654" i="1" s="1"/>
  <c r="P655" i="1"/>
  <c r="T655" i="1" s="1"/>
  <c r="P656" i="1"/>
  <c r="T656" i="1" s="1"/>
  <c r="P657" i="1"/>
  <c r="T657" i="1" s="1"/>
  <c r="P658" i="1"/>
  <c r="T658" i="1" s="1"/>
  <c r="P659" i="1"/>
  <c r="T659" i="1" s="1"/>
  <c r="P660" i="1"/>
  <c r="T660" i="1" s="1"/>
  <c r="P661" i="1"/>
  <c r="T661" i="1" s="1"/>
  <c r="P662" i="1"/>
  <c r="T662" i="1" s="1"/>
  <c r="P663" i="1"/>
  <c r="T663" i="1" s="1"/>
  <c r="P664" i="1"/>
  <c r="T664" i="1" s="1"/>
  <c r="P665" i="1"/>
  <c r="T665" i="1" s="1"/>
  <c r="P666" i="1"/>
  <c r="T666" i="1" s="1"/>
  <c r="P667" i="1"/>
  <c r="T667" i="1" s="1"/>
  <c r="P668" i="1"/>
  <c r="T668" i="1" s="1"/>
  <c r="P669" i="1"/>
  <c r="T669" i="1" s="1"/>
  <c r="P670" i="1"/>
  <c r="T670" i="1" s="1"/>
  <c r="P671" i="1"/>
  <c r="T671" i="1" s="1"/>
  <c r="P672" i="1"/>
  <c r="T672" i="1" s="1"/>
  <c r="P673" i="1"/>
  <c r="T673" i="1" s="1"/>
  <c r="P674" i="1"/>
  <c r="T674" i="1" s="1"/>
  <c r="P675" i="1"/>
  <c r="T675" i="1" s="1"/>
  <c r="P676" i="1"/>
  <c r="T676" i="1" s="1"/>
  <c r="P677" i="1"/>
  <c r="T677" i="1" s="1"/>
  <c r="P678" i="1"/>
  <c r="T678" i="1" s="1"/>
  <c r="P679" i="1"/>
  <c r="T679" i="1" s="1"/>
  <c r="P680" i="1"/>
  <c r="T680" i="1" s="1"/>
  <c r="P681" i="1"/>
  <c r="T681" i="1" s="1"/>
  <c r="P682" i="1"/>
  <c r="T682" i="1" s="1"/>
  <c r="P683" i="1"/>
  <c r="T683" i="1" s="1"/>
  <c r="P684" i="1"/>
  <c r="T684" i="1" s="1"/>
  <c r="P685" i="1"/>
  <c r="T685" i="1" s="1"/>
  <c r="P686" i="1"/>
  <c r="T686" i="1" s="1"/>
  <c r="P687" i="1"/>
  <c r="T687" i="1" s="1"/>
  <c r="P688" i="1"/>
  <c r="T688" i="1" s="1"/>
  <c r="P689" i="1"/>
  <c r="T689" i="1" s="1"/>
  <c r="P690" i="1"/>
  <c r="T690" i="1" s="1"/>
  <c r="P691" i="1"/>
  <c r="T691" i="1" s="1"/>
  <c r="P692" i="1"/>
  <c r="T692" i="1" s="1"/>
  <c r="P693" i="1"/>
  <c r="T693" i="1" s="1"/>
  <c r="P694" i="1"/>
  <c r="T694" i="1" s="1"/>
  <c r="P695" i="1"/>
  <c r="T695" i="1" s="1"/>
  <c r="P696" i="1"/>
  <c r="T696" i="1" s="1"/>
  <c r="P697" i="1"/>
  <c r="T697" i="1" s="1"/>
  <c r="P698" i="1"/>
  <c r="T698" i="1" s="1"/>
  <c r="P699" i="1"/>
  <c r="T699" i="1" s="1"/>
  <c r="P700" i="1"/>
  <c r="T700" i="1" s="1"/>
  <c r="P701" i="1"/>
  <c r="T701" i="1" s="1"/>
  <c r="P702" i="1"/>
  <c r="T702" i="1" s="1"/>
  <c r="P703" i="1"/>
  <c r="T703" i="1" s="1"/>
  <c r="P704" i="1"/>
  <c r="T704" i="1" s="1"/>
  <c r="P705" i="1"/>
  <c r="T705" i="1" s="1"/>
  <c r="P706" i="1"/>
  <c r="T706" i="1" s="1"/>
  <c r="P707" i="1"/>
  <c r="T707" i="1" s="1"/>
  <c r="P708" i="1"/>
  <c r="T708" i="1" s="1"/>
  <c r="P709" i="1"/>
  <c r="T709" i="1" s="1"/>
  <c r="P710" i="1"/>
  <c r="T710" i="1" s="1"/>
  <c r="P622" i="1"/>
  <c r="T622" i="1" s="1"/>
  <c r="O622" i="1"/>
  <c r="S622" i="1" s="1"/>
  <c r="F1236" i="1"/>
  <c r="J1236" i="1" s="1"/>
  <c r="N1236" i="1" s="1"/>
  <c r="R1236" i="1" s="1"/>
  <c r="E1236" i="1"/>
  <c r="I1236" i="1" s="1"/>
  <c r="M1236" i="1" s="1"/>
  <c r="Q1236" i="1" s="1"/>
  <c r="E1226" i="1"/>
  <c r="I1226" i="1" s="1"/>
  <c r="M1226" i="1" s="1"/>
  <c r="Q1226" i="1" s="1"/>
  <c r="E1227" i="1"/>
  <c r="I1227" i="1" s="1"/>
  <c r="M1227" i="1" s="1"/>
  <c r="Q1227" i="1" s="1"/>
  <c r="E1228" i="1"/>
  <c r="I1228" i="1" s="1"/>
  <c r="M1228" i="1" s="1"/>
  <c r="Q1228" i="1" s="1"/>
  <c r="E1229" i="1"/>
  <c r="I1229" i="1" s="1"/>
  <c r="M1229" i="1" s="1"/>
  <c r="Q1229" i="1" s="1"/>
  <c r="E1230" i="1"/>
  <c r="I1230" i="1" s="1"/>
  <c r="M1230" i="1" s="1"/>
  <c r="Q1230" i="1" s="1"/>
  <c r="E1231" i="1"/>
  <c r="I1231" i="1" s="1"/>
  <c r="M1231" i="1" s="1"/>
  <c r="Q1231" i="1" s="1"/>
  <c r="E1232" i="1"/>
  <c r="I1232" i="1" s="1"/>
  <c r="M1232" i="1" s="1"/>
  <c r="Q1232" i="1" s="1"/>
  <c r="E1233" i="1"/>
  <c r="I1233" i="1" s="1"/>
  <c r="M1233" i="1" s="1"/>
  <c r="Q1233" i="1" s="1"/>
  <c r="E1234" i="1"/>
  <c r="I1234" i="1" s="1"/>
  <c r="M1234" i="1" s="1"/>
  <c r="Q1234" i="1" s="1"/>
  <c r="F1226" i="1"/>
  <c r="J1226" i="1" s="1"/>
  <c r="N1226" i="1" s="1"/>
  <c r="R1226" i="1" s="1"/>
  <c r="F1227" i="1"/>
  <c r="J1227" i="1" s="1"/>
  <c r="N1227" i="1" s="1"/>
  <c r="R1227" i="1" s="1"/>
  <c r="F1228" i="1"/>
  <c r="J1228" i="1" s="1"/>
  <c r="N1228" i="1" s="1"/>
  <c r="R1228" i="1" s="1"/>
  <c r="F1229" i="1"/>
  <c r="J1229" i="1" s="1"/>
  <c r="N1229" i="1" s="1"/>
  <c r="R1229" i="1" s="1"/>
  <c r="F1230" i="1"/>
  <c r="J1230" i="1" s="1"/>
  <c r="N1230" i="1" s="1"/>
  <c r="R1230" i="1" s="1"/>
  <c r="F1231" i="1"/>
  <c r="J1231" i="1" s="1"/>
  <c r="N1231" i="1" s="1"/>
  <c r="R1231" i="1" s="1"/>
  <c r="F1232" i="1"/>
  <c r="J1232" i="1" s="1"/>
  <c r="N1232" i="1" s="1"/>
  <c r="R1232" i="1" s="1"/>
  <c r="F1233" i="1"/>
  <c r="J1233" i="1" s="1"/>
  <c r="N1233" i="1" s="1"/>
  <c r="R1233" i="1" s="1"/>
  <c r="F1234" i="1"/>
  <c r="J1234" i="1" s="1"/>
  <c r="N1234" i="1" s="1"/>
  <c r="R1234" i="1" s="1"/>
  <c r="F1225" i="1"/>
  <c r="J1225" i="1" s="1"/>
  <c r="N1225" i="1" s="1"/>
  <c r="R1225" i="1" s="1"/>
  <c r="E1225" i="1"/>
  <c r="I1225" i="1" s="1"/>
  <c r="M1225" i="1" s="1"/>
  <c r="Q1225" i="1" s="1"/>
  <c r="E1212" i="1"/>
  <c r="I1212" i="1" s="1"/>
  <c r="M1212" i="1" s="1"/>
  <c r="Q1212" i="1" s="1"/>
  <c r="E1213" i="1"/>
  <c r="I1213" i="1" s="1"/>
  <c r="M1213" i="1" s="1"/>
  <c r="Q1213" i="1" s="1"/>
  <c r="E1214" i="1"/>
  <c r="I1214" i="1" s="1"/>
  <c r="M1214" i="1" s="1"/>
  <c r="Q1214" i="1" s="1"/>
  <c r="E1215" i="1"/>
  <c r="I1215" i="1" s="1"/>
  <c r="M1215" i="1" s="1"/>
  <c r="Q1215" i="1" s="1"/>
  <c r="E1216" i="1"/>
  <c r="I1216" i="1" s="1"/>
  <c r="M1216" i="1" s="1"/>
  <c r="Q1216" i="1" s="1"/>
  <c r="E1217" i="1"/>
  <c r="I1217" i="1" s="1"/>
  <c r="M1217" i="1" s="1"/>
  <c r="Q1217" i="1" s="1"/>
  <c r="E1218" i="1"/>
  <c r="I1218" i="1" s="1"/>
  <c r="M1218" i="1" s="1"/>
  <c r="Q1218" i="1" s="1"/>
  <c r="E1219" i="1"/>
  <c r="I1219" i="1" s="1"/>
  <c r="M1219" i="1" s="1"/>
  <c r="Q1219" i="1" s="1"/>
  <c r="E1220" i="1"/>
  <c r="I1220" i="1" s="1"/>
  <c r="M1220" i="1" s="1"/>
  <c r="Q1220" i="1" s="1"/>
  <c r="E1221" i="1"/>
  <c r="I1221" i="1" s="1"/>
  <c r="M1221" i="1" s="1"/>
  <c r="Q1221" i="1" s="1"/>
  <c r="E1222" i="1"/>
  <c r="I1222" i="1" s="1"/>
  <c r="M1222" i="1" s="1"/>
  <c r="Q1222" i="1" s="1"/>
  <c r="E1223" i="1"/>
  <c r="I1223" i="1" s="1"/>
  <c r="M1223" i="1" s="1"/>
  <c r="Q1223" i="1" s="1"/>
  <c r="F1212" i="1"/>
  <c r="J1212" i="1" s="1"/>
  <c r="N1212" i="1" s="1"/>
  <c r="R1212" i="1" s="1"/>
  <c r="F1213" i="1"/>
  <c r="J1213" i="1" s="1"/>
  <c r="N1213" i="1" s="1"/>
  <c r="R1213" i="1" s="1"/>
  <c r="F1214" i="1"/>
  <c r="J1214" i="1" s="1"/>
  <c r="N1214" i="1" s="1"/>
  <c r="R1214" i="1" s="1"/>
  <c r="F1215" i="1"/>
  <c r="J1215" i="1" s="1"/>
  <c r="N1215" i="1" s="1"/>
  <c r="R1215" i="1" s="1"/>
  <c r="F1216" i="1"/>
  <c r="J1216" i="1" s="1"/>
  <c r="N1216" i="1" s="1"/>
  <c r="R1216" i="1" s="1"/>
  <c r="F1217" i="1"/>
  <c r="J1217" i="1" s="1"/>
  <c r="N1217" i="1" s="1"/>
  <c r="R1217" i="1" s="1"/>
  <c r="F1218" i="1"/>
  <c r="J1218" i="1" s="1"/>
  <c r="N1218" i="1" s="1"/>
  <c r="R1218" i="1" s="1"/>
  <c r="F1219" i="1"/>
  <c r="J1219" i="1" s="1"/>
  <c r="N1219" i="1" s="1"/>
  <c r="R1219" i="1" s="1"/>
  <c r="F1220" i="1"/>
  <c r="J1220" i="1" s="1"/>
  <c r="N1220" i="1" s="1"/>
  <c r="R1220" i="1" s="1"/>
  <c r="F1221" i="1"/>
  <c r="J1221" i="1" s="1"/>
  <c r="N1221" i="1" s="1"/>
  <c r="R1221" i="1" s="1"/>
  <c r="F1222" i="1"/>
  <c r="J1222" i="1" s="1"/>
  <c r="N1222" i="1" s="1"/>
  <c r="R1222" i="1" s="1"/>
  <c r="F1223" i="1"/>
  <c r="J1223" i="1" s="1"/>
  <c r="N1223" i="1" s="1"/>
  <c r="R1223" i="1" s="1"/>
  <c r="F1211" i="1"/>
  <c r="J1211" i="1" s="1"/>
  <c r="N1211" i="1" s="1"/>
  <c r="R1211" i="1" s="1"/>
  <c r="E1211" i="1"/>
  <c r="I1211" i="1" s="1"/>
  <c r="M1211" i="1" s="1"/>
  <c r="Q1211" i="1" s="1"/>
  <c r="E1193" i="1"/>
  <c r="I1193" i="1" s="1"/>
  <c r="M1193" i="1" s="1"/>
  <c r="Q1193" i="1" s="1"/>
  <c r="E1194" i="1"/>
  <c r="I1194" i="1" s="1"/>
  <c r="M1194" i="1" s="1"/>
  <c r="Q1194" i="1" s="1"/>
  <c r="E1195" i="1"/>
  <c r="I1195" i="1" s="1"/>
  <c r="M1195" i="1" s="1"/>
  <c r="Q1195" i="1" s="1"/>
  <c r="E1196" i="1"/>
  <c r="I1196" i="1" s="1"/>
  <c r="M1196" i="1" s="1"/>
  <c r="Q1196" i="1" s="1"/>
  <c r="E1197" i="1"/>
  <c r="I1197" i="1" s="1"/>
  <c r="M1197" i="1" s="1"/>
  <c r="Q1197" i="1" s="1"/>
  <c r="E1198" i="1"/>
  <c r="I1198" i="1" s="1"/>
  <c r="M1198" i="1" s="1"/>
  <c r="Q1198" i="1" s="1"/>
  <c r="E1199" i="1"/>
  <c r="I1199" i="1" s="1"/>
  <c r="M1199" i="1" s="1"/>
  <c r="Q1199" i="1" s="1"/>
  <c r="E1200" i="1"/>
  <c r="I1200" i="1" s="1"/>
  <c r="M1200" i="1" s="1"/>
  <c r="Q1200" i="1" s="1"/>
  <c r="E1201" i="1"/>
  <c r="I1201" i="1" s="1"/>
  <c r="M1201" i="1" s="1"/>
  <c r="Q1201" i="1" s="1"/>
  <c r="E1202" i="1"/>
  <c r="I1202" i="1" s="1"/>
  <c r="M1202" i="1" s="1"/>
  <c r="Q1202" i="1" s="1"/>
  <c r="E1203" i="1"/>
  <c r="I1203" i="1" s="1"/>
  <c r="M1203" i="1" s="1"/>
  <c r="Q1203" i="1" s="1"/>
  <c r="E1204" i="1"/>
  <c r="I1204" i="1" s="1"/>
  <c r="M1204" i="1" s="1"/>
  <c r="Q1204" i="1" s="1"/>
  <c r="E1205" i="1"/>
  <c r="I1205" i="1" s="1"/>
  <c r="M1205" i="1" s="1"/>
  <c r="Q1205" i="1" s="1"/>
  <c r="E1206" i="1"/>
  <c r="I1206" i="1" s="1"/>
  <c r="M1206" i="1" s="1"/>
  <c r="Q1206" i="1" s="1"/>
  <c r="E1207" i="1"/>
  <c r="I1207" i="1" s="1"/>
  <c r="M1207" i="1" s="1"/>
  <c r="Q1207" i="1" s="1"/>
  <c r="E1208" i="1"/>
  <c r="I1208" i="1" s="1"/>
  <c r="M1208" i="1" s="1"/>
  <c r="Q1208" i="1" s="1"/>
  <c r="E1209" i="1"/>
  <c r="I1209" i="1" s="1"/>
  <c r="M1209" i="1" s="1"/>
  <c r="Q1209" i="1" s="1"/>
  <c r="F1193" i="1"/>
  <c r="J1193" i="1" s="1"/>
  <c r="N1193" i="1" s="1"/>
  <c r="R1193" i="1" s="1"/>
  <c r="F1194" i="1"/>
  <c r="J1194" i="1" s="1"/>
  <c r="N1194" i="1" s="1"/>
  <c r="R1194" i="1" s="1"/>
  <c r="F1195" i="1"/>
  <c r="J1195" i="1" s="1"/>
  <c r="N1195" i="1" s="1"/>
  <c r="R1195" i="1" s="1"/>
  <c r="F1196" i="1"/>
  <c r="J1196" i="1" s="1"/>
  <c r="N1196" i="1" s="1"/>
  <c r="R1196" i="1" s="1"/>
  <c r="F1197" i="1"/>
  <c r="J1197" i="1" s="1"/>
  <c r="N1197" i="1" s="1"/>
  <c r="R1197" i="1" s="1"/>
  <c r="F1198" i="1"/>
  <c r="J1198" i="1" s="1"/>
  <c r="N1198" i="1" s="1"/>
  <c r="R1198" i="1" s="1"/>
  <c r="F1199" i="1"/>
  <c r="J1199" i="1" s="1"/>
  <c r="N1199" i="1" s="1"/>
  <c r="R1199" i="1" s="1"/>
  <c r="F1200" i="1"/>
  <c r="J1200" i="1" s="1"/>
  <c r="N1200" i="1" s="1"/>
  <c r="R1200" i="1" s="1"/>
  <c r="F1201" i="1"/>
  <c r="J1201" i="1" s="1"/>
  <c r="N1201" i="1" s="1"/>
  <c r="R1201" i="1" s="1"/>
  <c r="F1202" i="1"/>
  <c r="J1202" i="1" s="1"/>
  <c r="N1202" i="1" s="1"/>
  <c r="R1202" i="1" s="1"/>
  <c r="F1203" i="1"/>
  <c r="J1203" i="1" s="1"/>
  <c r="N1203" i="1" s="1"/>
  <c r="R1203" i="1" s="1"/>
  <c r="F1204" i="1"/>
  <c r="J1204" i="1" s="1"/>
  <c r="N1204" i="1" s="1"/>
  <c r="R1204" i="1" s="1"/>
  <c r="F1205" i="1"/>
  <c r="J1205" i="1" s="1"/>
  <c r="N1205" i="1" s="1"/>
  <c r="R1205" i="1" s="1"/>
  <c r="F1206" i="1"/>
  <c r="J1206" i="1" s="1"/>
  <c r="N1206" i="1" s="1"/>
  <c r="R1206" i="1" s="1"/>
  <c r="F1207" i="1"/>
  <c r="J1207" i="1" s="1"/>
  <c r="N1207" i="1" s="1"/>
  <c r="R1207" i="1" s="1"/>
  <c r="F1208" i="1"/>
  <c r="J1208" i="1" s="1"/>
  <c r="N1208" i="1" s="1"/>
  <c r="R1208" i="1" s="1"/>
  <c r="F1209" i="1"/>
  <c r="J1209" i="1" s="1"/>
  <c r="N1209" i="1" s="1"/>
  <c r="R1209" i="1" s="1"/>
  <c r="F1192" i="1"/>
  <c r="J1192" i="1" s="1"/>
  <c r="N1192" i="1" s="1"/>
  <c r="R1192" i="1" s="1"/>
  <c r="E1192" i="1"/>
  <c r="I1192" i="1" s="1"/>
  <c r="M1192" i="1" s="1"/>
  <c r="Q1192" i="1" s="1"/>
  <c r="E1172" i="1"/>
  <c r="I1172" i="1" s="1"/>
  <c r="M1172" i="1" s="1"/>
  <c r="Q1172" i="1" s="1"/>
  <c r="E1173" i="1"/>
  <c r="I1173" i="1" s="1"/>
  <c r="M1173" i="1" s="1"/>
  <c r="Q1173" i="1" s="1"/>
  <c r="E1174" i="1"/>
  <c r="I1174" i="1" s="1"/>
  <c r="M1174" i="1" s="1"/>
  <c r="Q1174" i="1" s="1"/>
  <c r="E1175" i="1"/>
  <c r="I1175" i="1" s="1"/>
  <c r="M1175" i="1" s="1"/>
  <c r="Q1175" i="1" s="1"/>
  <c r="E1176" i="1"/>
  <c r="I1176" i="1" s="1"/>
  <c r="M1176" i="1" s="1"/>
  <c r="Q1176" i="1" s="1"/>
  <c r="E1177" i="1"/>
  <c r="I1177" i="1" s="1"/>
  <c r="M1177" i="1" s="1"/>
  <c r="Q1177" i="1" s="1"/>
  <c r="E1178" i="1"/>
  <c r="I1178" i="1" s="1"/>
  <c r="M1178" i="1" s="1"/>
  <c r="Q1178" i="1" s="1"/>
  <c r="E1179" i="1"/>
  <c r="I1179" i="1" s="1"/>
  <c r="M1179" i="1" s="1"/>
  <c r="Q1179" i="1" s="1"/>
  <c r="E1180" i="1"/>
  <c r="I1180" i="1" s="1"/>
  <c r="M1180" i="1" s="1"/>
  <c r="Q1180" i="1" s="1"/>
  <c r="E1181" i="1"/>
  <c r="I1181" i="1" s="1"/>
  <c r="M1181" i="1" s="1"/>
  <c r="Q1181" i="1" s="1"/>
  <c r="E1182" i="1"/>
  <c r="I1182" i="1" s="1"/>
  <c r="M1182" i="1" s="1"/>
  <c r="Q1182" i="1" s="1"/>
  <c r="E1183" i="1"/>
  <c r="I1183" i="1" s="1"/>
  <c r="M1183" i="1" s="1"/>
  <c r="Q1183" i="1" s="1"/>
  <c r="E1184" i="1"/>
  <c r="I1184" i="1" s="1"/>
  <c r="M1184" i="1" s="1"/>
  <c r="Q1184" i="1" s="1"/>
  <c r="E1185" i="1"/>
  <c r="I1185" i="1" s="1"/>
  <c r="M1185" i="1" s="1"/>
  <c r="Q1185" i="1" s="1"/>
  <c r="E1186" i="1"/>
  <c r="I1186" i="1" s="1"/>
  <c r="M1186" i="1" s="1"/>
  <c r="Q1186" i="1" s="1"/>
  <c r="E1187" i="1"/>
  <c r="I1187" i="1" s="1"/>
  <c r="M1187" i="1" s="1"/>
  <c r="Q1187" i="1" s="1"/>
  <c r="E1188" i="1"/>
  <c r="I1188" i="1" s="1"/>
  <c r="M1188" i="1" s="1"/>
  <c r="Q1188" i="1" s="1"/>
  <c r="E1189" i="1"/>
  <c r="I1189" i="1" s="1"/>
  <c r="M1189" i="1" s="1"/>
  <c r="Q1189" i="1" s="1"/>
  <c r="E1190" i="1"/>
  <c r="I1190" i="1" s="1"/>
  <c r="M1190" i="1" s="1"/>
  <c r="Q1190" i="1" s="1"/>
  <c r="F1172" i="1"/>
  <c r="J1172" i="1" s="1"/>
  <c r="N1172" i="1" s="1"/>
  <c r="R1172" i="1" s="1"/>
  <c r="F1173" i="1"/>
  <c r="J1173" i="1" s="1"/>
  <c r="N1173" i="1" s="1"/>
  <c r="R1173" i="1" s="1"/>
  <c r="F1174" i="1"/>
  <c r="J1174" i="1" s="1"/>
  <c r="N1174" i="1" s="1"/>
  <c r="R1174" i="1" s="1"/>
  <c r="F1175" i="1"/>
  <c r="J1175" i="1" s="1"/>
  <c r="N1175" i="1" s="1"/>
  <c r="R1175" i="1" s="1"/>
  <c r="F1176" i="1"/>
  <c r="J1176" i="1" s="1"/>
  <c r="N1176" i="1" s="1"/>
  <c r="R1176" i="1" s="1"/>
  <c r="F1177" i="1"/>
  <c r="J1177" i="1" s="1"/>
  <c r="N1177" i="1" s="1"/>
  <c r="R1177" i="1" s="1"/>
  <c r="F1178" i="1"/>
  <c r="J1178" i="1" s="1"/>
  <c r="N1178" i="1" s="1"/>
  <c r="R1178" i="1" s="1"/>
  <c r="F1179" i="1"/>
  <c r="J1179" i="1" s="1"/>
  <c r="N1179" i="1" s="1"/>
  <c r="R1179" i="1" s="1"/>
  <c r="F1180" i="1"/>
  <c r="J1180" i="1" s="1"/>
  <c r="N1180" i="1" s="1"/>
  <c r="R1180" i="1" s="1"/>
  <c r="F1181" i="1"/>
  <c r="J1181" i="1" s="1"/>
  <c r="N1181" i="1" s="1"/>
  <c r="R1181" i="1" s="1"/>
  <c r="F1182" i="1"/>
  <c r="J1182" i="1" s="1"/>
  <c r="N1182" i="1" s="1"/>
  <c r="R1182" i="1" s="1"/>
  <c r="F1183" i="1"/>
  <c r="J1183" i="1" s="1"/>
  <c r="N1183" i="1" s="1"/>
  <c r="R1183" i="1" s="1"/>
  <c r="F1184" i="1"/>
  <c r="J1184" i="1" s="1"/>
  <c r="N1184" i="1" s="1"/>
  <c r="R1184" i="1" s="1"/>
  <c r="F1185" i="1"/>
  <c r="J1185" i="1" s="1"/>
  <c r="N1185" i="1" s="1"/>
  <c r="R1185" i="1" s="1"/>
  <c r="F1186" i="1"/>
  <c r="J1186" i="1" s="1"/>
  <c r="N1186" i="1" s="1"/>
  <c r="R1186" i="1" s="1"/>
  <c r="F1187" i="1"/>
  <c r="J1187" i="1" s="1"/>
  <c r="N1187" i="1" s="1"/>
  <c r="R1187" i="1" s="1"/>
  <c r="F1188" i="1"/>
  <c r="J1188" i="1" s="1"/>
  <c r="N1188" i="1" s="1"/>
  <c r="R1188" i="1" s="1"/>
  <c r="F1189" i="1"/>
  <c r="J1189" i="1" s="1"/>
  <c r="N1189" i="1" s="1"/>
  <c r="R1189" i="1" s="1"/>
  <c r="F1190" i="1"/>
  <c r="J1190" i="1" s="1"/>
  <c r="N1190" i="1" s="1"/>
  <c r="R1190" i="1" s="1"/>
  <c r="F1171" i="1"/>
  <c r="J1171" i="1" s="1"/>
  <c r="N1171" i="1" s="1"/>
  <c r="R1171" i="1" s="1"/>
  <c r="E1171" i="1"/>
  <c r="I1171" i="1" s="1"/>
  <c r="M1171" i="1" s="1"/>
  <c r="Q1171" i="1" s="1"/>
  <c r="E1165" i="1"/>
  <c r="I1165" i="1" s="1"/>
  <c r="M1165" i="1" s="1"/>
  <c r="Q1165" i="1" s="1"/>
  <c r="E1166" i="1"/>
  <c r="I1166" i="1" s="1"/>
  <c r="M1166" i="1" s="1"/>
  <c r="Q1166" i="1" s="1"/>
  <c r="E1167" i="1"/>
  <c r="I1167" i="1" s="1"/>
  <c r="M1167" i="1" s="1"/>
  <c r="Q1167" i="1" s="1"/>
  <c r="E1168" i="1"/>
  <c r="I1168" i="1" s="1"/>
  <c r="M1168" i="1" s="1"/>
  <c r="Q1168" i="1" s="1"/>
  <c r="E1169" i="1"/>
  <c r="I1169" i="1" s="1"/>
  <c r="M1169" i="1" s="1"/>
  <c r="Q1169" i="1" s="1"/>
  <c r="F1165" i="1"/>
  <c r="J1165" i="1" s="1"/>
  <c r="N1165" i="1" s="1"/>
  <c r="R1165" i="1" s="1"/>
  <c r="F1166" i="1"/>
  <c r="J1166" i="1" s="1"/>
  <c r="N1166" i="1" s="1"/>
  <c r="R1166" i="1" s="1"/>
  <c r="F1167" i="1"/>
  <c r="J1167" i="1" s="1"/>
  <c r="N1167" i="1" s="1"/>
  <c r="R1167" i="1" s="1"/>
  <c r="F1168" i="1"/>
  <c r="J1168" i="1" s="1"/>
  <c r="N1168" i="1" s="1"/>
  <c r="R1168" i="1" s="1"/>
  <c r="F1169" i="1"/>
  <c r="J1169" i="1" s="1"/>
  <c r="N1169" i="1" s="1"/>
  <c r="R1169" i="1" s="1"/>
  <c r="F1164" i="1"/>
  <c r="J1164" i="1" s="1"/>
  <c r="N1164" i="1" s="1"/>
  <c r="R1164" i="1" s="1"/>
  <c r="E1164" i="1"/>
  <c r="I1164" i="1" s="1"/>
  <c r="M1164" i="1" s="1"/>
  <c r="Q1164" i="1" s="1"/>
  <c r="E1160" i="1"/>
  <c r="I1160" i="1" s="1"/>
  <c r="M1160" i="1" s="1"/>
  <c r="Q1160" i="1" s="1"/>
  <c r="E1161" i="1"/>
  <c r="I1161" i="1" s="1"/>
  <c r="M1161" i="1" s="1"/>
  <c r="Q1161" i="1" s="1"/>
  <c r="E1162" i="1"/>
  <c r="I1162" i="1" s="1"/>
  <c r="M1162" i="1" s="1"/>
  <c r="Q1162" i="1" s="1"/>
  <c r="F1160" i="1"/>
  <c r="J1160" i="1" s="1"/>
  <c r="N1160" i="1" s="1"/>
  <c r="R1160" i="1" s="1"/>
  <c r="F1161" i="1"/>
  <c r="J1161" i="1" s="1"/>
  <c r="N1161" i="1" s="1"/>
  <c r="R1161" i="1" s="1"/>
  <c r="F1162" i="1"/>
  <c r="J1162" i="1" s="1"/>
  <c r="N1162" i="1" s="1"/>
  <c r="R1162" i="1" s="1"/>
  <c r="F1159" i="1"/>
  <c r="J1159" i="1" s="1"/>
  <c r="N1159" i="1" s="1"/>
  <c r="R1159" i="1" s="1"/>
  <c r="E1159" i="1"/>
  <c r="I1159" i="1" s="1"/>
  <c r="M1159" i="1" s="1"/>
  <c r="Q1159" i="1" s="1"/>
  <c r="F1157" i="1"/>
  <c r="J1157" i="1" s="1"/>
  <c r="N1157" i="1" s="1"/>
  <c r="R1157" i="1" s="1"/>
  <c r="E1157" i="1"/>
  <c r="I1157" i="1" s="1"/>
  <c r="M1157" i="1" s="1"/>
  <c r="Q1157" i="1" s="1"/>
  <c r="F1155" i="1"/>
  <c r="J1155" i="1" s="1"/>
  <c r="N1155" i="1" s="1"/>
  <c r="R1155" i="1" s="1"/>
  <c r="E1155" i="1"/>
  <c r="I1155" i="1" s="1"/>
  <c r="M1155" i="1" s="1"/>
  <c r="Q1155" i="1" s="1"/>
  <c r="E1082" i="1"/>
  <c r="I1082" i="1" s="1"/>
  <c r="M1082" i="1" s="1"/>
  <c r="Q1082" i="1" s="1"/>
  <c r="E1083" i="1"/>
  <c r="I1083" i="1" s="1"/>
  <c r="M1083" i="1" s="1"/>
  <c r="Q1083" i="1" s="1"/>
  <c r="E1084" i="1"/>
  <c r="I1084" i="1" s="1"/>
  <c r="M1084" i="1" s="1"/>
  <c r="Q1084" i="1" s="1"/>
  <c r="E1085" i="1"/>
  <c r="I1085" i="1" s="1"/>
  <c r="M1085" i="1" s="1"/>
  <c r="Q1085" i="1" s="1"/>
  <c r="E1086" i="1"/>
  <c r="I1086" i="1" s="1"/>
  <c r="M1086" i="1" s="1"/>
  <c r="Q1086" i="1" s="1"/>
  <c r="E1087" i="1"/>
  <c r="I1087" i="1" s="1"/>
  <c r="M1087" i="1" s="1"/>
  <c r="Q1087" i="1" s="1"/>
  <c r="E1088" i="1"/>
  <c r="I1088" i="1" s="1"/>
  <c r="M1088" i="1" s="1"/>
  <c r="Q1088" i="1" s="1"/>
  <c r="E1089" i="1"/>
  <c r="I1089" i="1" s="1"/>
  <c r="M1089" i="1" s="1"/>
  <c r="Q1089" i="1" s="1"/>
  <c r="E1090" i="1"/>
  <c r="I1090" i="1" s="1"/>
  <c r="M1090" i="1" s="1"/>
  <c r="Q1090" i="1" s="1"/>
  <c r="E1091" i="1"/>
  <c r="I1091" i="1" s="1"/>
  <c r="M1091" i="1" s="1"/>
  <c r="Q1091" i="1" s="1"/>
  <c r="E1092" i="1"/>
  <c r="I1092" i="1" s="1"/>
  <c r="M1092" i="1" s="1"/>
  <c r="Q1092" i="1" s="1"/>
  <c r="E1093" i="1"/>
  <c r="I1093" i="1" s="1"/>
  <c r="M1093" i="1" s="1"/>
  <c r="Q1093" i="1" s="1"/>
  <c r="E1094" i="1"/>
  <c r="I1094" i="1" s="1"/>
  <c r="M1094" i="1" s="1"/>
  <c r="Q1094" i="1" s="1"/>
  <c r="E1095" i="1"/>
  <c r="I1095" i="1" s="1"/>
  <c r="M1095" i="1" s="1"/>
  <c r="Q1095" i="1" s="1"/>
  <c r="E1096" i="1"/>
  <c r="I1096" i="1" s="1"/>
  <c r="M1096" i="1" s="1"/>
  <c r="Q1096" i="1" s="1"/>
  <c r="E1097" i="1"/>
  <c r="I1097" i="1" s="1"/>
  <c r="M1097" i="1" s="1"/>
  <c r="Q1097" i="1" s="1"/>
  <c r="E1098" i="1"/>
  <c r="I1098" i="1" s="1"/>
  <c r="M1098" i="1" s="1"/>
  <c r="Q1098" i="1" s="1"/>
  <c r="E1099" i="1"/>
  <c r="I1099" i="1" s="1"/>
  <c r="M1099" i="1" s="1"/>
  <c r="Q1099" i="1" s="1"/>
  <c r="E1100" i="1"/>
  <c r="I1100" i="1" s="1"/>
  <c r="M1100" i="1" s="1"/>
  <c r="Q1100" i="1" s="1"/>
  <c r="E1101" i="1"/>
  <c r="I1101" i="1" s="1"/>
  <c r="M1101" i="1" s="1"/>
  <c r="Q1101" i="1" s="1"/>
  <c r="E1102" i="1"/>
  <c r="I1102" i="1" s="1"/>
  <c r="M1102" i="1" s="1"/>
  <c r="Q1102" i="1" s="1"/>
  <c r="E1103" i="1"/>
  <c r="I1103" i="1" s="1"/>
  <c r="M1103" i="1" s="1"/>
  <c r="Q1103" i="1" s="1"/>
  <c r="E1104" i="1"/>
  <c r="I1104" i="1" s="1"/>
  <c r="M1104" i="1" s="1"/>
  <c r="Q1104" i="1" s="1"/>
  <c r="E1105" i="1"/>
  <c r="I1105" i="1" s="1"/>
  <c r="M1105" i="1" s="1"/>
  <c r="Q1105" i="1" s="1"/>
  <c r="E1106" i="1"/>
  <c r="I1106" i="1" s="1"/>
  <c r="M1106" i="1" s="1"/>
  <c r="Q1106" i="1" s="1"/>
  <c r="E1107" i="1"/>
  <c r="I1107" i="1" s="1"/>
  <c r="M1107" i="1" s="1"/>
  <c r="Q1107" i="1" s="1"/>
  <c r="E1108" i="1"/>
  <c r="I1108" i="1" s="1"/>
  <c r="M1108" i="1" s="1"/>
  <c r="Q1108" i="1" s="1"/>
  <c r="E1109" i="1"/>
  <c r="I1109" i="1" s="1"/>
  <c r="M1109" i="1" s="1"/>
  <c r="Q1109" i="1" s="1"/>
  <c r="E1110" i="1"/>
  <c r="I1110" i="1" s="1"/>
  <c r="M1110" i="1" s="1"/>
  <c r="Q1110" i="1" s="1"/>
  <c r="E1111" i="1"/>
  <c r="I1111" i="1" s="1"/>
  <c r="M1111" i="1" s="1"/>
  <c r="Q1111" i="1" s="1"/>
  <c r="E1112" i="1"/>
  <c r="I1112" i="1" s="1"/>
  <c r="M1112" i="1" s="1"/>
  <c r="Q1112" i="1" s="1"/>
  <c r="E1113" i="1"/>
  <c r="I1113" i="1" s="1"/>
  <c r="M1113" i="1" s="1"/>
  <c r="Q1113" i="1" s="1"/>
  <c r="E1114" i="1"/>
  <c r="I1114" i="1" s="1"/>
  <c r="M1114" i="1" s="1"/>
  <c r="Q1114" i="1" s="1"/>
  <c r="E1115" i="1"/>
  <c r="I1115" i="1" s="1"/>
  <c r="M1115" i="1" s="1"/>
  <c r="Q1115" i="1" s="1"/>
  <c r="E1116" i="1"/>
  <c r="I1116" i="1" s="1"/>
  <c r="M1116" i="1" s="1"/>
  <c r="Q1116" i="1" s="1"/>
  <c r="E1117" i="1"/>
  <c r="I1117" i="1" s="1"/>
  <c r="M1117" i="1" s="1"/>
  <c r="Q1117" i="1" s="1"/>
  <c r="E1118" i="1"/>
  <c r="I1118" i="1" s="1"/>
  <c r="M1118" i="1" s="1"/>
  <c r="Q1118" i="1" s="1"/>
  <c r="E1119" i="1"/>
  <c r="I1119" i="1" s="1"/>
  <c r="M1119" i="1" s="1"/>
  <c r="Q1119" i="1" s="1"/>
  <c r="E1120" i="1"/>
  <c r="I1120" i="1" s="1"/>
  <c r="M1120" i="1" s="1"/>
  <c r="Q1120" i="1" s="1"/>
  <c r="E1121" i="1"/>
  <c r="I1121" i="1" s="1"/>
  <c r="M1121" i="1" s="1"/>
  <c r="Q1121" i="1" s="1"/>
  <c r="E1122" i="1"/>
  <c r="I1122" i="1" s="1"/>
  <c r="M1122" i="1" s="1"/>
  <c r="Q1122" i="1" s="1"/>
  <c r="E1123" i="1"/>
  <c r="I1123" i="1" s="1"/>
  <c r="M1123" i="1" s="1"/>
  <c r="Q1123" i="1" s="1"/>
  <c r="E1124" i="1"/>
  <c r="I1124" i="1" s="1"/>
  <c r="M1124" i="1" s="1"/>
  <c r="Q1124" i="1" s="1"/>
  <c r="E1125" i="1"/>
  <c r="I1125" i="1" s="1"/>
  <c r="M1125" i="1" s="1"/>
  <c r="Q1125" i="1" s="1"/>
  <c r="E1126" i="1"/>
  <c r="I1126" i="1" s="1"/>
  <c r="M1126" i="1" s="1"/>
  <c r="Q1126" i="1" s="1"/>
  <c r="E1127" i="1"/>
  <c r="I1127" i="1" s="1"/>
  <c r="M1127" i="1" s="1"/>
  <c r="Q1127" i="1" s="1"/>
  <c r="E1128" i="1"/>
  <c r="I1128" i="1" s="1"/>
  <c r="M1128" i="1" s="1"/>
  <c r="Q1128" i="1" s="1"/>
  <c r="E1129" i="1"/>
  <c r="I1129" i="1" s="1"/>
  <c r="M1129" i="1" s="1"/>
  <c r="Q1129" i="1" s="1"/>
  <c r="E1130" i="1"/>
  <c r="I1130" i="1" s="1"/>
  <c r="M1130" i="1" s="1"/>
  <c r="Q1130" i="1" s="1"/>
  <c r="E1131" i="1"/>
  <c r="I1131" i="1" s="1"/>
  <c r="M1131" i="1" s="1"/>
  <c r="Q1131" i="1" s="1"/>
  <c r="E1132" i="1"/>
  <c r="I1132" i="1" s="1"/>
  <c r="M1132" i="1" s="1"/>
  <c r="Q1132" i="1" s="1"/>
  <c r="E1133" i="1"/>
  <c r="I1133" i="1" s="1"/>
  <c r="M1133" i="1" s="1"/>
  <c r="Q1133" i="1" s="1"/>
  <c r="E1134" i="1"/>
  <c r="I1134" i="1" s="1"/>
  <c r="M1134" i="1" s="1"/>
  <c r="Q1134" i="1" s="1"/>
  <c r="E1135" i="1"/>
  <c r="I1135" i="1" s="1"/>
  <c r="M1135" i="1" s="1"/>
  <c r="Q1135" i="1" s="1"/>
  <c r="E1136" i="1"/>
  <c r="I1136" i="1" s="1"/>
  <c r="M1136" i="1" s="1"/>
  <c r="Q1136" i="1" s="1"/>
  <c r="E1137" i="1"/>
  <c r="I1137" i="1" s="1"/>
  <c r="M1137" i="1" s="1"/>
  <c r="Q1137" i="1" s="1"/>
  <c r="E1138" i="1"/>
  <c r="I1138" i="1" s="1"/>
  <c r="M1138" i="1" s="1"/>
  <c r="Q1138" i="1" s="1"/>
  <c r="E1139" i="1"/>
  <c r="I1139" i="1" s="1"/>
  <c r="M1139" i="1" s="1"/>
  <c r="Q1139" i="1" s="1"/>
  <c r="E1140" i="1"/>
  <c r="I1140" i="1" s="1"/>
  <c r="M1140" i="1" s="1"/>
  <c r="Q1140" i="1" s="1"/>
  <c r="E1141" i="1"/>
  <c r="I1141" i="1" s="1"/>
  <c r="M1141" i="1" s="1"/>
  <c r="Q1141" i="1" s="1"/>
  <c r="E1142" i="1"/>
  <c r="I1142" i="1" s="1"/>
  <c r="M1142" i="1" s="1"/>
  <c r="Q1142" i="1" s="1"/>
  <c r="E1143" i="1"/>
  <c r="I1143" i="1" s="1"/>
  <c r="M1143" i="1" s="1"/>
  <c r="Q1143" i="1" s="1"/>
  <c r="E1144" i="1"/>
  <c r="I1144" i="1" s="1"/>
  <c r="M1144" i="1" s="1"/>
  <c r="Q1144" i="1" s="1"/>
  <c r="E1145" i="1"/>
  <c r="I1145" i="1" s="1"/>
  <c r="M1145" i="1" s="1"/>
  <c r="Q1145" i="1" s="1"/>
  <c r="E1146" i="1"/>
  <c r="I1146" i="1" s="1"/>
  <c r="M1146" i="1" s="1"/>
  <c r="Q1146" i="1" s="1"/>
  <c r="E1147" i="1"/>
  <c r="I1147" i="1" s="1"/>
  <c r="M1147" i="1" s="1"/>
  <c r="Q1147" i="1" s="1"/>
  <c r="E1148" i="1"/>
  <c r="I1148" i="1" s="1"/>
  <c r="M1148" i="1" s="1"/>
  <c r="Q1148" i="1" s="1"/>
  <c r="E1149" i="1"/>
  <c r="I1149" i="1" s="1"/>
  <c r="M1149" i="1" s="1"/>
  <c r="Q1149" i="1" s="1"/>
  <c r="E1150" i="1"/>
  <c r="I1150" i="1" s="1"/>
  <c r="M1150" i="1" s="1"/>
  <c r="Q1150" i="1" s="1"/>
  <c r="E1151" i="1"/>
  <c r="I1151" i="1" s="1"/>
  <c r="M1151" i="1" s="1"/>
  <c r="Q1151" i="1" s="1"/>
  <c r="E1152" i="1"/>
  <c r="I1152" i="1" s="1"/>
  <c r="M1152" i="1" s="1"/>
  <c r="Q1152" i="1" s="1"/>
  <c r="E1153" i="1"/>
  <c r="I1153" i="1" s="1"/>
  <c r="M1153" i="1" s="1"/>
  <c r="Q1153" i="1" s="1"/>
  <c r="F1082" i="1"/>
  <c r="J1082" i="1" s="1"/>
  <c r="N1082" i="1" s="1"/>
  <c r="R1082" i="1" s="1"/>
  <c r="F1083" i="1"/>
  <c r="J1083" i="1" s="1"/>
  <c r="N1083" i="1" s="1"/>
  <c r="R1083" i="1" s="1"/>
  <c r="F1084" i="1"/>
  <c r="J1084" i="1" s="1"/>
  <c r="N1084" i="1" s="1"/>
  <c r="R1084" i="1" s="1"/>
  <c r="F1085" i="1"/>
  <c r="J1085" i="1" s="1"/>
  <c r="N1085" i="1" s="1"/>
  <c r="R1085" i="1" s="1"/>
  <c r="F1086" i="1"/>
  <c r="J1086" i="1" s="1"/>
  <c r="N1086" i="1" s="1"/>
  <c r="R1086" i="1" s="1"/>
  <c r="F1087" i="1"/>
  <c r="J1087" i="1" s="1"/>
  <c r="N1087" i="1" s="1"/>
  <c r="R1087" i="1" s="1"/>
  <c r="F1088" i="1"/>
  <c r="J1088" i="1" s="1"/>
  <c r="N1088" i="1" s="1"/>
  <c r="R1088" i="1" s="1"/>
  <c r="F1089" i="1"/>
  <c r="J1089" i="1" s="1"/>
  <c r="N1089" i="1" s="1"/>
  <c r="R1089" i="1" s="1"/>
  <c r="F1090" i="1"/>
  <c r="J1090" i="1" s="1"/>
  <c r="N1090" i="1" s="1"/>
  <c r="R1090" i="1" s="1"/>
  <c r="F1091" i="1"/>
  <c r="J1091" i="1" s="1"/>
  <c r="N1091" i="1" s="1"/>
  <c r="R1091" i="1" s="1"/>
  <c r="F1092" i="1"/>
  <c r="J1092" i="1" s="1"/>
  <c r="N1092" i="1" s="1"/>
  <c r="R1092" i="1" s="1"/>
  <c r="F1093" i="1"/>
  <c r="J1093" i="1" s="1"/>
  <c r="N1093" i="1" s="1"/>
  <c r="R1093" i="1" s="1"/>
  <c r="F1094" i="1"/>
  <c r="J1094" i="1" s="1"/>
  <c r="N1094" i="1" s="1"/>
  <c r="R1094" i="1" s="1"/>
  <c r="F1095" i="1"/>
  <c r="J1095" i="1" s="1"/>
  <c r="N1095" i="1" s="1"/>
  <c r="R1095" i="1" s="1"/>
  <c r="F1096" i="1"/>
  <c r="J1096" i="1" s="1"/>
  <c r="N1096" i="1" s="1"/>
  <c r="R1096" i="1" s="1"/>
  <c r="F1097" i="1"/>
  <c r="J1097" i="1" s="1"/>
  <c r="N1097" i="1" s="1"/>
  <c r="R1097" i="1" s="1"/>
  <c r="F1098" i="1"/>
  <c r="J1098" i="1" s="1"/>
  <c r="N1098" i="1" s="1"/>
  <c r="R1098" i="1" s="1"/>
  <c r="F1099" i="1"/>
  <c r="J1099" i="1" s="1"/>
  <c r="N1099" i="1" s="1"/>
  <c r="R1099" i="1" s="1"/>
  <c r="F1100" i="1"/>
  <c r="J1100" i="1" s="1"/>
  <c r="N1100" i="1" s="1"/>
  <c r="R1100" i="1" s="1"/>
  <c r="F1101" i="1"/>
  <c r="J1101" i="1" s="1"/>
  <c r="N1101" i="1" s="1"/>
  <c r="R1101" i="1" s="1"/>
  <c r="F1102" i="1"/>
  <c r="J1102" i="1" s="1"/>
  <c r="N1102" i="1" s="1"/>
  <c r="R1102" i="1" s="1"/>
  <c r="F1103" i="1"/>
  <c r="J1103" i="1" s="1"/>
  <c r="N1103" i="1" s="1"/>
  <c r="R1103" i="1" s="1"/>
  <c r="F1104" i="1"/>
  <c r="J1104" i="1" s="1"/>
  <c r="N1104" i="1" s="1"/>
  <c r="R1104" i="1" s="1"/>
  <c r="F1105" i="1"/>
  <c r="J1105" i="1" s="1"/>
  <c r="N1105" i="1" s="1"/>
  <c r="R1105" i="1" s="1"/>
  <c r="F1106" i="1"/>
  <c r="J1106" i="1" s="1"/>
  <c r="N1106" i="1" s="1"/>
  <c r="R1106" i="1" s="1"/>
  <c r="F1107" i="1"/>
  <c r="J1107" i="1" s="1"/>
  <c r="N1107" i="1" s="1"/>
  <c r="R1107" i="1" s="1"/>
  <c r="F1108" i="1"/>
  <c r="J1108" i="1" s="1"/>
  <c r="N1108" i="1" s="1"/>
  <c r="R1108" i="1" s="1"/>
  <c r="F1109" i="1"/>
  <c r="J1109" i="1" s="1"/>
  <c r="N1109" i="1" s="1"/>
  <c r="R1109" i="1" s="1"/>
  <c r="F1110" i="1"/>
  <c r="J1110" i="1" s="1"/>
  <c r="N1110" i="1" s="1"/>
  <c r="R1110" i="1" s="1"/>
  <c r="F1111" i="1"/>
  <c r="J1111" i="1" s="1"/>
  <c r="N1111" i="1" s="1"/>
  <c r="R1111" i="1" s="1"/>
  <c r="F1112" i="1"/>
  <c r="J1112" i="1" s="1"/>
  <c r="N1112" i="1" s="1"/>
  <c r="R1112" i="1" s="1"/>
  <c r="F1113" i="1"/>
  <c r="J1113" i="1" s="1"/>
  <c r="N1113" i="1" s="1"/>
  <c r="R1113" i="1" s="1"/>
  <c r="F1114" i="1"/>
  <c r="J1114" i="1" s="1"/>
  <c r="N1114" i="1" s="1"/>
  <c r="R1114" i="1" s="1"/>
  <c r="F1115" i="1"/>
  <c r="J1115" i="1" s="1"/>
  <c r="N1115" i="1" s="1"/>
  <c r="R1115" i="1" s="1"/>
  <c r="F1116" i="1"/>
  <c r="J1116" i="1" s="1"/>
  <c r="N1116" i="1" s="1"/>
  <c r="R1116" i="1" s="1"/>
  <c r="F1117" i="1"/>
  <c r="J1117" i="1" s="1"/>
  <c r="N1117" i="1" s="1"/>
  <c r="R1117" i="1" s="1"/>
  <c r="F1118" i="1"/>
  <c r="J1118" i="1" s="1"/>
  <c r="N1118" i="1" s="1"/>
  <c r="R1118" i="1" s="1"/>
  <c r="F1119" i="1"/>
  <c r="J1119" i="1" s="1"/>
  <c r="N1119" i="1" s="1"/>
  <c r="R1119" i="1" s="1"/>
  <c r="F1120" i="1"/>
  <c r="J1120" i="1" s="1"/>
  <c r="N1120" i="1" s="1"/>
  <c r="R1120" i="1" s="1"/>
  <c r="F1121" i="1"/>
  <c r="J1121" i="1" s="1"/>
  <c r="N1121" i="1" s="1"/>
  <c r="R1121" i="1" s="1"/>
  <c r="F1122" i="1"/>
  <c r="J1122" i="1" s="1"/>
  <c r="N1122" i="1" s="1"/>
  <c r="R1122" i="1" s="1"/>
  <c r="F1123" i="1"/>
  <c r="J1123" i="1" s="1"/>
  <c r="N1123" i="1" s="1"/>
  <c r="R1123" i="1" s="1"/>
  <c r="F1124" i="1"/>
  <c r="J1124" i="1" s="1"/>
  <c r="N1124" i="1" s="1"/>
  <c r="R1124" i="1" s="1"/>
  <c r="F1125" i="1"/>
  <c r="J1125" i="1" s="1"/>
  <c r="N1125" i="1" s="1"/>
  <c r="R1125" i="1" s="1"/>
  <c r="F1126" i="1"/>
  <c r="J1126" i="1" s="1"/>
  <c r="N1126" i="1" s="1"/>
  <c r="R1126" i="1" s="1"/>
  <c r="F1127" i="1"/>
  <c r="J1127" i="1" s="1"/>
  <c r="N1127" i="1" s="1"/>
  <c r="R1127" i="1" s="1"/>
  <c r="F1128" i="1"/>
  <c r="J1128" i="1" s="1"/>
  <c r="N1128" i="1" s="1"/>
  <c r="R1128" i="1" s="1"/>
  <c r="F1129" i="1"/>
  <c r="J1129" i="1" s="1"/>
  <c r="N1129" i="1" s="1"/>
  <c r="R1129" i="1" s="1"/>
  <c r="F1130" i="1"/>
  <c r="J1130" i="1" s="1"/>
  <c r="N1130" i="1" s="1"/>
  <c r="R1130" i="1" s="1"/>
  <c r="F1131" i="1"/>
  <c r="J1131" i="1" s="1"/>
  <c r="N1131" i="1" s="1"/>
  <c r="R1131" i="1" s="1"/>
  <c r="F1132" i="1"/>
  <c r="J1132" i="1" s="1"/>
  <c r="N1132" i="1" s="1"/>
  <c r="R1132" i="1" s="1"/>
  <c r="F1133" i="1"/>
  <c r="J1133" i="1" s="1"/>
  <c r="N1133" i="1" s="1"/>
  <c r="R1133" i="1" s="1"/>
  <c r="F1134" i="1"/>
  <c r="J1134" i="1" s="1"/>
  <c r="N1134" i="1" s="1"/>
  <c r="R1134" i="1" s="1"/>
  <c r="F1135" i="1"/>
  <c r="J1135" i="1" s="1"/>
  <c r="N1135" i="1" s="1"/>
  <c r="R1135" i="1" s="1"/>
  <c r="F1136" i="1"/>
  <c r="J1136" i="1" s="1"/>
  <c r="N1136" i="1" s="1"/>
  <c r="R1136" i="1" s="1"/>
  <c r="F1137" i="1"/>
  <c r="J1137" i="1" s="1"/>
  <c r="N1137" i="1" s="1"/>
  <c r="R1137" i="1" s="1"/>
  <c r="F1138" i="1"/>
  <c r="J1138" i="1" s="1"/>
  <c r="N1138" i="1" s="1"/>
  <c r="R1138" i="1" s="1"/>
  <c r="F1139" i="1"/>
  <c r="J1139" i="1" s="1"/>
  <c r="N1139" i="1" s="1"/>
  <c r="R1139" i="1" s="1"/>
  <c r="F1140" i="1"/>
  <c r="J1140" i="1" s="1"/>
  <c r="N1140" i="1" s="1"/>
  <c r="R1140" i="1" s="1"/>
  <c r="F1141" i="1"/>
  <c r="J1141" i="1" s="1"/>
  <c r="N1141" i="1" s="1"/>
  <c r="R1141" i="1" s="1"/>
  <c r="F1142" i="1"/>
  <c r="J1142" i="1" s="1"/>
  <c r="N1142" i="1" s="1"/>
  <c r="R1142" i="1" s="1"/>
  <c r="F1143" i="1"/>
  <c r="J1143" i="1" s="1"/>
  <c r="N1143" i="1" s="1"/>
  <c r="R1143" i="1" s="1"/>
  <c r="F1144" i="1"/>
  <c r="J1144" i="1" s="1"/>
  <c r="N1144" i="1" s="1"/>
  <c r="R1144" i="1" s="1"/>
  <c r="F1145" i="1"/>
  <c r="J1145" i="1" s="1"/>
  <c r="N1145" i="1" s="1"/>
  <c r="R1145" i="1" s="1"/>
  <c r="F1146" i="1"/>
  <c r="J1146" i="1" s="1"/>
  <c r="N1146" i="1" s="1"/>
  <c r="R1146" i="1" s="1"/>
  <c r="F1147" i="1"/>
  <c r="J1147" i="1" s="1"/>
  <c r="N1147" i="1" s="1"/>
  <c r="R1147" i="1" s="1"/>
  <c r="F1148" i="1"/>
  <c r="J1148" i="1" s="1"/>
  <c r="N1148" i="1" s="1"/>
  <c r="R1148" i="1" s="1"/>
  <c r="F1149" i="1"/>
  <c r="J1149" i="1" s="1"/>
  <c r="N1149" i="1" s="1"/>
  <c r="R1149" i="1" s="1"/>
  <c r="F1150" i="1"/>
  <c r="J1150" i="1" s="1"/>
  <c r="N1150" i="1" s="1"/>
  <c r="R1150" i="1" s="1"/>
  <c r="F1151" i="1"/>
  <c r="J1151" i="1" s="1"/>
  <c r="N1151" i="1" s="1"/>
  <c r="R1151" i="1" s="1"/>
  <c r="F1152" i="1"/>
  <c r="J1152" i="1" s="1"/>
  <c r="N1152" i="1" s="1"/>
  <c r="R1152" i="1" s="1"/>
  <c r="F1153" i="1"/>
  <c r="J1153" i="1" s="1"/>
  <c r="N1153" i="1" s="1"/>
  <c r="R1153" i="1" s="1"/>
  <c r="F1081" i="1"/>
  <c r="J1081" i="1" s="1"/>
  <c r="N1081" i="1" s="1"/>
  <c r="R1081" i="1" s="1"/>
  <c r="E1081" i="1"/>
  <c r="I1081" i="1" s="1"/>
  <c r="M1081" i="1" s="1"/>
  <c r="Q1081" i="1" s="1"/>
  <c r="E1008" i="1"/>
  <c r="I1008" i="1" s="1"/>
  <c r="M1008" i="1" s="1"/>
  <c r="Q1008" i="1" s="1"/>
  <c r="E1009" i="1"/>
  <c r="I1009" i="1" s="1"/>
  <c r="M1009" i="1" s="1"/>
  <c r="Q1009" i="1" s="1"/>
  <c r="E1010" i="1"/>
  <c r="I1010" i="1" s="1"/>
  <c r="M1010" i="1" s="1"/>
  <c r="Q1010" i="1" s="1"/>
  <c r="E1011" i="1"/>
  <c r="I1011" i="1" s="1"/>
  <c r="M1011" i="1" s="1"/>
  <c r="Q1011" i="1" s="1"/>
  <c r="E1012" i="1"/>
  <c r="I1012" i="1" s="1"/>
  <c r="M1012" i="1" s="1"/>
  <c r="Q1012" i="1" s="1"/>
  <c r="E1013" i="1"/>
  <c r="I1013" i="1" s="1"/>
  <c r="M1013" i="1" s="1"/>
  <c r="Q1013" i="1" s="1"/>
  <c r="E1014" i="1"/>
  <c r="I1014" i="1" s="1"/>
  <c r="M1014" i="1" s="1"/>
  <c r="Q1014" i="1" s="1"/>
  <c r="E1015" i="1"/>
  <c r="I1015" i="1" s="1"/>
  <c r="M1015" i="1" s="1"/>
  <c r="Q1015" i="1" s="1"/>
  <c r="E1016" i="1"/>
  <c r="I1016" i="1" s="1"/>
  <c r="M1016" i="1" s="1"/>
  <c r="Q1016" i="1" s="1"/>
  <c r="E1017" i="1"/>
  <c r="I1017" i="1" s="1"/>
  <c r="M1017" i="1" s="1"/>
  <c r="Q1017" i="1" s="1"/>
  <c r="E1018" i="1"/>
  <c r="I1018" i="1" s="1"/>
  <c r="M1018" i="1" s="1"/>
  <c r="Q1018" i="1" s="1"/>
  <c r="E1019" i="1"/>
  <c r="I1019" i="1" s="1"/>
  <c r="M1019" i="1" s="1"/>
  <c r="Q1019" i="1" s="1"/>
  <c r="E1020" i="1"/>
  <c r="I1020" i="1" s="1"/>
  <c r="M1020" i="1" s="1"/>
  <c r="Q1020" i="1" s="1"/>
  <c r="E1021" i="1"/>
  <c r="I1021" i="1" s="1"/>
  <c r="M1021" i="1" s="1"/>
  <c r="Q1021" i="1" s="1"/>
  <c r="E1022" i="1"/>
  <c r="I1022" i="1" s="1"/>
  <c r="M1022" i="1" s="1"/>
  <c r="Q1022" i="1" s="1"/>
  <c r="E1023" i="1"/>
  <c r="I1023" i="1" s="1"/>
  <c r="M1023" i="1" s="1"/>
  <c r="Q1023" i="1" s="1"/>
  <c r="E1024" i="1"/>
  <c r="I1024" i="1" s="1"/>
  <c r="M1024" i="1" s="1"/>
  <c r="Q1024" i="1" s="1"/>
  <c r="E1025" i="1"/>
  <c r="I1025" i="1" s="1"/>
  <c r="M1025" i="1" s="1"/>
  <c r="Q1025" i="1" s="1"/>
  <c r="E1026" i="1"/>
  <c r="I1026" i="1" s="1"/>
  <c r="M1026" i="1" s="1"/>
  <c r="Q1026" i="1" s="1"/>
  <c r="E1027" i="1"/>
  <c r="I1027" i="1" s="1"/>
  <c r="M1027" i="1" s="1"/>
  <c r="Q1027" i="1" s="1"/>
  <c r="E1028" i="1"/>
  <c r="I1028" i="1" s="1"/>
  <c r="M1028" i="1" s="1"/>
  <c r="Q1028" i="1" s="1"/>
  <c r="E1029" i="1"/>
  <c r="I1029" i="1" s="1"/>
  <c r="M1029" i="1" s="1"/>
  <c r="Q1029" i="1" s="1"/>
  <c r="E1030" i="1"/>
  <c r="I1030" i="1" s="1"/>
  <c r="M1030" i="1" s="1"/>
  <c r="Q1030" i="1" s="1"/>
  <c r="E1031" i="1"/>
  <c r="I1031" i="1" s="1"/>
  <c r="M1031" i="1" s="1"/>
  <c r="Q1031" i="1" s="1"/>
  <c r="E1032" i="1"/>
  <c r="I1032" i="1" s="1"/>
  <c r="M1032" i="1" s="1"/>
  <c r="Q1032" i="1" s="1"/>
  <c r="E1033" i="1"/>
  <c r="I1033" i="1" s="1"/>
  <c r="M1033" i="1" s="1"/>
  <c r="Q1033" i="1" s="1"/>
  <c r="E1034" i="1"/>
  <c r="I1034" i="1" s="1"/>
  <c r="M1034" i="1" s="1"/>
  <c r="Q1034" i="1" s="1"/>
  <c r="E1035" i="1"/>
  <c r="I1035" i="1" s="1"/>
  <c r="M1035" i="1" s="1"/>
  <c r="Q1035" i="1" s="1"/>
  <c r="E1036" i="1"/>
  <c r="I1036" i="1" s="1"/>
  <c r="M1036" i="1" s="1"/>
  <c r="Q1036" i="1" s="1"/>
  <c r="E1037" i="1"/>
  <c r="I1037" i="1" s="1"/>
  <c r="M1037" i="1" s="1"/>
  <c r="Q1037" i="1" s="1"/>
  <c r="E1038" i="1"/>
  <c r="I1038" i="1" s="1"/>
  <c r="M1038" i="1" s="1"/>
  <c r="Q1038" i="1" s="1"/>
  <c r="E1039" i="1"/>
  <c r="I1039" i="1" s="1"/>
  <c r="M1039" i="1" s="1"/>
  <c r="Q1039" i="1" s="1"/>
  <c r="E1040" i="1"/>
  <c r="I1040" i="1" s="1"/>
  <c r="M1040" i="1" s="1"/>
  <c r="Q1040" i="1" s="1"/>
  <c r="E1041" i="1"/>
  <c r="I1041" i="1" s="1"/>
  <c r="M1041" i="1" s="1"/>
  <c r="Q1041" i="1" s="1"/>
  <c r="E1042" i="1"/>
  <c r="I1042" i="1" s="1"/>
  <c r="M1042" i="1" s="1"/>
  <c r="Q1042" i="1" s="1"/>
  <c r="E1043" i="1"/>
  <c r="I1043" i="1" s="1"/>
  <c r="M1043" i="1" s="1"/>
  <c r="Q1043" i="1" s="1"/>
  <c r="E1044" i="1"/>
  <c r="I1044" i="1" s="1"/>
  <c r="M1044" i="1" s="1"/>
  <c r="Q1044" i="1" s="1"/>
  <c r="E1045" i="1"/>
  <c r="I1045" i="1" s="1"/>
  <c r="M1045" i="1" s="1"/>
  <c r="Q1045" i="1" s="1"/>
  <c r="E1046" i="1"/>
  <c r="I1046" i="1" s="1"/>
  <c r="M1046" i="1" s="1"/>
  <c r="Q1046" i="1" s="1"/>
  <c r="E1047" i="1"/>
  <c r="I1047" i="1" s="1"/>
  <c r="M1047" i="1" s="1"/>
  <c r="Q1047" i="1" s="1"/>
  <c r="E1048" i="1"/>
  <c r="I1048" i="1" s="1"/>
  <c r="M1048" i="1" s="1"/>
  <c r="Q1048" i="1" s="1"/>
  <c r="E1049" i="1"/>
  <c r="I1049" i="1" s="1"/>
  <c r="M1049" i="1" s="1"/>
  <c r="Q1049" i="1" s="1"/>
  <c r="E1050" i="1"/>
  <c r="I1050" i="1" s="1"/>
  <c r="M1050" i="1" s="1"/>
  <c r="Q1050" i="1" s="1"/>
  <c r="E1051" i="1"/>
  <c r="I1051" i="1" s="1"/>
  <c r="M1051" i="1" s="1"/>
  <c r="Q1051" i="1" s="1"/>
  <c r="E1052" i="1"/>
  <c r="I1052" i="1" s="1"/>
  <c r="M1052" i="1" s="1"/>
  <c r="Q1052" i="1" s="1"/>
  <c r="E1053" i="1"/>
  <c r="I1053" i="1" s="1"/>
  <c r="M1053" i="1" s="1"/>
  <c r="Q1053" i="1" s="1"/>
  <c r="E1054" i="1"/>
  <c r="I1054" i="1" s="1"/>
  <c r="M1054" i="1" s="1"/>
  <c r="Q1054" i="1" s="1"/>
  <c r="E1055" i="1"/>
  <c r="I1055" i="1" s="1"/>
  <c r="M1055" i="1" s="1"/>
  <c r="Q1055" i="1" s="1"/>
  <c r="E1056" i="1"/>
  <c r="I1056" i="1" s="1"/>
  <c r="M1056" i="1" s="1"/>
  <c r="Q1056" i="1" s="1"/>
  <c r="E1057" i="1"/>
  <c r="I1057" i="1" s="1"/>
  <c r="M1057" i="1" s="1"/>
  <c r="Q1057" i="1" s="1"/>
  <c r="E1058" i="1"/>
  <c r="I1058" i="1" s="1"/>
  <c r="M1058" i="1" s="1"/>
  <c r="Q1058" i="1" s="1"/>
  <c r="E1059" i="1"/>
  <c r="I1059" i="1" s="1"/>
  <c r="M1059" i="1" s="1"/>
  <c r="Q1059" i="1" s="1"/>
  <c r="E1060" i="1"/>
  <c r="I1060" i="1" s="1"/>
  <c r="M1060" i="1" s="1"/>
  <c r="Q1060" i="1" s="1"/>
  <c r="E1061" i="1"/>
  <c r="I1061" i="1" s="1"/>
  <c r="M1061" i="1" s="1"/>
  <c r="Q1061" i="1" s="1"/>
  <c r="E1062" i="1"/>
  <c r="I1062" i="1" s="1"/>
  <c r="M1062" i="1" s="1"/>
  <c r="Q1062" i="1" s="1"/>
  <c r="E1063" i="1"/>
  <c r="I1063" i="1" s="1"/>
  <c r="M1063" i="1" s="1"/>
  <c r="Q1063" i="1" s="1"/>
  <c r="E1064" i="1"/>
  <c r="I1064" i="1" s="1"/>
  <c r="M1064" i="1" s="1"/>
  <c r="Q1064" i="1" s="1"/>
  <c r="E1065" i="1"/>
  <c r="I1065" i="1" s="1"/>
  <c r="M1065" i="1" s="1"/>
  <c r="Q1065" i="1" s="1"/>
  <c r="E1066" i="1"/>
  <c r="I1066" i="1" s="1"/>
  <c r="M1066" i="1" s="1"/>
  <c r="Q1066" i="1" s="1"/>
  <c r="E1067" i="1"/>
  <c r="I1067" i="1" s="1"/>
  <c r="M1067" i="1" s="1"/>
  <c r="Q1067" i="1" s="1"/>
  <c r="E1068" i="1"/>
  <c r="I1068" i="1" s="1"/>
  <c r="M1068" i="1" s="1"/>
  <c r="Q1068" i="1" s="1"/>
  <c r="E1069" i="1"/>
  <c r="I1069" i="1" s="1"/>
  <c r="M1069" i="1" s="1"/>
  <c r="Q1069" i="1" s="1"/>
  <c r="E1070" i="1"/>
  <c r="I1070" i="1" s="1"/>
  <c r="M1070" i="1" s="1"/>
  <c r="Q1070" i="1" s="1"/>
  <c r="E1071" i="1"/>
  <c r="I1071" i="1" s="1"/>
  <c r="M1071" i="1" s="1"/>
  <c r="Q1071" i="1" s="1"/>
  <c r="E1072" i="1"/>
  <c r="I1072" i="1" s="1"/>
  <c r="M1072" i="1" s="1"/>
  <c r="Q1072" i="1" s="1"/>
  <c r="E1073" i="1"/>
  <c r="I1073" i="1" s="1"/>
  <c r="M1073" i="1" s="1"/>
  <c r="Q1073" i="1" s="1"/>
  <c r="E1074" i="1"/>
  <c r="I1074" i="1" s="1"/>
  <c r="M1074" i="1" s="1"/>
  <c r="Q1074" i="1" s="1"/>
  <c r="E1075" i="1"/>
  <c r="I1075" i="1" s="1"/>
  <c r="M1075" i="1" s="1"/>
  <c r="Q1075" i="1" s="1"/>
  <c r="E1076" i="1"/>
  <c r="I1076" i="1" s="1"/>
  <c r="M1076" i="1" s="1"/>
  <c r="Q1076" i="1" s="1"/>
  <c r="E1077" i="1"/>
  <c r="I1077" i="1" s="1"/>
  <c r="M1077" i="1" s="1"/>
  <c r="Q1077" i="1" s="1"/>
  <c r="E1078" i="1"/>
  <c r="I1078" i="1" s="1"/>
  <c r="M1078" i="1" s="1"/>
  <c r="Q1078" i="1" s="1"/>
  <c r="E1079" i="1"/>
  <c r="I1079" i="1" s="1"/>
  <c r="M1079" i="1" s="1"/>
  <c r="Q1079" i="1" s="1"/>
  <c r="F1008" i="1"/>
  <c r="J1008" i="1" s="1"/>
  <c r="N1008" i="1" s="1"/>
  <c r="R1008" i="1" s="1"/>
  <c r="F1009" i="1"/>
  <c r="J1009" i="1" s="1"/>
  <c r="N1009" i="1" s="1"/>
  <c r="R1009" i="1" s="1"/>
  <c r="F1010" i="1"/>
  <c r="J1010" i="1" s="1"/>
  <c r="N1010" i="1" s="1"/>
  <c r="R1010" i="1" s="1"/>
  <c r="F1011" i="1"/>
  <c r="J1011" i="1" s="1"/>
  <c r="N1011" i="1" s="1"/>
  <c r="R1011" i="1" s="1"/>
  <c r="F1012" i="1"/>
  <c r="J1012" i="1" s="1"/>
  <c r="N1012" i="1" s="1"/>
  <c r="R1012" i="1" s="1"/>
  <c r="F1013" i="1"/>
  <c r="J1013" i="1" s="1"/>
  <c r="N1013" i="1" s="1"/>
  <c r="R1013" i="1" s="1"/>
  <c r="F1014" i="1"/>
  <c r="J1014" i="1" s="1"/>
  <c r="N1014" i="1" s="1"/>
  <c r="R1014" i="1" s="1"/>
  <c r="F1015" i="1"/>
  <c r="J1015" i="1" s="1"/>
  <c r="N1015" i="1" s="1"/>
  <c r="R1015" i="1" s="1"/>
  <c r="F1016" i="1"/>
  <c r="J1016" i="1" s="1"/>
  <c r="N1016" i="1" s="1"/>
  <c r="R1016" i="1" s="1"/>
  <c r="F1017" i="1"/>
  <c r="J1017" i="1" s="1"/>
  <c r="N1017" i="1" s="1"/>
  <c r="R1017" i="1" s="1"/>
  <c r="F1018" i="1"/>
  <c r="J1018" i="1" s="1"/>
  <c r="N1018" i="1" s="1"/>
  <c r="R1018" i="1" s="1"/>
  <c r="F1019" i="1"/>
  <c r="J1019" i="1" s="1"/>
  <c r="N1019" i="1" s="1"/>
  <c r="R1019" i="1" s="1"/>
  <c r="F1020" i="1"/>
  <c r="J1020" i="1" s="1"/>
  <c r="N1020" i="1" s="1"/>
  <c r="R1020" i="1" s="1"/>
  <c r="F1021" i="1"/>
  <c r="J1021" i="1" s="1"/>
  <c r="N1021" i="1" s="1"/>
  <c r="R1021" i="1" s="1"/>
  <c r="F1022" i="1"/>
  <c r="J1022" i="1" s="1"/>
  <c r="N1022" i="1" s="1"/>
  <c r="R1022" i="1" s="1"/>
  <c r="F1023" i="1"/>
  <c r="J1023" i="1" s="1"/>
  <c r="N1023" i="1" s="1"/>
  <c r="R1023" i="1" s="1"/>
  <c r="F1024" i="1"/>
  <c r="J1024" i="1" s="1"/>
  <c r="N1024" i="1" s="1"/>
  <c r="R1024" i="1" s="1"/>
  <c r="F1025" i="1"/>
  <c r="J1025" i="1" s="1"/>
  <c r="N1025" i="1" s="1"/>
  <c r="R1025" i="1" s="1"/>
  <c r="F1026" i="1"/>
  <c r="J1026" i="1" s="1"/>
  <c r="N1026" i="1" s="1"/>
  <c r="R1026" i="1" s="1"/>
  <c r="F1027" i="1"/>
  <c r="J1027" i="1" s="1"/>
  <c r="N1027" i="1" s="1"/>
  <c r="R1027" i="1" s="1"/>
  <c r="F1028" i="1"/>
  <c r="J1028" i="1" s="1"/>
  <c r="N1028" i="1" s="1"/>
  <c r="R1028" i="1" s="1"/>
  <c r="F1029" i="1"/>
  <c r="J1029" i="1" s="1"/>
  <c r="N1029" i="1" s="1"/>
  <c r="R1029" i="1" s="1"/>
  <c r="F1030" i="1"/>
  <c r="J1030" i="1" s="1"/>
  <c r="N1030" i="1" s="1"/>
  <c r="R1030" i="1" s="1"/>
  <c r="F1031" i="1"/>
  <c r="J1031" i="1" s="1"/>
  <c r="N1031" i="1" s="1"/>
  <c r="R1031" i="1" s="1"/>
  <c r="F1032" i="1"/>
  <c r="J1032" i="1" s="1"/>
  <c r="N1032" i="1" s="1"/>
  <c r="R1032" i="1" s="1"/>
  <c r="F1033" i="1"/>
  <c r="J1033" i="1" s="1"/>
  <c r="N1033" i="1" s="1"/>
  <c r="R1033" i="1" s="1"/>
  <c r="F1034" i="1"/>
  <c r="J1034" i="1" s="1"/>
  <c r="N1034" i="1" s="1"/>
  <c r="R1034" i="1" s="1"/>
  <c r="F1035" i="1"/>
  <c r="J1035" i="1" s="1"/>
  <c r="N1035" i="1" s="1"/>
  <c r="R1035" i="1" s="1"/>
  <c r="F1036" i="1"/>
  <c r="J1036" i="1" s="1"/>
  <c r="N1036" i="1" s="1"/>
  <c r="R1036" i="1" s="1"/>
  <c r="F1037" i="1"/>
  <c r="J1037" i="1" s="1"/>
  <c r="N1037" i="1" s="1"/>
  <c r="R1037" i="1" s="1"/>
  <c r="F1038" i="1"/>
  <c r="J1038" i="1" s="1"/>
  <c r="N1038" i="1" s="1"/>
  <c r="R1038" i="1" s="1"/>
  <c r="F1039" i="1"/>
  <c r="J1039" i="1" s="1"/>
  <c r="N1039" i="1" s="1"/>
  <c r="R1039" i="1" s="1"/>
  <c r="F1040" i="1"/>
  <c r="J1040" i="1" s="1"/>
  <c r="N1040" i="1" s="1"/>
  <c r="R1040" i="1" s="1"/>
  <c r="F1041" i="1"/>
  <c r="J1041" i="1" s="1"/>
  <c r="N1041" i="1" s="1"/>
  <c r="R1041" i="1" s="1"/>
  <c r="F1042" i="1"/>
  <c r="J1042" i="1" s="1"/>
  <c r="N1042" i="1" s="1"/>
  <c r="R1042" i="1" s="1"/>
  <c r="F1043" i="1"/>
  <c r="J1043" i="1" s="1"/>
  <c r="N1043" i="1" s="1"/>
  <c r="R1043" i="1" s="1"/>
  <c r="F1044" i="1"/>
  <c r="J1044" i="1" s="1"/>
  <c r="N1044" i="1" s="1"/>
  <c r="R1044" i="1" s="1"/>
  <c r="F1045" i="1"/>
  <c r="J1045" i="1" s="1"/>
  <c r="N1045" i="1" s="1"/>
  <c r="R1045" i="1" s="1"/>
  <c r="F1046" i="1"/>
  <c r="J1046" i="1" s="1"/>
  <c r="N1046" i="1" s="1"/>
  <c r="R1046" i="1" s="1"/>
  <c r="F1047" i="1"/>
  <c r="J1047" i="1" s="1"/>
  <c r="N1047" i="1" s="1"/>
  <c r="R1047" i="1" s="1"/>
  <c r="F1048" i="1"/>
  <c r="J1048" i="1" s="1"/>
  <c r="N1048" i="1" s="1"/>
  <c r="R1048" i="1" s="1"/>
  <c r="F1049" i="1"/>
  <c r="J1049" i="1" s="1"/>
  <c r="N1049" i="1" s="1"/>
  <c r="R1049" i="1" s="1"/>
  <c r="F1050" i="1"/>
  <c r="J1050" i="1" s="1"/>
  <c r="N1050" i="1" s="1"/>
  <c r="R1050" i="1" s="1"/>
  <c r="F1051" i="1"/>
  <c r="J1051" i="1" s="1"/>
  <c r="N1051" i="1" s="1"/>
  <c r="R1051" i="1" s="1"/>
  <c r="F1052" i="1"/>
  <c r="J1052" i="1" s="1"/>
  <c r="N1052" i="1" s="1"/>
  <c r="R1052" i="1" s="1"/>
  <c r="F1053" i="1"/>
  <c r="J1053" i="1" s="1"/>
  <c r="N1053" i="1" s="1"/>
  <c r="R1053" i="1" s="1"/>
  <c r="F1054" i="1"/>
  <c r="J1054" i="1" s="1"/>
  <c r="N1054" i="1" s="1"/>
  <c r="R1054" i="1" s="1"/>
  <c r="F1055" i="1"/>
  <c r="J1055" i="1" s="1"/>
  <c r="N1055" i="1" s="1"/>
  <c r="R1055" i="1" s="1"/>
  <c r="F1056" i="1"/>
  <c r="J1056" i="1" s="1"/>
  <c r="N1056" i="1" s="1"/>
  <c r="R1056" i="1" s="1"/>
  <c r="F1057" i="1"/>
  <c r="J1057" i="1" s="1"/>
  <c r="N1057" i="1" s="1"/>
  <c r="R1057" i="1" s="1"/>
  <c r="F1058" i="1"/>
  <c r="J1058" i="1" s="1"/>
  <c r="N1058" i="1" s="1"/>
  <c r="R1058" i="1" s="1"/>
  <c r="F1059" i="1"/>
  <c r="J1059" i="1" s="1"/>
  <c r="N1059" i="1" s="1"/>
  <c r="R1059" i="1" s="1"/>
  <c r="F1060" i="1"/>
  <c r="J1060" i="1" s="1"/>
  <c r="N1060" i="1" s="1"/>
  <c r="R1060" i="1" s="1"/>
  <c r="F1061" i="1"/>
  <c r="J1061" i="1" s="1"/>
  <c r="N1061" i="1" s="1"/>
  <c r="R1061" i="1" s="1"/>
  <c r="F1062" i="1"/>
  <c r="J1062" i="1" s="1"/>
  <c r="N1062" i="1" s="1"/>
  <c r="R1062" i="1" s="1"/>
  <c r="F1063" i="1"/>
  <c r="J1063" i="1" s="1"/>
  <c r="N1063" i="1" s="1"/>
  <c r="R1063" i="1" s="1"/>
  <c r="F1064" i="1"/>
  <c r="J1064" i="1" s="1"/>
  <c r="N1064" i="1" s="1"/>
  <c r="R1064" i="1" s="1"/>
  <c r="F1065" i="1"/>
  <c r="J1065" i="1" s="1"/>
  <c r="N1065" i="1" s="1"/>
  <c r="R1065" i="1" s="1"/>
  <c r="F1066" i="1"/>
  <c r="J1066" i="1" s="1"/>
  <c r="N1066" i="1" s="1"/>
  <c r="R1066" i="1" s="1"/>
  <c r="F1067" i="1"/>
  <c r="J1067" i="1" s="1"/>
  <c r="N1067" i="1" s="1"/>
  <c r="R1067" i="1" s="1"/>
  <c r="F1068" i="1"/>
  <c r="J1068" i="1" s="1"/>
  <c r="N1068" i="1" s="1"/>
  <c r="R1068" i="1" s="1"/>
  <c r="F1069" i="1"/>
  <c r="J1069" i="1" s="1"/>
  <c r="N1069" i="1" s="1"/>
  <c r="R1069" i="1" s="1"/>
  <c r="F1070" i="1"/>
  <c r="J1070" i="1" s="1"/>
  <c r="N1070" i="1" s="1"/>
  <c r="R1070" i="1" s="1"/>
  <c r="F1071" i="1"/>
  <c r="J1071" i="1" s="1"/>
  <c r="N1071" i="1" s="1"/>
  <c r="R1071" i="1" s="1"/>
  <c r="F1072" i="1"/>
  <c r="J1072" i="1" s="1"/>
  <c r="N1072" i="1" s="1"/>
  <c r="R1072" i="1" s="1"/>
  <c r="F1073" i="1"/>
  <c r="J1073" i="1" s="1"/>
  <c r="N1073" i="1" s="1"/>
  <c r="R1073" i="1" s="1"/>
  <c r="F1074" i="1"/>
  <c r="J1074" i="1" s="1"/>
  <c r="N1074" i="1" s="1"/>
  <c r="R1074" i="1" s="1"/>
  <c r="F1075" i="1"/>
  <c r="J1075" i="1" s="1"/>
  <c r="N1075" i="1" s="1"/>
  <c r="R1075" i="1" s="1"/>
  <c r="F1076" i="1"/>
  <c r="J1076" i="1" s="1"/>
  <c r="N1076" i="1" s="1"/>
  <c r="R1076" i="1" s="1"/>
  <c r="F1077" i="1"/>
  <c r="J1077" i="1" s="1"/>
  <c r="N1077" i="1" s="1"/>
  <c r="R1077" i="1" s="1"/>
  <c r="F1078" i="1"/>
  <c r="J1078" i="1" s="1"/>
  <c r="N1078" i="1" s="1"/>
  <c r="R1078" i="1" s="1"/>
  <c r="F1079" i="1"/>
  <c r="J1079" i="1" s="1"/>
  <c r="N1079" i="1" s="1"/>
  <c r="R1079" i="1" s="1"/>
  <c r="F1007" i="1"/>
  <c r="J1007" i="1" s="1"/>
  <c r="N1007" i="1" s="1"/>
  <c r="R1007" i="1" s="1"/>
  <c r="E1007" i="1"/>
  <c r="I1007" i="1" s="1"/>
  <c r="M1007" i="1" s="1"/>
  <c r="Q1007" i="1" s="1"/>
  <c r="E903" i="1"/>
  <c r="I903" i="1" s="1"/>
  <c r="M903" i="1" s="1"/>
  <c r="Q903" i="1" s="1"/>
  <c r="E904" i="1"/>
  <c r="I904" i="1" s="1"/>
  <c r="M904" i="1" s="1"/>
  <c r="Q904" i="1" s="1"/>
  <c r="E905" i="1"/>
  <c r="I905" i="1" s="1"/>
  <c r="M905" i="1" s="1"/>
  <c r="Q905" i="1" s="1"/>
  <c r="E906" i="1"/>
  <c r="I906" i="1" s="1"/>
  <c r="M906" i="1" s="1"/>
  <c r="Q906" i="1" s="1"/>
  <c r="E907" i="1"/>
  <c r="I907" i="1" s="1"/>
  <c r="M907" i="1" s="1"/>
  <c r="Q907" i="1" s="1"/>
  <c r="E908" i="1"/>
  <c r="I908" i="1" s="1"/>
  <c r="M908" i="1" s="1"/>
  <c r="Q908" i="1" s="1"/>
  <c r="E909" i="1"/>
  <c r="I909" i="1" s="1"/>
  <c r="M909" i="1" s="1"/>
  <c r="Q909" i="1" s="1"/>
  <c r="E910" i="1"/>
  <c r="I910" i="1" s="1"/>
  <c r="M910" i="1" s="1"/>
  <c r="Q910" i="1" s="1"/>
  <c r="E911" i="1"/>
  <c r="I911" i="1" s="1"/>
  <c r="M911" i="1" s="1"/>
  <c r="Q911" i="1" s="1"/>
  <c r="E912" i="1"/>
  <c r="I912" i="1" s="1"/>
  <c r="M912" i="1" s="1"/>
  <c r="Q912" i="1" s="1"/>
  <c r="E913" i="1"/>
  <c r="I913" i="1" s="1"/>
  <c r="M913" i="1" s="1"/>
  <c r="Q913" i="1" s="1"/>
  <c r="E914" i="1"/>
  <c r="I914" i="1" s="1"/>
  <c r="M914" i="1" s="1"/>
  <c r="Q914" i="1" s="1"/>
  <c r="E915" i="1"/>
  <c r="I915" i="1" s="1"/>
  <c r="M915" i="1" s="1"/>
  <c r="Q915" i="1" s="1"/>
  <c r="E916" i="1"/>
  <c r="I916" i="1" s="1"/>
  <c r="M916" i="1" s="1"/>
  <c r="Q916" i="1" s="1"/>
  <c r="E917" i="1"/>
  <c r="I917" i="1" s="1"/>
  <c r="M917" i="1" s="1"/>
  <c r="Q917" i="1" s="1"/>
  <c r="E918" i="1"/>
  <c r="I918" i="1" s="1"/>
  <c r="M918" i="1" s="1"/>
  <c r="Q918" i="1" s="1"/>
  <c r="E919" i="1"/>
  <c r="I919" i="1" s="1"/>
  <c r="M919" i="1" s="1"/>
  <c r="Q919" i="1" s="1"/>
  <c r="E920" i="1"/>
  <c r="I920" i="1" s="1"/>
  <c r="M920" i="1" s="1"/>
  <c r="Q920" i="1" s="1"/>
  <c r="E921" i="1"/>
  <c r="I921" i="1" s="1"/>
  <c r="M921" i="1" s="1"/>
  <c r="Q921" i="1" s="1"/>
  <c r="E922" i="1"/>
  <c r="I922" i="1" s="1"/>
  <c r="M922" i="1" s="1"/>
  <c r="Q922" i="1" s="1"/>
  <c r="E923" i="1"/>
  <c r="I923" i="1" s="1"/>
  <c r="M923" i="1" s="1"/>
  <c r="Q923" i="1" s="1"/>
  <c r="E924" i="1"/>
  <c r="I924" i="1" s="1"/>
  <c r="M924" i="1" s="1"/>
  <c r="Q924" i="1" s="1"/>
  <c r="E925" i="1"/>
  <c r="I925" i="1" s="1"/>
  <c r="M925" i="1" s="1"/>
  <c r="Q925" i="1" s="1"/>
  <c r="E926" i="1"/>
  <c r="I926" i="1" s="1"/>
  <c r="M926" i="1" s="1"/>
  <c r="Q926" i="1" s="1"/>
  <c r="E927" i="1"/>
  <c r="I927" i="1" s="1"/>
  <c r="M927" i="1" s="1"/>
  <c r="Q927" i="1" s="1"/>
  <c r="E928" i="1"/>
  <c r="I928" i="1" s="1"/>
  <c r="M928" i="1" s="1"/>
  <c r="Q928" i="1" s="1"/>
  <c r="E929" i="1"/>
  <c r="I929" i="1" s="1"/>
  <c r="M929" i="1" s="1"/>
  <c r="Q929" i="1" s="1"/>
  <c r="E930" i="1"/>
  <c r="I930" i="1" s="1"/>
  <c r="M930" i="1" s="1"/>
  <c r="Q930" i="1" s="1"/>
  <c r="E931" i="1"/>
  <c r="I931" i="1" s="1"/>
  <c r="M931" i="1" s="1"/>
  <c r="Q931" i="1" s="1"/>
  <c r="E932" i="1"/>
  <c r="I932" i="1" s="1"/>
  <c r="M932" i="1" s="1"/>
  <c r="Q932" i="1" s="1"/>
  <c r="E933" i="1"/>
  <c r="I933" i="1" s="1"/>
  <c r="M933" i="1" s="1"/>
  <c r="Q933" i="1" s="1"/>
  <c r="E934" i="1"/>
  <c r="I934" i="1" s="1"/>
  <c r="M934" i="1" s="1"/>
  <c r="Q934" i="1" s="1"/>
  <c r="E935" i="1"/>
  <c r="I935" i="1" s="1"/>
  <c r="M935" i="1" s="1"/>
  <c r="Q935" i="1" s="1"/>
  <c r="E936" i="1"/>
  <c r="I936" i="1" s="1"/>
  <c r="M936" i="1" s="1"/>
  <c r="Q936" i="1" s="1"/>
  <c r="E937" i="1"/>
  <c r="I937" i="1" s="1"/>
  <c r="M937" i="1" s="1"/>
  <c r="Q937" i="1" s="1"/>
  <c r="E938" i="1"/>
  <c r="I938" i="1" s="1"/>
  <c r="M938" i="1" s="1"/>
  <c r="Q938" i="1" s="1"/>
  <c r="E939" i="1"/>
  <c r="I939" i="1" s="1"/>
  <c r="M939" i="1" s="1"/>
  <c r="Q939" i="1" s="1"/>
  <c r="E940" i="1"/>
  <c r="I940" i="1" s="1"/>
  <c r="M940" i="1" s="1"/>
  <c r="Q940" i="1" s="1"/>
  <c r="E941" i="1"/>
  <c r="I941" i="1" s="1"/>
  <c r="M941" i="1" s="1"/>
  <c r="Q941" i="1" s="1"/>
  <c r="E942" i="1"/>
  <c r="I942" i="1" s="1"/>
  <c r="M942" i="1" s="1"/>
  <c r="Q942" i="1" s="1"/>
  <c r="E943" i="1"/>
  <c r="I943" i="1" s="1"/>
  <c r="M943" i="1" s="1"/>
  <c r="Q943" i="1" s="1"/>
  <c r="E944" i="1"/>
  <c r="I944" i="1" s="1"/>
  <c r="M944" i="1" s="1"/>
  <c r="Q944" i="1" s="1"/>
  <c r="E945" i="1"/>
  <c r="I945" i="1" s="1"/>
  <c r="M945" i="1" s="1"/>
  <c r="Q945" i="1" s="1"/>
  <c r="E946" i="1"/>
  <c r="I946" i="1" s="1"/>
  <c r="M946" i="1" s="1"/>
  <c r="Q946" i="1" s="1"/>
  <c r="E947" i="1"/>
  <c r="I947" i="1" s="1"/>
  <c r="M947" i="1" s="1"/>
  <c r="Q947" i="1" s="1"/>
  <c r="E948" i="1"/>
  <c r="I948" i="1" s="1"/>
  <c r="M948" i="1" s="1"/>
  <c r="Q948" i="1" s="1"/>
  <c r="E949" i="1"/>
  <c r="I949" i="1" s="1"/>
  <c r="M949" i="1" s="1"/>
  <c r="Q949" i="1" s="1"/>
  <c r="E950" i="1"/>
  <c r="I950" i="1" s="1"/>
  <c r="M950" i="1" s="1"/>
  <c r="Q950" i="1" s="1"/>
  <c r="E951" i="1"/>
  <c r="I951" i="1" s="1"/>
  <c r="M951" i="1" s="1"/>
  <c r="Q951" i="1" s="1"/>
  <c r="E952" i="1"/>
  <c r="I952" i="1" s="1"/>
  <c r="M952" i="1" s="1"/>
  <c r="Q952" i="1" s="1"/>
  <c r="E953" i="1"/>
  <c r="I953" i="1" s="1"/>
  <c r="M953" i="1" s="1"/>
  <c r="Q953" i="1" s="1"/>
  <c r="E954" i="1"/>
  <c r="I954" i="1" s="1"/>
  <c r="M954" i="1" s="1"/>
  <c r="Q954" i="1" s="1"/>
  <c r="E955" i="1"/>
  <c r="I955" i="1" s="1"/>
  <c r="M955" i="1" s="1"/>
  <c r="Q955" i="1" s="1"/>
  <c r="E956" i="1"/>
  <c r="I956" i="1" s="1"/>
  <c r="M956" i="1" s="1"/>
  <c r="Q956" i="1" s="1"/>
  <c r="E957" i="1"/>
  <c r="I957" i="1" s="1"/>
  <c r="M957" i="1" s="1"/>
  <c r="Q957" i="1" s="1"/>
  <c r="E958" i="1"/>
  <c r="I958" i="1" s="1"/>
  <c r="M958" i="1" s="1"/>
  <c r="Q958" i="1" s="1"/>
  <c r="E959" i="1"/>
  <c r="I959" i="1" s="1"/>
  <c r="M959" i="1" s="1"/>
  <c r="Q959" i="1" s="1"/>
  <c r="E960" i="1"/>
  <c r="I960" i="1" s="1"/>
  <c r="M960" i="1" s="1"/>
  <c r="Q960" i="1" s="1"/>
  <c r="E961" i="1"/>
  <c r="I961" i="1" s="1"/>
  <c r="M961" i="1" s="1"/>
  <c r="Q961" i="1" s="1"/>
  <c r="E962" i="1"/>
  <c r="I962" i="1" s="1"/>
  <c r="M962" i="1" s="1"/>
  <c r="Q962" i="1" s="1"/>
  <c r="E963" i="1"/>
  <c r="I963" i="1" s="1"/>
  <c r="M963" i="1" s="1"/>
  <c r="Q963" i="1" s="1"/>
  <c r="E964" i="1"/>
  <c r="I964" i="1" s="1"/>
  <c r="M964" i="1" s="1"/>
  <c r="Q964" i="1" s="1"/>
  <c r="E965" i="1"/>
  <c r="I965" i="1" s="1"/>
  <c r="M965" i="1" s="1"/>
  <c r="Q965" i="1" s="1"/>
  <c r="E966" i="1"/>
  <c r="I966" i="1" s="1"/>
  <c r="M966" i="1" s="1"/>
  <c r="Q966" i="1" s="1"/>
  <c r="E967" i="1"/>
  <c r="I967" i="1" s="1"/>
  <c r="M967" i="1" s="1"/>
  <c r="Q967" i="1" s="1"/>
  <c r="E968" i="1"/>
  <c r="I968" i="1" s="1"/>
  <c r="M968" i="1" s="1"/>
  <c r="Q968" i="1" s="1"/>
  <c r="E969" i="1"/>
  <c r="I969" i="1" s="1"/>
  <c r="M969" i="1" s="1"/>
  <c r="Q969" i="1" s="1"/>
  <c r="E970" i="1"/>
  <c r="I970" i="1" s="1"/>
  <c r="M970" i="1" s="1"/>
  <c r="Q970" i="1" s="1"/>
  <c r="E971" i="1"/>
  <c r="I971" i="1" s="1"/>
  <c r="M971" i="1" s="1"/>
  <c r="Q971" i="1" s="1"/>
  <c r="E972" i="1"/>
  <c r="I972" i="1" s="1"/>
  <c r="M972" i="1" s="1"/>
  <c r="Q972" i="1" s="1"/>
  <c r="E973" i="1"/>
  <c r="I973" i="1" s="1"/>
  <c r="M973" i="1" s="1"/>
  <c r="Q973" i="1" s="1"/>
  <c r="E974" i="1"/>
  <c r="I974" i="1" s="1"/>
  <c r="M974" i="1" s="1"/>
  <c r="Q974" i="1" s="1"/>
  <c r="E975" i="1"/>
  <c r="I975" i="1" s="1"/>
  <c r="M975" i="1" s="1"/>
  <c r="Q975" i="1" s="1"/>
  <c r="E976" i="1"/>
  <c r="I976" i="1" s="1"/>
  <c r="M976" i="1" s="1"/>
  <c r="Q976" i="1" s="1"/>
  <c r="E977" i="1"/>
  <c r="I977" i="1" s="1"/>
  <c r="M977" i="1" s="1"/>
  <c r="Q977" i="1" s="1"/>
  <c r="E978" i="1"/>
  <c r="I978" i="1" s="1"/>
  <c r="M978" i="1" s="1"/>
  <c r="Q978" i="1" s="1"/>
  <c r="E979" i="1"/>
  <c r="I979" i="1" s="1"/>
  <c r="M979" i="1" s="1"/>
  <c r="Q979" i="1" s="1"/>
  <c r="E980" i="1"/>
  <c r="I980" i="1" s="1"/>
  <c r="M980" i="1" s="1"/>
  <c r="Q980" i="1" s="1"/>
  <c r="E981" i="1"/>
  <c r="I981" i="1" s="1"/>
  <c r="M981" i="1" s="1"/>
  <c r="Q981" i="1" s="1"/>
  <c r="E982" i="1"/>
  <c r="I982" i="1" s="1"/>
  <c r="M982" i="1" s="1"/>
  <c r="Q982" i="1" s="1"/>
  <c r="E983" i="1"/>
  <c r="I983" i="1" s="1"/>
  <c r="M983" i="1" s="1"/>
  <c r="Q983" i="1" s="1"/>
  <c r="E984" i="1"/>
  <c r="I984" i="1" s="1"/>
  <c r="M984" i="1" s="1"/>
  <c r="Q984" i="1" s="1"/>
  <c r="E985" i="1"/>
  <c r="I985" i="1" s="1"/>
  <c r="M985" i="1" s="1"/>
  <c r="Q985" i="1" s="1"/>
  <c r="E986" i="1"/>
  <c r="I986" i="1" s="1"/>
  <c r="M986" i="1" s="1"/>
  <c r="Q986" i="1" s="1"/>
  <c r="E987" i="1"/>
  <c r="I987" i="1" s="1"/>
  <c r="M987" i="1" s="1"/>
  <c r="Q987" i="1" s="1"/>
  <c r="E988" i="1"/>
  <c r="I988" i="1" s="1"/>
  <c r="M988" i="1" s="1"/>
  <c r="Q988" i="1" s="1"/>
  <c r="E989" i="1"/>
  <c r="I989" i="1" s="1"/>
  <c r="M989" i="1" s="1"/>
  <c r="Q989" i="1" s="1"/>
  <c r="E990" i="1"/>
  <c r="I990" i="1" s="1"/>
  <c r="M990" i="1" s="1"/>
  <c r="Q990" i="1" s="1"/>
  <c r="E991" i="1"/>
  <c r="I991" i="1" s="1"/>
  <c r="M991" i="1" s="1"/>
  <c r="Q991" i="1" s="1"/>
  <c r="E992" i="1"/>
  <c r="I992" i="1" s="1"/>
  <c r="M992" i="1" s="1"/>
  <c r="Q992" i="1" s="1"/>
  <c r="E993" i="1"/>
  <c r="I993" i="1" s="1"/>
  <c r="M993" i="1" s="1"/>
  <c r="Q993" i="1" s="1"/>
  <c r="E994" i="1"/>
  <c r="I994" i="1" s="1"/>
  <c r="M994" i="1" s="1"/>
  <c r="Q994" i="1" s="1"/>
  <c r="E995" i="1"/>
  <c r="I995" i="1" s="1"/>
  <c r="M995" i="1" s="1"/>
  <c r="Q995" i="1" s="1"/>
  <c r="E996" i="1"/>
  <c r="I996" i="1" s="1"/>
  <c r="M996" i="1" s="1"/>
  <c r="Q996" i="1" s="1"/>
  <c r="E997" i="1"/>
  <c r="I997" i="1" s="1"/>
  <c r="M997" i="1" s="1"/>
  <c r="Q997" i="1" s="1"/>
  <c r="E998" i="1"/>
  <c r="I998" i="1" s="1"/>
  <c r="M998" i="1" s="1"/>
  <c r="Q998" i="1" s="1"/>
  <c r="E999" i="1"/>
  <c r="I999" i="1" s="1"/>
  <c r="M999" i="1" s="1"/>
  <c r="Q999" i="1" s="1"/>
  <c r="E1000" i="1"/>
  <c r="I1000" i="1" s="1"/>
  <c r="M1000" i="1" s="1"/>
  <c r="Q1000" i="1" s="1"/>
  <c r="E1001" i="1"/>
  <c r="I1001" i="1" s="1"/>
  <c r="M1001" i="1" s="1"/>
  <c r="Q1001" i="1" s="1"/>
  <c r="E1002" i="1"/>
  <c r="I1002" i="1" s="1"/>
  <c r="M1002" i="1" s="1"/>
  <c r="Q1002" i="1" s="1"/>
  <c r="E1003" i="1"/>
  <c r="I1003" i="1" s="1"/>
  <c r="M1003" i="1" s="1"/>
  <c r="Q1003" i="1" s="1"/>
  <c r="E1004" i="1"/>
  <c r="I1004" i="1" s="1"/>
  <c r="M1004" i="1" s="1"/>
  <c r="Q1004" i="1" s="1"/>
  <c r="E1005" i="1"/>
  <c r="I1005" i="1" s="1"/>
  <c r="M1005" i="1" s="1"/>
  <c r="Q1005" i="1" s="1"/>
  <c r="F903" i="1"/>
  <c r="J903" i="1" s="1"/>
  <c r="N903" i="1" s="1"/>
  <c r="R903" i="1" s="1"/>
  <c r="F904" i="1"/>
  <c r="J904" i="1" s="1"/>
  <c r="N904" i="1" s="1"/>
  <c r="R904" i="1" s="1"/>
  <c r="F905" i="1"/>
  <c r="J905" i="1" s="1"/>
  <c r="N905" i="1" s="1"/>
  <c r="R905" i="1" s="1"/>
  <c r="F906" i="1"/>
  <c r="J906" i="1" s="1"/>
  <c r="N906" i="1" s="1"/>
  <c r="R906" i="1" s="1"/>
  <c r="F907" i="1"/>
  <c r="J907" i="1" s="1"/>
  <c r="N907" i="1" s="1"/>
  <c r="R907" i="1" s="1"/>
  <c r="F908" i="1"/>
  <c r="J908" i="1" s="1"/>
  <c r="N908" i="1" s="1"/>
  <c r="R908" i="1" s="1"/>
  <c r="F909" i="1"/>
  <c r="J909" i="1" s="1"/>
  <c r="N909" i="1" s="1"/>
  <c r="R909" i="1" s="1"/>
  <c r="F910" i="1"/>
  <c r="J910" i="1" s="1"/>
  <c r="N910" i="1" s="1"/>
  <c r="R910" i="1" s="1"/>
  <c r="F911" i="1"/>
  <c r="J911" i="1" s="1"/>
  <c r="N911" i="1" s="1"/>
  <c r="R911" i="1" s="1"/>
  <c r="F912" i="1"/>
  <c r="J912" i="1" s="1"/>
  <c r="N912" i="1" s="1"/>
  <c r="R912" i="1" s="1"/>
  <c r="F913" i="1"/>
  <c r="J913" i="1" s="1"/>
  <c r="N913" i="1" s="1"/>
  <c r="R913" i="1" s="1"/>
  <c r="F914" i="1"/>
  <c r="J914" i="1" s="1"/>
  <c r="N914" i="1" s="1"/>
  <c r="R914" i="1" s="1"/>
  <c r="F915" i="1"/>
  <c r="J915" i="1" s="1"/>
  <c r="N915" i="1" s="1"/>
  <c r="R915" i="1" s="1"/>
  <c r="F916" i="1"/>
  <c r="J916" i="1" s="1"/>
  <c r="N916" i="1" s="1"/>
  <c r="R916" i="1" s="1"/>
  <c r="F917" i="1"/>
  <c r="J917" i="1" s="1"/>
  <c r="N917" i="1" s="1"/>
  <c r="R917" i="1" s="1"/>
  <c r="F918" i="1"/>
  <c r="J918" i="1" s="1"/>
  <c r="N918" i="1" s="1"/>
  <c r="R918" i="1" s="1"/>
  <c r="F919" i="1"/>
  <c r="J919" i="1" s="1"/>
  <c r="N919" i="1" s="1"/>
  <c r="R919" i="1" s="1"/>
  <c r="F920" i="1"/>
  <c r="J920" i="1" s="1"/>
  <c r="N920" i="1" s="1"/>
  <c r="R920" i="1" s="1"/>
  <c r="F921" i="1"/>
  <c r="J921" i="1" s="1"/>
  <c r="N921" i="1" s="1"/>
  <c r="R921" i="1" s="1"/>
  <c r="F922" i="1"/>
  <c r="J922" i="1" s="1"/>
  <c r="N922" i="1" s="1"/>
  <c r="R922" i="1" s="1"/>
  <c r="F923" i="1"/>
  <c r="J923" i="1" s="1"/>
  <c r="N923" i="1" s="1"/>
  <c r="R923" i="1" s="1"/>
  <c r="F924" i="1"/>
  <c r="J924" i="1" s="1"/>
  <c r="N924" i="1" s="1"/>
  <c r="R924" i="1" s="1"/>
  <c r="F925" i="1"/>
  <c r="J925" i="1" s="1"/>
  <c r="N925" i="1" s="1"/>
  <c r="R925" i="1" s="1"/>
  <c r="F926" i="1"/>
  <c r="J926" i="1" s="1"/>
  <c r="N926" i="1" s="1"/>
  <c r="R926" i="1" s="1"/>
  <c r="F927" i="1"/>
  <c r="J927" i="1" s="1"/>
  <c r="N927" i="1" s="1"/>
  <c r="R927" i="1" s="1"/>
  <c r="F928" i="1"/>
  <c r="J928" i="1" s="1"/>
  <c r="N928" i="1" s="1"/>
  <c r="R928" i="1" s="1"/>
  <c r="F929" i="1"/>
  <c r="J929" i="1" s="1"/>
  <c r="N929" i="1" s="1"/>
  <c r="R929" i="1" s="1"/>
  <c r="F930" i="1"/>
  <c r="J930" i="1" s="1"/>
  <c r="N930" i="1" s="1"/>
  <c r="R930" i="1" s="1"/>
  <c r="F931" i="1"/>
  <c r="J931" i="1" s="1"/>
  <c r="N931" i="1" s="1"/>
  <c r="R931" i="1" s="1"/>
  <c r="F932" i="1"/>
  <c r="J932" i="1" s="1"/>
  <c r="N932" i="1" s="1"/>
  <c r="R932" i="1" s="1"/>
  <c r="F933" i="1"/>
  <c r="J933" i="1" s="1"/>
  <c r="N933" i="1" s="1"/>
  <c r="R933" i="1" s="1"/>
  <c r="F934" i="1"/>
  <c r="J934" i="1" s="1"/>
  <c r="N934" i="1" s="1"/>
  <c r="R934" i="1" s="1"/>
  <c r="F935" i="1"/>
  <c r="J935" i="1" s="1"/>
  <c r="N935" i="1" s="1"/>
  <c r="R935" i="1" s="1"/>
  <c r="F936" i="1"/>
  <c r="J936" i="1" s="1"/>
  <c r="N936" i="1" s="1"/>
  <c r="R936" i="1" s="1"/>
  <c r="F937" i="1"/>
  <c r="J937" i="1" s="1"/>
  <c r="N937" i="1" s="1"/>
  <c r="R937" i="1" s="1"/>
  <c r="F938" i="1"/>
  <c r="J938" i="1" s="1"/>
  <c r="N938" i="1" s="1"/>
  <c r="R938" i="1" s="1"/>
  <c r="F939" i="1"/>
  <c r="J939" i="1" s="1"/>
  <c r="N939" i="1" s="1"/>
  <c r="R939" i="1" s="1"/>
  <c r="F940" i="1"/>
  <c r="J940" i="1" s="1"/>
  <c r="N940" i="1" s="1"/>
  <c r="R940" i="1" s="1"/>
  <c r="F941" i="1"/>
  <c r="J941" i="1" s="1"/>
  <c r="N941" i="1" s="1"/>
  <c r="R941" i="1" s="1"/>
  <c r="F942" i="1"/>
  <c r="J942" i="1" s="1"/>
  <c r="N942" i="1" s="1"/>
  <c r="R942" i="1" s="1"/>
  <c r="F943" i="1"/>
  <c r="J943" i="1" s="1"/>
  <c r="N943" i="1" s="1"/>
  <c r="R943" i="1" s="1"/>
  <c r="F944" i="1"/>
  <c r="J944" i="1" s="1"/>
  <c r="N944" i="1" s="1"/>
  <c r="R944" i="1" s="1"/>
  <c r="F945" i="1"/>
  <c r="J945" i="1" s="1"/>
  <c r="N945" i="1" s="1"/>
  <c r="R945" i="1" s="1"/>
  <c r="F946" i="1"/>
  <c r="J946" i="1" s="1"/>
  <c r="N946" i="1" s="1"/>
  <c r="R946" i="1" s="1"/>
  <c r="F947" i="1"/>
  <c r="J947" i="1" s="1"/>
  <c r="N947" i="1" s="1"/>
  <c r="R947" i="1" s="1"/>
  <c r="F948" i="1"/>
  <c r="J948" i="1" s="1"/>
  <c r="N948" i="1" s="1"/>
  <c r="R948" i="1" s="1"/>
  <c r="F949" i="1"/>
  <c r="J949" i="1" s="1"/>
  <c r="N949" i="1" s="1"/>
  <c r="R949" i="1" s="1"/>
  <c r="F950" i="1"/>
  <c r="J950" i="1" s="1"/>
  <c r="N950" i="1" s="1"/>
  <c r="R950" i="1" s="1"/>
  <c r="F951" i="1"/>
  <c r="J951" i="1" s="1"/>
  <c r="N951" i="1" s="1"/>
  <c r="R951" i="1" s="1"/>
  <c r="F952" i="1"/>
  <c r="J952" i="1" s="1"/>
  <c r="N952" i="1" s="1"/>
  <c r="R952" i="1" s="1"/>
  <c r="F953" i="1"/>
  <c r="J953" i="1" s="1"/>
  <c r="N953" i="1" s="1"/>
  <c r="R953" i="1" s="1"/>
  <c r="F954" i="1"/>
  <c r="J954" i="1" s="1"/>
  <c r="N954" i="1" s="1"/>
  <c r="R954" i="1" s="1"/>
  <c r="F955" i="1"/>
  <c r="J955" i="1" s="1"/>
  <c r="N955" i="1" s="1"/>
  <c r="R955" i="1" s="1"/>
  <c r="F956" i="1"/>
  <c r="J956" i="1" s="1"/>
  <c r="N956" i="1" s="1"/>
  <c r="R956" i="1" s="1"/>
  <c r="F957" i="1"/>
  <c r="J957" i="1" s="1"/>
  <c r="N957" i="1" s="1"/>
  <c r="R957" i="1" s="1"/>
  <c r="F958" i="1"/>
  <c r="J958" i="1" s="1"/>
  <c r="N958" i="1" s="1"/>
  <c r="R958" i="1" s="1"/>
  <c r="F959" i="1"/>
  <c r="J959" i="1" s="1"/>
  <c r="N959" i="1" s="1"/>
  <c r="R959" i="1" s="1"/>
  <c r="F960" i="1"/>
  <c r="J960" i="1" s="1"/>
  <c r="N960" i="1" s="1"/>
  <c r="R960" i="1" s="1"/>
  <c r="F961" i="1"/>
  <c r="J961" i="1" s="1"/>
  <c r="N961" i="1" s="1"/>
  <c r="R961" i="1" s="1"/>
  <c r="F962" i="1"/>
  <c r="J962" i="1" s="1"/>
  <c r="N962" i="1" s="1"/>
  <c r="R962" i="1" s="1"/>
  <c r="F963" i="1"/>
  <c r="J963" i="1" s="1"/>
  <c r="N963" i="1" s="1"/>
  <c r="R963" i="1" s="1"/>
  <c r="F964" i="1"/>
  <c r="J964" i="1" s="1"/>
  <c r="N964" i="1" s="1"/>
  <c r="R964" i="1" s="1"/>
  <c r="F965" i="1"/>
  <c r="J965" i="1" s="1"/>
  <c r="N965" i="1" s="1"/>
  <c r="R965" i="1" s="1"/>
  <c r="F966" i="1"/>
  <c r="J966" i="1" s="1"/>
  <c r="N966" i="1" s="1"/>
  <c r="R966" i="1" s="1"/>
  <c r="F967" i="1"/>
  <c r="J967" i="1" s="1"/>
  <c r="N967" i="1" s="1"/>
  <c r="R967" i="1" s="1"/>
  <c r="F968" i="1"/>
  <c r="J968" i="1" s="1"/>
  <c r="N968" i="1" s="1"/>
  <c r="R968" i="1" s="1"/>
  <c r="F969" i="1"/>
  <c r="J969" i="1" s="1"/>
  <c r="N969" i="1" s="1"/>
  <c r="R969" i="1" s="1"/>
  <c r="F970" i="1"/>
  <c r="J970" i="1" s="1"/>
  <c r="N970" i="1" s="1"/>
  <c r="R970" i="1" s="1"/>
  <c r="F971" i="1"/>
  <c r="J971" i="1" s="1"/>
  <c r="N971" i="1" s="1"/>
  <c r="R971" i="1" s="1"/>
  <c r="F972" i="1"/>
  <c r="J972" i="1" s="1"/>
  <c r="N972" i="1" s="1"/>
  <c r="R972" i="1" s="1"/>
  <c r="F973" i="1"/>
  <c r="J973" i="1" s="1"/>
  <c r="N973" i="1" s="1"/>
  <c r="R973" i="1" s="1"/>
  <c r="F974" i="1"/>
  <c r="J974" i="1" s="1"/>
  <c r="N974" i="1" s="1"/>
  <c r="R974" i="1" s="1"/>
  <c r="F975" i="1"/>
  <c r="J975" i="1" s="1"/>
  <c r="N975" i="1" s="1"/>
  <c r="R975" i="1" s="1"/>
  <c r="F976" i="1"/>
  <c r="J976" i="1" s="1"/>
  <c r="N976" i="1" s="1"/>
  <c r="R976" i="1" s="1"/>
  <c r="F977" i="1"/>
  <c r="J977" i="1" s="1"/>
  <c r="N977" i="1" s="1"/>
  <c r="R977" i="1" s="1"/>
  <c r="F978" i="1"/>
  <c r="J978" i="1" s="1"/>
  <c r="N978" i="1" s="1"/>
  <c r="R978" i="1" s="1"/>
  <c r="F979" i="1"/>
  <c r="J979" i="1" s="1"/>
  <c r="N979" i="1" s="1"/>
  <c r="R979" i="1" s="1"/>
  <c r="F980" i="1"/>
  <c r="J980" i="1" s="1"/>
  <c r="N980" i="1" s="1"/>
  <c r="R980" i="1" s="1"/>
  <c r="F981" i="1"/>
  <c r="J981" i="1" s="1"/>
  <c r="N981" i="1" s="1"/>
  <c r="R981" i="1" s="1"/>
  <c r="F982" i="1"/>
  <c r="J982" i="1" s="1"/>
  <c r="N982" i="1" s="1"/>
  <c r="R982" i="1" s="1"/>
  <c r="F983" i="1"/>
  <c r="J983" i="1" s="1"/>
  <c r="N983" i="1" s="1"/>
  <c r="R983" i="1" s="1"/>
  <c r="F984" i="1"/>
  <c r="J984" i="1" s="1"/>
  <c r="N984" i="1" s="1"/>
  <c r="R984" i="1" s="1"/>
  <c r="F985" i="1"/>
  <c r="J985" i="1" s="1"/>
  <c r="N985" i="1" s="1"/>
  <c r="R985" i="1" s="1"/>
  <c r="F986" i="1"/>
  <c r="J986" i="1" s="1"/>
  <c r="N986" i="1" s="1"/>
  <c r="R986" i="1" s="1"/>
  <c r="F987" i="1"/>
  <c r="J987" i="1" s="1"/>
  <c r="N987" i="1" s="1"/>
  <c r="R987" i="1" s="1"/>
  <c r="F988" i="1"/>
  <c r="J988" i="1" s="1"/>
  <c r="N988" i="1" s="1"/>
  <c r="R988" i="1" s="1"/>
  <c r="F989" i="1"/>
  <c r="J989" i="1" s="1"/>
  <c r="N989" i="1" s="1"/>
  <c r="R989" i="1" s="1"/>
  <c r="F990" i="1"/>
  <c r="J990" i="1" s="1"/>
  <c r="N990" i="1" s="1"/>
  <c r="R990" i="1" s="1"/>
  <c r="F991" i="1"/>
  <c r="J991" i="1" s="1"/>
  <c r="N991" i="1" s="1"/>
  <c r="R991" i="1" s="1"/>
  <c r="F992" i="1"/>
  <c r="J992" i="1" s="1"/>
  <c r="N992" i="1" s="1"/>
  <c r="R992" i="1" s="1"/>
  <c r="F993" i="1"/>
  <c r="J993" i="1" s="1"/>
  <c r="N993" i="1" s="1"/>
  <c r="R993" i="1" s="1"/>
  <c r="F994" i="1"/>
  <c r="J994" i="1" s="1"/>
  <c r="N994" i="1" s="1"/>
  <c r="R994" i="1" s="1"/>
  <c r="F995" i="1"/>
  <c r="J995" i="1" s="1"/>
  <c r="N995" i="1" s="1"/>
  <c r="R995" i="1" s="1"/>
  <c r="F996" i="1"/>
  <c r="J996" i="1" s="1"/>
  <c r="N996" i="1" s="1"/>
  <c r="R996" i="1" s="1"/>
  <c r="F997" i="1"/>
  <c r="J997" i="1" s="1"/>
  <c r="N997" i="1" s="1"/>
  <c r="R997" i="1" s="1"/>
  <c r="F998" i="1"/>
  <c r="J998" i="1" s="1"/>
  <c r="N998" i="1" s="1"/>
  <c r="R998" i="1" s="1"/>
  <c r="F999" i="1"/>
  <c r="J999" i="1" s="1"/>
  <c r="N999" i="1" s="1"/>
  <c r="R999" i="1" s="1"/>
  <c r="F1000" i="1"/>
  <c r="J1000" i="1" s="1"/>
  <c r="N1000" i="1" s="1"/>
  <c r="R1000" i="1" s="1"/>
  <c r="F1001" i="1"/>
  <c r="J1001" i="1" s="1"/>
  <c r="N1001" i="1" s="1"/>
  <c r="R1001" i="1" s="1"/>
  <c r="F1002" i="1"/>
  <c r="J1002" i="1" s="1"/>
  <c r="N1002" i="1" s="1"/>
  <c r="R1002" i="1" s="1"/>
  <c r="F1003" i="1"/>
  <c r="J1003" i="1" s="1"/>
  <c r="N1003" i="1" s="1"/>
  <c r="R1003" i="1" s="1"/>
  <c r="F1004" i="1"/>
  <c r="J1004" i="1" s="1"/>
  <c r="N1004" i="1" s="1"/>
  <c r="R1004" i="1" s="1"/>
  <c r="F1005" i="1"/>
  <c r="J1005" i="1" s="1"/>
  <c r="N1005" i="1" s="1"/>
  <c r="R1005" i="1" s="1"/>
  <c r="F902" i="1"/>
  <c r="J902" i="1" s="1"/>
  <c r="N902" i="1" s="1"/>
  <c r="R902" i="1" s="1"/>
  <c r="E902" i="1"/>
  <c r="I902" i="1" s="1"/>
  <c r="M902" i="1" s="1"/>
  <c r="Q902" i="1" s="1"/>
  <c r="E813" i="1"/>
  <c r="I813" i="1" s="1"/>
  <c r="M813" i="1" s="1"/>
  <c r="Q813" i="1" s="1"/>
  <c r="E814" i="1"/>
  <c r="I814" i="1" s="1"/>
  <c r="M814" i="1" s="1"/>
  <c r="Q814" i="1" s="1"/>
  <c r="E815" i="1"/>
  <c r="I815" i="1" s="1"/>
  <c r="M815" i="1" s="1"/>
  <c r="Q815" i="1" s="1"/>
  <c r="E816" i="1"/>
  <c r="I816" i="1" s="1"/>
  <c r="M816" i="1" s="1"/>
  <c r="Q816" i="1" s="1"/>
  <c r="E817" i="1"/>
  <c r="I817" i="1" s="1"/>
  <c r="M817" i="1" s="1"/>
  <c r="Q817" i="1" s="1"/>
  <c r="E818" i="1"/>
  <c r="I818" i="1" s="1"/>
  <c r="M818" i="1" s="1"/>
  <c r="Q818" i="1" s="1"/>
  <c r="E819" i="1"/>
  <c r="I819" i="1" s="1"/>
  <c r="M819" i="1" s="1"/>
  <c r="Q819" i="1" s="1"/>
  <c r="E820" i="1"/>
  <c r="I820" i="1" s="1"/>
  <c r="M820" i="1" s="1"/>
  <c r="Q820" i="1" s="1"/>
  <c r="E821" i="1"/>
  <c r="I821" i="1" s="1"/>
  <c r="M821" i="1" s="1"/>
  <c r="Q821" i="1" s="1"/>
  <c r="E822" i="1"/>
  <c r="I822" i="1" s="1"/>
  <c r="M822" i="1" s="1"/>
  <c r="Q822" i="1" s="1"/>
  <c r="E823" i="1"/>
  <c r="I823" i="1" s="1"/>
  <c r="M823" i="1" s="1"/>
  <c r="Q823" i="1" s="1"/>
  <c r="E824" i="1"/>
  <c r="I824" i="1" s="1"/>
  <c r="M824" i="1" s="1"/>
  <c r="Q824" i="1" s="1"/>
  <c r="E825" i="1"/>
  <c r="I825" i="1" s="1"/>
  <c r="M825" i="1" s="1"/>
  <c r="Q825" i="1" s="1"/>
  <c r="E826" i="1"/>
  <c r="I826" i="1" s="1"/>
  <c r="M826" i="1" s="1"/>
  <c r="Q826" i="1" s="1"/>
  <c r="E827" i="1"/>
  <c r="I827" i="1" s="1"/>
  <c r="M827" i="1" s="1"/>
  <c r="Q827" i="1" s="1"/>
  <c r="E828" i="1"/>
  <c r="I828" i="1" s="1"/>
  <c r="M828" i="1" s="1"/>
  <c r="Q828" i="1" s="1"/>
  <c r="E829" i="1"/>
  <c r="I829" i="1" s="1"/>
  <c r="M829" i="1" s="1"/>
  <c r="Q829" i="1" s="1"/>
  <c r="E830" i="1"/>
  <c r="I830" i="1" s="1"/>
  <c r="M830" i="1" s="1"/>
  <c r="Q830" i="1" s="1"/>
  <c r="E831" i="1"/>
  <c r="I831" i="1" s="1"/>
  <c r="M831" i="1" s="1"/>
  <c r="Q831" i="1" s="1"/>
  <c r="E832" i="1"/>
  <c r="I832" i="1" s="1"/>
  <c r="M832" i="1" s="1"/>
  <c r="Q832" i="1" s="1"/>
  <c r="E833" i="1"/>
  <c r="I833" i="1" s="1"/>
  <c r="M833" i="1" s="1"/>
  <c r="Q833" i="1" s="1"/>
  <c r="E834" i="1"/>
  <c r="I834" i="1" s="1"/>
  <c r="M834" i="1" s="1"/>
  <c r="Q834" i="1" s="1"/>
  <c r="E835" i="1"/>
  <c r="I835" i="1" s="1"/>
  <c r="M835" i="1" s="1"/>
  <c r="Q835" i="1" s="1"/>
  <c r="E836" i="1"/>
  <c r="I836" i="1" s="1"/>
  <c r="M836" i="1" s="1"/>
  <c r="Q836" i="1" s="1"/>
  <c r="E837" i="1"/>
  <c r="I837" i="1" s="1"/>
  <c r="M837" i="1" s="1"/>
  <c r="Q837" i="1" s="1"/>
  <c r="E838" i="1"/>
  <c r="I838" i="1" s="1"/>
  <c r="M838" i="1" s="1"/>
  <c r="Q838" i="1" s="1"/>
  <c r="E839" i="1"/>
  <c r="I839" i="1" s="1"/>
  <c r="M839" i="1" s="1"/>
  <c r="Q839" i="1" s="1"/>
  <c r="E840" i="1"/>
  <c r="I840" i="1" s="1"/>
  <c r="M840" i="1" s="1"/>
  <c r="Q840" i="1" s="1"/>
  <c r="E841" i="1"/>
  <c r="I841" i="1" s="1"/>
  <c r="M841" i="1" s="1"/>
  <c r="Q841" i="1" s="1"/>
  <c r="E842" i="1"/>
  <c r="I842" i="1" s="1"/>
  <c r="M842" i="1" s="1"/>
  <c r="Q842" i="1" s="1"/>
  <c r="E843" i="1"/>
  <c r="I843" i="1" s="1"/>
  <c r="M843" i="1" s="1"/>
  <c r="Q843" i="1" s="1"/>
  <c r="E844" i="1"/>
  <c r="I844" i="1" s="1"/>
  <c r="M844" i="1" s="1"/>
  <c r="Q844" i="1" s="1"/>
  <c r="E845" i="1"/>
  <c r="I845" i="1" s="1"/>
  <c r="M845" i="1" s="1"/>
  <c r="Q845" i="1" s="1"/>
  <c r="E846" i="1"/>
  <c r="I846" i="1" s="1"/>
  <c r="M846" i="1" s="1"/>
  <c r="Q846" i="1" s="1"/>
  <c r="E847" i="1"/>
  <c r="I847" i="1" s="1"/>
  <c r="M847" i="1" s="1"/>
  <c r="Q847" i="1" s="1"/>
  <c r="E848" i="1"/>
  <c r="I848" i="1" s="1"/>
  <c r="M848" i="1" s="1"/>
  <c r="Q848" i="1" s="1"/>
  <c r="E849" i="1"/>
  <c r="I849" i="1" s="1"/>
  <c r="M849" i="1" s="1"/>
  <c r="Q849" i="1" s="1"/>
  <c r="E850" i="1"/>
  <c r="I850" i="1" s="1"/>
  <c r="M850" i="1" s="1"/>
  <c r="Q850" i="1" s="1"/>
  <c r="E851" i="1"/>
  <c r="I851" i="1" s="1"/>
  <c r="M851" i="1" s="1"/>
  <c r="Q851" i="1" s="1"/>
  <c r="E852" i="1"/>
  <c r="I852" i="1" s="1"/>
  <c r="M852" i="1" s="1"/>
  <c r="Q852" i="1" s="1"/>
  <c r="E853" i="1"/>
  <c r="I853" i="1" s="1"/>
  <c r="M853" i="1" s="1"/>
  <c r="Q853" i="1" s="1"/>
  <c r="E854" i="1"/>
  <c r="I854" i="1" s="1"/>
  <c r="M854" i="1" s="1"/>
  <c r="Q854" i="1" s="1"/>
  <c r="E855" i="1"/>
  <c r="I855" i="1" s="1"/>
  <c r="M855" i="1" s="1"/>
  <c r="Q855" i="1" s="1"/>
  <c r="E856" i="1"/>
  <c r="I856" i="1" s="1"/>
  <c r="M856" i="1" s="1"/>
  <c r="Q856" i="1" s="1"/>
  <c r="E857" i="1"/>
  <c r="I857" i="1" s="1"/>
  <c r="M857" i="1" s="1"/>
  <c r="Q857" i="1" s="1"/>
  <c r="E858" i="1"/>
  <c r="I858" i="1" s="1"/>
  <c r="M858" i="1" s="1"/>
  <c r="Q858" i="1" s="1"/>
  <c r="E859" i="1"/>
  <c r="I859" i="1" s="1"/>
  <c r="M859" i="1" s="1"/>
  <c r="Q859" i="1" s="1"/>
  <c r="E860" i="1"/>
  <c r="I860" i="1" s="1"/>
  <c r="M860" i="1" s="1"/>
  <c r="Q860" i="1" s="1"/>
  <c r="E861" i="1"/>
  <c r="I861" i="1" s="1"/>
  <c r="M861" i="1" s="1"/>
  <c r="Q861" i="1" s="1"/>
  <c r="E862" i="1"/>
  <c r="I862" i="1" s="1"/>
  <c r="M862" i="1" s="1"/>
  <c r="Q862" i="1" s="1"/>
  <c r="E863" i="1"/>
  <c r="I863" i="1" s="1"/>
  <c r="M863" i="1" s="1"/>
  <c r="Q863" i="1" s="1"/>
  <c r="E864" i="1"/>
  <c r="I864" i="1" s="1"/>
  <c r="M864" i="1" s="1"/>
  <c r="Q864" i="1" s="1"/>
  <c r="E865" i="1"/>
  <c r="I865" i="1" s="1"/>
  <c r="M865" i="1" s="1"/>
  <c r="Q865" i="1" s="1"/>
  <c r="E866" i="1"/>
  <c r="I866" i="1" s="1"/>
  <c r="M866" i="1" s="1"/>
  <c r="Q866" i="1" s="1"/>
  <c r="E867" i="1"/>
  <c r="I867" i="1" s="1"/>
  <c r="M867" i="1" s="1"/>
  <c r="Q867" i="1" s="1"/>
  <c r="E868" i="1"/>
  <c r="I868" i="1" s="1"/>
  <c r="M868" i="1" s="1"/>
  <c r="Q868" i="1" s="1"/>
  <c r="E869" i="1"/>
  <c r="I869" i="1" s="1"/>
  <c r="M869" i="1" s="1"/>
  <c r="Q869" i="1" s="1"/>
  <c r="E870" i="1"/>
  <c r="I870" i="1" s="1"/>
  <c r="M870" i="1" s="1"/>
  <c r="Q870" i="1" s="1"/>
  <c r="E871" i="1"/>
  <c r="I871" i="1" s="1"/>
  <c r="M871" i="1" s="1"/>
  <c r="Q871" i="1" s="1"/>
  <c r="E872" i="1"/>
  <c r="I872" i="1" s="1"/>
  <c r="M872" i="1" s="1"/>
  <c r="Q872" i="1" s="1"/>
  <c r="E873" i="1"/>
  <c r="I873" i="1" s="1"/>
  <c r="M873" i="1" s="1"/>
  <c r="Q873" i="1" s="1"/>
  <c r="E874" i="1"/>
  <c r="I874" i="1" s="1"/>
  <c r="M874" i="1" s="1"/>
  <c r="Q874" i="1" s="1"/>
  <c r="E875" i="1"/>
  <c r="I875" i="1" s="1"/>
  <c r="M875" i="1" s="1"/>
  <c r="Q875" i="1" s="1"/>
  <c r="E876" i="1"/>
  <c r="I876" i="1" s="1"/>
  <c r="M876" i="1" s="1"/>
  <c r="Q876" i="1" s="1"/>
  <c r="E877" i="1"/>
  <c r="I877" i="1" s="1"/>
  <c r="M877" i="1" s="1"/>
  <c r="Q877" i="1" s="1"/>
  <c r="E878" i="1"/>
  <c r="I878" i="1" s="1"/>
  <c r="M878" i="1" s="1"/>
  <c r="Q878" i="1" s="1"/>
  <c r="E879" i="1"/>
  <c r="I879" i="1" s="1"/>
  <c r="M879" i="1" s="1"/>
  <c r="Q879" i="1" s="1"/>
  <c r="E880" i="1"/>
  <c r="I880" i="1" s="1"/>
  <c r="M880" i="1" s="1"/>
  <c r="Q880" i="1" s="1"/>
  <c r="E881" i="1"/>
  <c r="I881" i="1" s="1"/>
  <c r="M881" i="1" s="1"/>
  <c r="Q881" i="1" s="1"/>
  <c r="E882" i="1"/>
  <c r="I882" i="1" s="1"/>
  <c r="M882" i="1" s="1"/>
  <c r="Q882" i="1" s="1"/>
  <c r="E883" i="1"/>
  <c r="I883" i="1" s="1"/>
  <c r="M883" i="1" s="1"/>
  <c r="Q883" i="1" s="1"/>
  <c r="E884" i="1"/>
  <c r="I884" i="1" s="1"/>
  <c r="M884" i="1" s="1"/>
  <c r="Q884" i="1" s="1"/>
  <c r="E885" i="1"/>
  <c r="I885" i="1" s="1"/>
  <c r="M885" i="1" s="1"/>
  <c r="Q885" i="1" s="1"/>
  <c r="E886" i="1"/>
  <c r="I886" i="1" s="1"/>
  <c r="M886" i="1" s="1"/>
  <c r="Q886" i="1" s="1"/>
  <c r="E887" i="1"/>
  <c r="I887" i="1" s="1"/>
  <c r="M887" i="1" s="1"/>
  <c r="Q887" i="1" s="1"/>
  <c r="E888" i="1"/>
  <c r="I888" i="1" s="1"/>
  <c r="M888" i="1" s="1"/>
  <c r="Q888" i="1" s="1"/>
  <c r="E889" i="1"/>
  <c r="I889" i="1" s="1"/>
  <c r="M889" i="1" s="1"/>
  <c r="Q889" i="1" s="1"/>
  <c r="E890" i="1"/>
  <c r="I890" i="1" s="1"/>
  <c r="M890" i="1" s="1"/>
  <c r="Q890" i="1" s="1"/>
  <c r="E891" i="1"/>
  <c r="I891" i="1" s="1"/>
  <c r="M891" i="1" s="1"/>
  <c r="Q891" i="1" s="1"/>
  <c r="E892" i="1"/>
  <c r="I892" i="1" s="1"/>
  <c r="M892" i="1" s="1"/>
  <c r="Q892" i="1" s="1"/>
  <c r="E893" i="1"/>
  <c r="I893" i="1" s="1"/>
  <c r="M893" i="1" s="1"/>
  <c r="Q893" i="1" s="1"/>
  <c r="E894" i="1"/>
  <c r="I894" i="1" s="1"/>
  <c r="M894" i="1" s="1"/>
  <c r="Q894" i="1" s="1"/>
  <c r="E895" i="1"/>
  <c r="I895" i="1" s="1"/>
  <c r="M895" i="1" s="1"/>
  <c r="Q895" i="1" s="1"/>
  <c r="E896" i="1"/>
  <c r="I896" i="1" s="1"/>
  <c r="M896" i="1" s="1"/>
  <c r="Q896" i="1" s="1"/>
  <c r="E897" i="1"/>
  <c r="I897" i="1" s="1"/>
  <c r="M897" i="1" s="1"/>
  <c r="Q897" i="1" s="1"/>
  <c r="E898" i="1"/>
  <c r="I898" i="1" s="1"/>
  <c r="M898" i="1" s="1"/>
  <c r="Q898" i="1" s="1"/>
  <c r="E899" i="1"/>
  <c r="I899" i="1" s="1"/>
  <c r="M899" i="1" s="1"/>
  <c r="Q899" i="1" s="1"/>
  <c r="E900" i="1"/>
  <c r="I900" i="1" s="1"/>
  <c r="M900" i="1" s="1"/>
  <c r="Q900" i="1" s="1"/>
  <c r="F813" i="1"/>
  <c r="J813" i="1" s="1"/>
  <c r="N813" i="1" s="1"/>
  <c r="R813" i="1" s="1"/>
  <c r="F814" i="1"/>
  <c r="J814" i="1" s="1"/>
  <c r="N814" i="1" s="1"/>
  <c r="R814" i="1" s="1"/>
  <c r="F815" i="1"/>
  <c r="J815" i="1" s="1"/>
  <c r="N815" i="1" s="1"/>
  <c r="R815" i="1" s="1"/>
  <c r="F816" i="1"/>
  <c r="J816" i="1" s="1"/>
  <c r="N816" i="1" s="1"/>
  <c r="R816" i="1" s="1"/>
  <c r="F817" i="1"/>
  <c r="J817" i="1" s="1"/>
  <c r="N817" i="1" s="1"/>
  <c r="R817" i="1" s="1"/>
  <c r="F818" i="1"/>
  <c r="J818" i="1" s="1"/>
  <c r="N818" i="1" s="1"/>
  <c r="R818" i="1" s="1"/>
  <c r="F819" i="1"/>
  <c r="J819" i="1" s="1"/>
  <c r="N819" i="1" s="1"/>
  <c r="R819" i="1" s="1"/>
  <c r="F820" i="1"/>
  <c r="J820" i="1" s="1"/>
  <c r="N820" i="1" s="1"/>
  <c r="R820" i="1" s="1"/>
  <c r="F821" i="1"/>
  <c r="J821" i="1" s="1"/>
  <c r="N821" i="1" s="1"/>
  <c r="R821" i="1" s="1"/>
  <c r="F822" i="1"/>
  <c r="J822" i="1" s="1"/>
  <c r="N822" i="1" s="1"/>
  <c r="R822" i="1" s="1"/>
  <c r="F823" i="1"/>
  <c r="J823" i="1" s="1"/>
  <c r="N823" i="1" s="1"/>
  <c r="R823" i="1" s="1"/>
  <c r="F824" i="1"/>
  <c r="J824" i="1" s="1"/>
  <c r="N824" i="1" s="1"/>
  <c r="R824" i="1" s="1"/>
  <c r="F825" i="1"/>
  <c r="J825" i="1" s="1"/>
  <c r="N825" i="1" s="1"/>
  <c r="R825" i="1" s="1"/>
  <c r="F826" i="1"/>
  <c r="J826" i="1" s="1"/>
  <c r="N826" i="1" s="1"/>
  <c r="R826" i="1" s="1"/>
  <c r="F827" i="1"/>
  <c r="J827" i="1" s="1"/>
  <c r="N827" i="1" s="1"/>
  <c r="R827" i="1" s="1"/>
  <c r="F828" i="1"/>
  <c r="J828" i="1" s="1"/>
  <c r="N828" i="1" s="1"/>
  <c r="R828" i="1" s="1"/>
  <c r="F829" i="1"/>
  <c r="J829" i="1" s="1"/>
  <c r="N829" i="1" s="1"/>
  <c r="R829" i="1" s="1"/>
  <c r="F830" i="1"/>
  <c r="J830" i="1" s="1"/>
  <c r="N830" i="1" s="1"/>
  <c r="R830" i="1" s="1"/>
  <c r="F831" i="1"/>
  <c r="J831" i="1" s="1"/>
  <c r="N831" i="1" s="1"/>
  <c r="R831" i="1" s="1"/>
  <c r="F832" i="1"/>
  <c r="J832" i="1" s="1"/>
  <c r="N832" i="1" s="1"/>
  <c r="R832" i="1" s="1"/>
  <c r="F833" i="1"/>
  <c r="J833" i="1" s="1"/>
  <c r="N833" i="1" s="1"/>
  <c r="R833" i="1" s="1"/>
  <c r="F834" i="1"/>
  <c r="J834" i="1" s="1"/>
  <c r="N834" i="1" s="1"/>
  <c r="R834" i="1" s="1"/>
  <c r="F835" i="1"/>
  <c r="J835" i="1" s="1"/>
  <c r="N835" i="1" s="1"/>
  <c r="R835" i="1" s="1"/>
  <c r="F836" i="1"/>
  <c r="J836" i="1" s="1"/>
  <c r="N836" i="1" s="1"/>
  <c r="R836" i="1" s="1"/>
  <c r="F837" i="1"/>
  <c r="J837" i="1" s="1"/>
  <c r="N837" i="1" s="1"/>
  <c r="R837" i="1" s="1"/>
  <c r="F838" i="1"/>
  <c r="J838" i="1" s="1"/>
  <c r="N838" i="1" s="1"/>
  <c r="R838" i="1" s="1"/>
  <c r="F839" i="1"/>
  <c r="J839" i="1" s="1"/>
  <c r="N839" i="1" s="1"/>
  <c r="R839" i="1" s="1"/>
  <c r="F840" i="1"/>
  <c r="J840" i="1" s="1"/>
  <c r="N840" i="1" s="1"/>
  <c r="R840" i="1" s="1"/>
  <c r="F841" i="1"/>
  <c r="J841" i="1" s="1"/>
  <c r="N841" i="1" s="1"/>
  <c r="R841" i="1" s="1"/>
  <c r="F842" i="1"/>
  <c r="J842" i="1" s="1"/>
  <c r="N842" i="1" s="1"/>
  <c r="R842" i="1" s="1"/>
  <c r="F843" i="1"/>
  <c r="J843" i="1" s="1"/>
  <c r="N843" i="1" s="1"/>
  <c r="R843" i="1" s="1"/>
  <c r="F844" i="1"/>
  <c r="J844" i="1" s="1"/>
  <c r="N844" i="1" s="1"/>
  <c r="R844" i="1" s="1"/>
  <c r="F845" i="1"/>
  <c r="J845" i="1" s="1"/>
  <c r="N845" i="1" s="1"/>
  <c r="R845" i="1" s="1"/>
  <c r="F846" i="1"/>
  <c r="J846" i="1" s="1"/>
  <c r="N846" i="1" s="1"/>
  <c r="R846" i="1" s="1"/>
  <c r="F847" i="1"/>
  <c r="J847" i="1" s="1"/>
  <c r="N847" i="1" s="1"/>
  <c r="R847" i="1" s="1"/>
  <c r="F848" i="1"/>
  <c r="J848" i="1" s="1"/>
  <c r="N848" i="1" s="1"/>
  <c r="R848" i="1" s="1"/>
  <c r="F849" i="1"/>
  <c r="J849" i="1" s="1"/>
  <c r="N849" i="1" s="1"/>
  <c r="R849" i="1" s="1"/>
  <c r="F850" i="1"/>
  <c r="J850" i="1" s="1"/>
  <c r="N850" i="1" s="1"/>
  <c r="R850" i="1" s="1"/>
  <c r="F851" i="1"/>
  <c r="J851" i="1" s="1"/>
  <c r="N851" i="1" s="1"/>
  <c r="R851" i="1" s="1"/>
  <c r="F852" i="1"/>
  <c r="J852" i="1" s="1"/>
  <c r="N852" i="1" s="1"/>
  <c r="R852" i="1" s="1"/>
  <c r="F853" i="1"/>
  <c r="J853" i="1" s="1"/>
  <c r="N853" i="1" s="1"/>
  <c r="R853" i="1" s="1"/>
  <c r="F854" i="1"/>
  <c r="J854" i="1" s="1"/>
  <c r="N854" i="1" s="1"/>
  <c r="R854" i="1" s="1"/>
  <c r="F855" i="1"/>
  <c r="J855" i="1" s="1"/>
  <c r="N855" i="1" s="1"/>
  <c r="R855" i="1" s="1"/>
  <c r="F856" i="1"/>
  <c r="J856" i="1" s="1"/>
  <c r="N856" i="1" s="1"/>
  <c r="R856" i="1" s="1"/>
  <c r="F857" i="1"/>
  <c r="J857" i="1" s="1"/>
  <c r="N857" i="1" s="1"/>
  <c r="R857" i="1" s="1"/>
  <c r="F858" i="1"/>
  <c r="J858" i="1" s="1"/>
  <c r="N858" i="1" s="1"/>
  <c r="R858" i="1" s="1"/>
  <c r="F859" i="1"/>
  <c r="J859" i="1" s="1"/>
  <c r="N859" i="1" s="1"/>
  <c r="R859" i="1" s="1"/>
  <c r="F860" i="1"/>
  <c r="J860" i="1" s="1"/>
  <c r="N860" i="1" s="1"/>
  <c r="R860" i="1" s="1"/>
  <c r="F861" i="1"/>
  <c r="J861" i="1" s="1"/>
  <c r="N861" i="1" s="1"/>
  <c r="R861" i="1" s="1"/>
  <c r="F862" i="1"/>
  <c r="J862" i="1" s="1"/>
  <c r="N862" i="1" s="1"/>
  <c r="R862" i="1" s="1"/>
  <c r="F863" i="1"/>
  <c r="J863" i="1" s="1"/>
  <c r="N863" i="1" s="1"/>
  <c r="R863" i="1" s="1"/>
  <c r="F864" i="1"/>
  <c r="J864" i="1" s="1"/>
  <c r="N864" i="1" s="1"/>
  <c r="R864" i="1" s="1"/>
  <c r="F865" i="1"/>
  <c r="J865" i="1" s="1"/>
  <c r="N865" i="1" s="1"/>
  <c r="R865" i="1" s="1"/>
  <c r="F866" i="1"/>
  <c r="J866" i="1" s="1"/>
  <c r="N866" i="1" s="1"/>
  <c r="R866" i="1" s="1"/>
  <c r="F867" i="1"/>
  <c r="J867" i="1" s="1"/>
  <c r="N867" i="1" s="1"/>
  <c r="R867" i="1" s="1"/>
  <c r="F868" i="1"/>
  <c r="J868" i="1" s="1"/>
  <c r="N868" i="1" s="1"/>
  <c r="R868" i="1" s="1"/>
  <c r="F869" i="1"/>
  <c r="J869" i="1" s="1"/>
  <c r="N869" i="1" s="1"/>
  <c r="R869" i="1" s="1"/>
  <c r="F870" i="1"/>
  <c r="J870" i="1" s="1"/>
  <c r="N870" i="1" s="1"/>
  <c r="R870" i="1" s="1"/>
  <c r="F871" i="1"/>
  <c r="J871" i="1" s="1"/>
  <c r="N871" i="1" s="1"/>
  <c r="R871" i="1" s="1"/>
  <c r="F872" i="1"/>
  <c r="J872" i="1" s="1"/>
  <c r="N872" i="1" s="1"/>
  <c r="R872" i="1" s="1"/>
  <c r="F873" i="1"/>
  <c r="J873" i="1" s="1"/>
  <c r="N873" i="1" s="1"/>
  <c r="R873" i="1" s="1"/>
  <c r="F874" i="1"/>
  <c r="J874" i="1" s="1"/>
  <c r="N874" i="1" s="1"/>
  <c r="R874" i="1" s="1"/>
  <c r="F875" i="1"/>
  <c r="J875" i="1" s="1"/>
  <c r="N875" i="1" s="1"/>
  <c r="R875" i="1" s="1"/>
  <c r="F876" i="1"/>
  <c r="J876" i="1" s="1"/>
  <c r="N876" i="1" s="1"/>
  <c r="R876" i="1" s="1"/>
  <c r="F877" i="1"/>
  <c r="J877" i="1" s="1"/>
  <c r="N877" i="1" s="1"/>
  <c r="R877" i="1" s="1"/>
  <c r="F878" i="1"/>
  <c r="J878" i="1" s="1"/>
  <c r="N878" i="1" s="1"/>
  <c r="R878" i="1" s="1"/>
  <c r="F879" i="1"/>
  <c r="J879" i="1" s="1"/>
  <c r="N879" i="1" s="1"/>
  <c r="R879" i="1" s="1"/>
  <c r="F880" i="1"/>
  <c r="J880" i="1" s="1"/>
  <c r="N880" i="1" s="1"/>
  <c r="R880" i="1" s="1"/>
  <c r="F881" i="1"/>
  <c r="J881" i="1" s="1"/>
  <c r="N881" i="1" s="1"/>
  <c r="R881" i="1" s="1"/>
  <c r="F882" i="1"/>
  <c r="J882" i="1" s="1"/>
  <c r="N882" i="1" s="1"/>
  <c r="R882" i="1" s="1"/>
  <c r="F883" i="1"/>
  <c r="J883" i="1" s="1"/>
  <c r="N883" i="1" s="1"/>
  <c r="R883" i="1" s="1"/>
  <c r="F884" i="1"/>
  <c r="J884" i="1" s="1"/>
  <c r="N884" i="1" s="1"/>
  <c r="R884" i="1" s="1"/>
  <c r="F885" i="1"/>
  <c r="J885" i="1" s="1"/>
  <c r="N885" i="1" s="1"/>
  <c r="R885" i="1" s="1"/>
  <c r="F886" i="1"/>
  <c r="J886" i="1" s="1"/>
  <c r="N886" i="1" s="1"/>
  <c r="R886" i="1" s="1"/>
  <c r="F887" i="1"/>
  <c r="J887" i="1" s="1"/>
  <c r="N887" i="1" s="1"/>
  <c r="R887" i="1" s="1"/>
  <c r="F888" i="1"/>
  <c r="J888" i="1" s="1"/>
  <c r="N888" i="1" s="1"/>
  <c r="R888" i="1" s="1"/>
  <c r="F889" i="1"/>
  <c r="J889" i="1" s="1"/>
  <c r="N889" i="1" s="1"/>
  <c r="R889" i="1" s="1"/>
  <c r="F890" i="1"/>
  <c r="J890" i="1" s="1"/>
  <c r="N890" i="1" s="1"/>
  <c r="R890" i="1" s="1"/>
  <c r="F891" i="1"/>
  <c r="J891" i="1" s="1"/>
  <c r="N891" i="1" s="1"/>
  <c r="R891" i="1" s="1"/>
  <c r="F892" i="1"/>
  <c r="J892" i="1" s="1"/>
  <c r="N892" i="1" s="1"/>
  <c r="R892" i="1" s="1"/>
  <c r="F893" i="1"/>
  <c r="J893" i="1" s="1"/>
  <c r="N893" i="1" s="1"/>
  <c r="R893" i="1" s="1"/>
  <c r="F894" i="1"/>
  <c r="J894" i="1" s="1"/>
  <c r="N894" i="1" s="1"/>
  <c r="R894" i="1" s="1"/>
  <c r="F895" i="1"/>
  <c r="J895" i="1" s="1"/>
  <c r="N895" i="1" s="1"/>
  <c r="R895" i="1" s="1"/>
  <c r="F896" i="1"/>
  <c r="J896" i="1" s="1"/>
  <c r="N896" i="1" s="1"/>
  <c r="R896" i="1" s="1"/>
  <c r="F897" i="1"/>
  <c r="J897" i="1" s="1"/>
  <c r="N897" i="1" s="1"/>
  <c r="R897" i="1" s="1"/>
  <c r="F898" i="1"/>
  <c r="J898" i="1" s="1"/>
  <c r="N898" i="1" s="1"/>
  <c r="R898" i="1" s="1"/>
  <c r="F899" i="1"/>
  <c r="J899" i="1" s="1"/>
  <c r="N899" i="1" s="1"/>
  <c r="R899" i="1" s="1"/>
  <c r="F900" i="1"/>
  <c r="J900" i="1" s="1"/>
  <c r="N900" i="1" s="1"/>
  <c r="R900" i="1" s="1"/>
  <c r="F812" i="1"/>
  <c r="J812" i="1" s="1"/>
  <c r="N812" i="1" s="1"/>
  <c r="R812" i="1" s="1"/>
  <c r="E812" i="1"/>
  <c r="I812" i="1" s="1"/>
  <c r="M812" i="1" s="1"/>
  <c r="Q812" i="1" s="1"/>
  <c r="E802" i="1"/>
  <c r="I802" i="1" s="1"/>
  <c r="M802" i="1" s="1"/>
  <c r="Q802" i="1" s="1"/>
  <c r="E803" i="1"/>
  <c r="I803" i="1" s="1"/>
  <c r="M803" i="1" s="1"/>
  <c r="Q803" i="1" s="1"/>
  <c r="E804" i="1"/>
  <c r="I804" i="1" s="1"/>
  <c r="M804" i="1" s="1"/>
  <c r="Q804" i="1" s="1"/>
  <c r="E805" i="1"/>
  <c r="I805" i="1" s="1"/>
  <c r="M805" i="1" s="1"/>
  <c r="Q805" i="1" s="1"/>
  <c r="E806" i="1"/>
  <c r="I806" i="1" s="1"/>
  <c r="M806" i="1" s="1"/>
  <c r="Q806" i="1" s="1"/>
  <c r="E807" i="1"/>
  <c r="I807" i="1" s="1"/>
  <c r="M807" i="1" s="1"/>
  <c r="Q807" i="1" s="1"/>
  <c r="E808" i="1"/>
  <c r="I808" i="1" s="1"/>
  <c r="M808" i="1" s="1"/>
  <c r="Q808" i="1" s="1"/>
  <c r="E809" i="1"/>
  <c r="I809" i="1" s="1"/>
  <c r="M809" i="1" s="1"/>
  <c r="Q809" i="1" s="1"/>
  <c r="E810" i="1"/>
  <c r="I810" i="1" s="1"/>
  <c r="M810" i="1" s="1"/>
  <c r="Q810" i="1" s="1"/>
  <c r="F802" i="1"/>
  <c r="J802" i="1" s="1"/>
  <c r="N802" i="1" s="1"/>
  <c r="R802" i="1" s="1"/>
  <c r="F803" i="1"/>
  <c r="J803" i="1" s="1"/>
  <c r="N803" i="1" s="1"/>
  <c r="R803" i="1" s="1"/>
  <c r="F804" i="1"/>
  <c r="J804" i="1" s="1"/>
  <c r="N804" i="1" s="1"/>
  <c r="R804" i="1" s="1"/>
  <c r="F805" i="1"/>
  <c r="J805" i="1" s="1"/>
  <c r="N805" i="1" s="1"/>
  <c r="R805" i="1" s="1"/>
  <c r="F806" i="1"/>
  <c r="J806" i="1" s="1"/>
  <c r="N806" i="1" s="1"/>
  <c r="R806" i="1" s="1"/>
  <c r="F807" i="1"/>
  <c r="J807" i="1" s="1"/>
  <c r="N807" i="1" s="1"/>
  <c r="R807" i="1" s="1"/>
  <c r="F808" i="1"/>
  <c r="J808" i="1" s="1"/>
  <c r="N808" i="1" s="1"/>
  <c r="R808" i="1" s="1"/>
  <c r="F809" i="1"/>
  <c r="J809" i="1" s="1"/>
  <c r="N809" i="1" s="1"/>
  <c r="R809" i="1" s="1"/>
  <c r="F810" i="1"/>
  <c r="J810" i="1" s="1"/>
  <c r="N810" i="1" s="1"/>
  <c r="R810" i="1" s="1"/>
  <c r="E713" i="1"/>
  <c r="I713" i="1" s="1"/>
  <c r="M713" i="1" s="1"/>
  <c r="Q713" i="1" s="1"/>
  <c r="E714" i="1"/>
  <c r="I714" i="1" s="1"/>
  <c r="M714" i="1" s="1"/>
  <c r="Q714" i="1" s="1"/>
  <c r="E715" i="1"/>
  <c r="I715" i="1" s="1"/>
  <c r="M715" i="1" s="1"/>
  <c r="Q715" i="1" s="1"/>
  <c r="E716" i="1"/>
  <c r="I716" i="1" s="1"/>
  <c r="M716" i="1" s="1"/>
  <c r="Q716" i="1" s="1"/>
  <c r="E717" i="1"/>
  <c r="I717" i="1" s="1"/>
  <c r="M717" i="1" s="1"/>
  <c r="Q717" i="1" s="1"/>
  <c r="E718" i="1"/>
  <c r="I718" i="1" s="1"/>
  <c r="M718" i="1" s="1"/>
  <c r="Q718" i="1" s="1"/>
  <c r="E719" i="1"/>
  <c r="I719" i="1" s="1"/>
  <c r="M719" i="1" s="1"/>
  <c r="Q719" i="1" s="1"/>
  <c r="E720" i="1"/>
  <c r="I720" i="1" s="1"/>
  <c r="M720" i="1" s="1"/>
  <c r="Q720" i="1" s="1"/>
  <c r="E721" i="1"/>
  <c r="I721" i="1" s="1"/>
  <c r="M721" i="1" s="1"/>
  <c r="Q721" i="1" s="1"/>
  <c r="E722" i="1"/>
  <c r="I722" i="1" s="1"/>
  <c r="M722" i="1" s="1"/>
  <c r="Q722" i="1" s="1"/>
  <c r="E723" i="1"/>
  <c r="I723" i="1" s="1"/>
  <c r="M723" i="1" s="1"/>
  <c r="Q723" i="1" s="1"/>
  <c r="E724" i="1"/>
  <c r="I724" i="1" s="1"/>
  <c r="M724" i="1" s="1"/>
  <c r="Q724" i="1" s="1"/>
  <c r="E725" i="1"/>
  <c r="I725" i="1" s="1"/>
  <c r="M725" i="1" s="1"/>
  <c r="Q725" i="1" s="1"/>
  <c r="E726" i="1"/>
  <c r="I726" i="1" s="1"/>
  <c r="M726" i="1" s="1"/>
  <c r="Q726" i="1" s="1"/>
  <c r="E727" i="1"/>
  <c r="I727" i="1" s="1"/>
  <c r="M727" i="1" s="1"/>
  <c r="Q727" i="1" s="1"/>
  <c r="E728" i="1"/>
  <c r="I728" i="1" s="1"/>
  <c r="M728" i="1" s="1"/>
  <c r="Q728" i="1" s="1"/>
  <c r="E729" i="1"/>
  <c r="I729" i="1" s="1"/>
  <c r="M729" i="1" s="1"/>
  <c r="Q729" i="1" s="1"/>
  <c r="E730" i="1"/>
  <c r="I730" i="1" s="1"/>
  <c r="M730" i="1" s="1"/>
  <c r="Q730" i="1" s="1"/>
  <c r="E731" i="1"/>
  <c r="I731" i="1" s="1"/>
  <c r="M731" i="1" s="1"/>
  <c r="Q731" i="1" s="1"/>
  <c r="E732" i="1"/>
  <c r="I732" i="1" s="1"/>
  <c r="M732" i="1" s="1"/>
  <c r="Q732" i="1" s="1"/>
  <c r="E733" i="1"/>
  <c r="I733" i="1" s="1"/>
  <c r="M733" i="1" s="1"/>
  <c r="Q733" i="1" s="1"/>
  <c r="E734" i="1"/>
  <c r="I734" i="1" s="1"/>
  <c r="M734" i="1" s="1"/>
  <c r="Q734" i="1" s="1"/>
  <c r="E735" i="1"/>
  <c r="I735" i="1" s="1"/>
  <c r="M735" i="1" s="1"/>
  <c r="Q735" i="1" s="1"/>
  <c r="E736" i="1"/>
  <c r="I736" i="1" s="1"/>
  <c r="M736" i="1" s="1"/>
  <c r="Q736" i="1" s="1"/>
  <c r="E737" i="1"/>
  <c r="I737" i="1" s="1"/>
  <c r="M737" i="1" s="1"/>
  <c r="Q737" i="1" s="1"/>
  <c r="E738" i="1"/>
  <c r="I738" i="1" s="1"/>
  <c r="M738" i="1" s="1"/>
  <c r="Q738" i="1" s="1"/>
  <c r="E739" i="1"/>
  <c r="I739" i="1" s="1"/>
  <c r="M739" i="1" s="1"/>
  <c r="Q739" i="1" s="1"/>
  <c r="E740" i="1"/>
  <c r="I740" i="1" s="1"/>
  <c r="M740" i="1" s="1"/>
  <c r="Q740" i="1" s="1"/>
  <c r="E741" i="1"/>
  <c r="I741" i="1" s="1"/>
  <c r="M741" i="1" s="1"/>
  <c r="Q741" i="1" s="1"/>
  <c r="E742" i="1"/>
  <c r="I742" i="1" s="1"/>
  <c r="M742" i="1" s="1"/>
  <c r="Q742" i="1" s="1"/>
  <c r="E743" i="1"/>
  <c r="I743" i="1" s="1"/>
  <c r="M743" i="1" s="1"/>
  <c r="Q743" i="1" s="1"/>
  <c r="E744" i="1"/>
  <c r="I744" i="1" s="1"/>
  <c r="M744" i="1" s="1"/>
  <c r="Q744" i="1" s="1"/>
  <c r="E745" i="1"/>
  <c r="I745" i="1" s="1"/>
  <c r="M745" i="1" s="1"/>
  <c r="Q745" i="1" s="1"/>
  <c r="E746" i="1"/>
  <c r="I746" i="1" s="1"/>
  <c r="M746" i="1" s="1"/>
  <c r="Q746" i="1" s="1"/>
  <c r="E747" i="1"/>
  <c r="I747" i="1" s="1"/>
  <c r="M747" i="1" s="1"/>
  <c r="Q747" i="1" s="1"/>
  <c r="E748" i="1"/>
  <c r="I748" i="1" s="1"/>
  <c r="M748" i="1" s="1"/>
  <c r="Q748" i="1" s="1"/>
  <c r="E749" i="1"/>
  <c r="I749" i="1" s="1"/>
  <c r="M749" i="1" s="1"/>
  <c r="Q749" i="1" s="1"/>
  <c r="E750" i="1"/>
  <c r="I750" i="1" s="1"/>
  <c r="M750" i="1" s="1"/>
  <c r="Q750" i="1" s="1"/>
  <c r="E751" i="1"/>
  <c r="I751" i="1" s="1"/>
  <c r="M751" i="1" s="1"/>
  <c r="Q751" i="1" s="1"/>
  <c r="E752" i="1"/>
  <c r="I752" i="1" s="1"/>
  <c r="M752" i="1" s="1"/>
  <c r="Q752" i="1" s="1"/>
  <c r="E753" i="1"/>
  <c r="I753" i="1" s="1"/>
  <c r="M753" i="1" s="1"/>
  <c r="Q753" i="1" s="1"/>
  <c r="E754" i="1"/>
  <c r="I754" i="1" s="1"/>
  <c r="M754" i="1" s="1"/>
  <c r="Q754" i="1" s="1"/>
  <c r="E755" i="1"/>
  <c r="I755" i="1" s="1"/>
  <c r="M755" i="1" s="1"/>
  <c r="Q755" i="1" s="1"/>
  <c r="E756" i="1"/>
  <c r="I756" i="1" s="1"/>
  <c r="M756" i="1" s="1"/>
  <c r="Q756" i="1" s="1"/>
  <c r="E757" i="1"/>
  <c r="I757" i="1" s="1"/>
  <c r="M757" i="1" s="1"/>
  <c r="Q757" i="1" s="1"/>
  <c r="E758" i="1"/>
  <c r="I758" i="1" s="1"/>
  <c r="M758" i="1" s="1"/>
  <c r="Q758" i="1" s="1"/>
  <c r="E759" i="1"/>
  <c r="I759" i="1" s="1"/>
  <c r="M759" i="1" s="1"/>
  <c r="Q759" i="1" s="1"/>
  <c r="E760" i="1"/>
  <c r="I760" i="1" s="1"/>
  <c r="M760" i="1" s="1"/>
  <c r="Q760" i="1" s="1"/>
  <c r="E761" i="1"/>
  <c r="I761" i="1" s="1"/>
  <c r="M761" i="1" s="1"/>
  <c r="Q761" i="1" s="1"/>
  <c r="E762" i="1"/>
  <c r="I762" i="1" s="1"/>
  <c r="M762" i="1" s="1"/>
  <c r="Q762" i="1" s="1"/>
  <c r="E763" i="1"/>
  <c r="I763" i="1" s="1"/>
  <c r="M763" i="1" s="1"/>
  <c r="Q763" i="1" s="1"/>
  <c r="E764" i="1"/>
  <c r="I764" i="1" s="1"/>
  <c r="M764" i="1" s="1"/>
  <c r="Q764" i="1" s="1"/>
  <c r="E765" i="1"/>
  <c r="I765" i="1" s="1"/>
  <c r="M765" i="1" s="1"/>
  <c r="Q765" i="1" s="1"/>
  <c r="E766" i="1"/>
  <c r="I766" i="1" s="1"/>
  <c r="M766" i="1" s="1"/>
  <c r="Q766" i="1" s="1"/>
  <c r="E767" i="1"/>
  <c r="I767" i="1" s="1"/>
  <c r="M767" i="1" s="1"/>
  <c r="Q767" i="1" s="1"/>
  <c r="E768" i="1"/>
  <c r="I768" i="1" s="1"/>
  <c r="M768" i="1" s="1"/>
  <c r="Q768" i="1" s="1"/>
  <c r="E769" i="1"/>
  <c r="I769" i="1" s="1"/>
  <c r="M769" i="1" s="1"/>
  <c r="Q769" i="1" s="1"/>
  <c r="E770" i="1"/>
  <c r="I770" i="1" s="1"/>
  <c r="M770" i="1" s="1"/>
  <c r="Q770" i="1" s="1"/>
  <c r="E771" i="1"/>
  <c r="I771" i="1" s="1"/>
  <c r="M771" i="1" s="1"/>
  <c r="Q771" i="1" s="1"/>
  <c r="E772" i="1"/>
  <c r="I772" i="1" s="1"/>
  <c r="M772" i="1" s="1"/>
  <c r="Q772" i="1" s="1"/>
  <c r="E773" i="1"/>
  <c r="I773" i="1" s="1"/>
  <c r="M773" i="1" s="1"/>
  <c r="Q773" i="1" s="1"/>
  <c r="E774" i="1"/>
  <c r="I774" i="1" s="1"/>
  <c r="M774" i="1" s="1"/>
  <c r="Q774" i="1" s="1"/>
  <c r="E775" i="1"/>
  <c r="I775" i="1" s="1"/>
  <c r="M775" i="1" s="1"/>
  <c r="Q775" i="1" s="1"/>
  <c r="E776" i="1"/>
  <c r="I776" i="1" s="1"/>
  <c r="M776" i="1" s="1"/>
  <c r="Q776" i="1" s="1"/>
  <c r="E777" i="1"/>
  <c r="I777" i="1" s="1"/>
  <c r="M777" i="1" s="1"/>
  <c r="Q777" i="1" s="1"/>
  <c r="E778" i="1"/>
  <c r="I778" i="1" s="1"/>
  <c r="M778" i="1" s="1"/>
  <c r="Q778" i="1" s="1"/>
  <c r="E779" i="1"/>
  <c r="I779" i="1" s="1"/>
  <c r="M779" i="1" s="1"/>
  <c r="Q779" i="1" s="1"/>
  <c r="E780" i="1"/>
  <c r="I780" i="1" s="1"/>
  <c r="M780" i="1" s="1"/>
  <c r="Q780" i="1" s="1"/>
  <c r="E781" i="1"/>
  <c r="I781" i="1" s="1"/>
  <c r="M781" i="1" s="1"/>
  <c r="Q781" i="1" s="1"/>
  <c r="E782" i="1"/>
  <c r="I782" i="1" s="1"/>
  <c r="M782" i="1" s="1"/>
  <c r="Q782" i="1" s="1"/>
  <c r="E783" i="1"/>
  <c r="I783" i="1" s="1"/>
  <c r="M783" i="1" s="1"/>
  <c r="Q783" i="1" s="1"/>
  <c r="E784" i="1"/>
  <c r="I784" i="1" s="1"/>
  <c r="M784" i="1" s="1"/>
  <c r="Q784" i="1" s="1"/>
  <c r="E785" i="1"/>
  <c r="I785" i="1" s="1"/>
  <c r="M785" i="1" s="1"/>
  <c r="Q785" i="1" s="1"/>
  <c r="E786" i="1"/>
  <c r="I786" i="1" s="1"/>
  <c r="M786" i="1" s="1"/>
  <c r="Q786" i="1" s="1"/>
  <c r="E787" i="1"/>
  <c r="I787" i="1" s="1"/>
  <c r="M787" i="1" s="1"/>
  <c r="Q787" i="1" s="1"/>
  <c r="E788" i="1"/>
  <c r="I788" i="1" s="1"/>
  <c r="M788" i="1" s="1"/>
  <c r="Q788" i="1" s="1"/>
  <c r="E789" i="1"/>
  <c r="I789" i="1" s="1"/>
  <c r="M789" i="1" s="1"/>
  <c r="Q789" i="1" s="1"/>
  <c r="E790" i="1"/>
  <c r="I790" i="1" s="1"/>
  <c r="M790" i="1" s="1"/>
  <c r="Q790" i="1" s="1"/>
  <c r="E791" i="1"/>
  <c r="I791" i="1" s="1"/>
  <c r="M791" i="1" s="1"/>
  <c r="Q791" i="1" s="1"/>
  <c r="E792" i="1"/>
  <c r="I792" i="1" s="1"/>
  <c r="M792" i="1" s="1"/>
  <c r="Q792" i="1" s="1"/>
  <c r="E793" i="1"/>
  <c r="I793" i="1" s="1"/>
  <c r="M793" i="1" s="1"/>
  <c r="Q793" i="1" s="1"/>
  <c r="E794" i="1"/>
  <c r="I794" i="1" s="1"/>
  <c r="M794" i="1" s="1"/>
  <c r="Q794" i="1" s="1"/>
  <c r="E795" i="1"/>
  <c r="I795" i="1" s="1"/>
  <c r="M795" i="1" s="1"/>
  <c r="Q795" i="1" s="1"/>
  <c r="E796" i="1"/>
  <c r="I796" i="1" s="1"/>
  <c r="M796" i="1" s="1"/>
  <c r="Q796" i="1" s="1"/>
  <c r="E797" i="1"/>
  <c r="I797" i="1" s="1"/>
  <c r="M797" i="1" s="1"/>
  <c r="Q797" i="1" s="1"/>
  <c r="E798" i="1"/>
  <c r="I798" i="1" s="1"/>
  <c r="M798" i="1" s="1"/>
  <c r="Q798" i="1" s="1"/>
  <c r="E799" i="1"/>
  <c r="I799" i="1" s="1"/>
  <c r="M799" i="1" s="1"/>
  <c r="Q799" i="1" s="1"/>
  <c r="E800" i="1"/>
  <c r="I800" i="1" s="1"/>
  <c r="M800" i="1" s="1"/>
  <c r="Q800" i="1" s="1"/>
  <c r="E801" i="1"/>
  <c r="I801" i="1" s="1"/>
  <c r="M801" i="1" s="1"/>
  <c r="Q801" i="1" s="1"/>
  <c r="F713" i="1"/>
  <c r="J713" i="1" s="1"/>
  <c r="N713" i="1" s="1"/>
  <c r="R713" i="1" s="1"/>
  <c r="F714" i="1"/>
  <c r="J714" i="1" s="1"/>
  <c r="N714" i="1" s="1"/>
  <c r="R714" i="1" s="1"/>
  <c r="F715" i="1"/>
  <c r="J715" i="1" s="1"/>
  <c r="N715" i="1" s="1"/>
  <c r="R715" i="1" s="1"/>
  <c r="F716" i="1"/>
  <c r="J716" i="1" s="1"/>
  <c r="N716" i="1" s="1"/>
  <c r="R716" i="1" s="1"/>
  <c r="F717" i="1"/>
  <c r="J717" i="1" s="1"/>
  <c r="N717" i="1" s="1"/>
  <c r="R717" i="1" s="1"/>
  <c r="F718" i="1"/>
  <c r="J718" i="1" s="1"/>
  <c r="N718" i="1" s="1"/>
  <c r="R718" i="1" s="1"/>
  <c r="F719" i="1"/>
  <c r="J719" i="1" s="1"/>
  <c r="N719" i="1" s="1"/>
  <c r="R719" i="1" s="1"/>
  <c r="F720" i="1"/>
  <c r="J720" i="1" s="1"/>
  <c r="N720" i="1" s="1"/>
  <c r="R720" i="1" s="1"/>
  <c r="F721" i="1"/>
  <c r="J721" i="1" s="1"/>
  <c r="N721" i="1" s="1"/>
  <c r="R721" i="1" s="1"/>
  <c r="F722" i="1"/>
  <c r="J722" i="1" s="1"/>
  <c r="N722" i="1" s="1"/>
  <c r="R722" i="1" s="1"/>
  <c r="F723" i="1"/>
  <c r="J723" i="1" s="1"/>
  <c r="N723" i="1" s="1"/>
  <c r="R723" i="1" s="1"/>
  <c r="F724" i="1"/>
  <c r="J724" i="1" s="1"/>
  <c r="N724" i="1" s="1"/>
  <c r="R724" i="1" s="1"/>
  <c r="F725" i="1"/>
  <c r="J725" i="1" s="1"/>
  <c r="N725" i="1" s="1"/>
  <c r="R725" i="1" s="1"/>
  <c r="F726" i="1"/>
  <c r="J726" i="1" s="1"/>
  <c r="N726" i="1" s="1"/>
  <c r="R726" i="1" s="1"/>
  <c r="F727" i="1"/>
  <c r="J727" i="1" s="1"/>
  <c r="N727" i="1" s="1"/>
  <c r="R727" i="1" s="1"/>
  <c r="F728" i="1"/>
  <c r="J728" i="1" s="1"/>
  <c r="N728" i="1" s="1"/>
  <c r="R728" i="1" s="1"/>
  <c r="F729" i="1"/>
  <c r="J729" i="1" s="1"/>
  <c r="N729" i="1" s="1"/>
  <c r="R729" i="1" s="1"/>
  <c r="F730" i="1"/>
  <c r="J730" i="1" s="1"/>
  <c r="N730" i="1" s="1"/>
  <c r="R730" i="1" s="1"/>
  <c r="F731" i="1"/>
  <c r="J731" i="1" s="1"/>
  <c r="N731" i="1" s="1"/>
  <c r="R731" i="1" s="1"/>
  <c r="F732" i="1"/>
  <c r="J732" i="1" s="1"/>
  <c r="N732" i="1" s="1"/>
  <c r="R732" i="1" s="1"/>
  <c r="F733" i="1"/>
  <c r="J733" i="1" s="1"/>
  <c r="N733" i="1" s="1"/>
  <c r="R733" i="1" s="1"/>
  <c r="F734" i="1"/>
  <c r="J734" i="1" s="1"/>
  <c r="N734" i="1" s="1"/>
  <c r="R734" i="1" s="1"/>
  <c r="F735" i="1"/>
  <c r="J735" i="1" s="1"/>
  <c r="N735" i="1" s="1"/>
  <c r="R735" i="1" s="1"/>
  <c r="F736" i="1"/>
  <c r="J736" i="1" s="1"/>
  <c r="N736" i="1" s="1"/>
  <c r="R736" i="1" s="1"/>
  <c r="F737" i="1"/>
  <c r="J737" i="1" s="1"/>
  <c r="N737" i="1" s="1"/>
  <c r="R737" i="1" s="1"/>
  <c r="F738" i="1"/>
  <c r="J738" i="1" s="1"/>
  <c r="N738" i="1" s="1"/>
  <c r="R738" i="1" s="1"/>
  <c r="F739" i="1"/>
  <c r="J739" i="1" s="1"/>
  <c r="N739" i="1" s="1"/>
  <c r="R739" i="1" s="1"/>
  <c r="F740" i="1"/>
  <c r="J740" i="1" s="1"/>
  <c r="N740" i="1" s="1"/>
  <c r="R740" i="1" s="1"/>
  <c r="F741" i="1"/>
  <c r="J741" i="1" s="1"/>
  <c r="N741" i="1" s="1"/>
  <c r="R741" i="1" s="1"/>
  <c r="F742" i="1"/>
  <c r="J742" i="1" s="1"/>
  <c r="N742" i="1" s="1"/>
  <c r="R742" i="1" s="1"/>
  <c r="F743" i="1"/>
  <c r="J743" i="1" s="1"/>
  <c r="N743" i="1" s="1"/>
  <c r="R743" i="1" s="1"/>
  <c r="F744" i="1"/>
  <c r="J744" i="1" s="1"/>
  <c r="N744" i="1" s="1"/>
  <c r="R744" i="1" s="1"/>
  <c r="F745" i="1"/>
  <c r="J745" i="1" s="1"/>
  <c r="N745" i="1" s="1"/>
  <c r="R745" i="1" s="1"/>
  <c r="F746" i="1"/>
  <c r="J746" i="1" s="1"/>
  <c r="N746" i="1" s="1"/>
  <c r="R746" i="1" s="1"/>
  <c r="F747" i="1"/>
  <c r="J747" i="1" s="1"/>
  <c r="N747" i="1" s="1"/>
  <c r="R747" i="1" s="1"/>
  <c r="F748" i="1"/>
  <c r="J748" i="1" s="1"/>
  <c r="N748" i="1" s="1"/>
  <c r="R748" i="1" s="1"/>
  <c r="F749" i="1"/>
  <c r="J749" i="1" s="1"/>
  <c r="N749" i="1" s="1"/>
  <c r="R749" i="1" s="1"/>
  <c r="F750" i="1"/>
  <c r="J750" i="1" s="1"/>
  <c r="N750" i="1" s="1"/>
  <c r="R750" i="1" s="1"/>
  <c r="F751" i="1"/>
  <c r="J751" i="1" s="1"/>
  <c r="N751" i="1" s="1"/>
  <c r="R751" i="1" s="1"/>
  <c r="F752" i="1"/>
  <c r="J752" i="1" s="1"/>
  <c r="N752" i="1" s="1"/>
  <c r="R752" i="1" s="1"/>
  <c r="F753" i="1"/>
  <c r="J753" i="1" s="1"/>
  <c r="N753" i="1" s="1"/>
  <c r="R753" i="1" s="1"/>
  <c r="F754" i="1"/>
  <c r="J754" i="1" s="1"/>
  <c r="N754" i="1" s="1"/>
  <c r="R754" i="1" s="1"/>
  <c r="F755" i="1"/>
  <c r="J755" i="1" s="1"/>
  <c r="N755" i="1" s="1"/>
  <c r="R755" i="1" s="1"/>
  <c r="F756" i="1"/>
  <c r="J756" i="1" s="1"/>
  <c r="N756" i="1" s="1"/>
  <c r="R756" i="1" s="1"/>
  <c r="F757" i="1"/>
  <c r="J757" i="1" s="1"/>
  <c r="N757" i="1" s="1"/>
  <c r="R757" i="1" s="1"/>
  <c r="F758" i="1"/>
  <c r="J758" i="1" s="1"/>
  <c r="N758" i="1" s="1"/>
  <c r="R758" i="1" s="1"/>
  <c r="F759" i="1"/>
  <c r="J759" i="1" s="1"/>
  <c r="N759" i="1" s="1"/>
  <c r="R759" i="1" s="1"/>
  <c r="F760" i="1"/>
  <c r="J760" i="1" s="1"/>
  <c r="N760" i="1" s="1"/>
  <c r="R760" i="1" s="1"/>
  <c r="F761" i="1"/>
  <c r="J761" i="1" s="1"/>
  <c r="N761" i="1" s="1"/>
  <c r="R761" i="1" s="1"/>
  <c r="F762" i="1"/>
  <c r="J762" i="1" s="1"/>
  <c r="N762" i="1" s="1"/>
  <c r="R762" i="1" s="1"/>
  <c r="F763" i="1"/>
  <c r="J763" i="1" s="1"/>
  <c r="N763" i="1" s="1"/>
  <c r="R763" i="1" s="1"/>
  <c r="F764" i="1"/>
  <c r="J764" i="1" s="1"/>
  <c r="N764" i="1" s="1"/>
  <c r="R764" i="1" s="1"/>
  <c r="F765" i="1"/>
  <c r="J765" i="1" s="1"/>
  <c r="N765" i="1" s="1"/>
  <c r="R765" i="1" s="1"/>
  <c r="F766" i="1"/>
  <c r="J766" i="1" s="1"/>
  <c r="N766" i="1" s="1"/>
  <c r="R766" i="1" s="1"/>
  <c r="F767" i="1"/>
  <c r="J767" i="1" s="1"/>
  <c r="N767" i="1" s="1"/>
  <c r="R767" i="1" s="1"/>
  <c r="F768" i="1"/>
  <c r="J768" i="1" s="1"/>
  <c r="N768" i="1" s="1"/>
  <c r="R768" i="1" s="1"/>
  <c r="F769" i="1"/>
  <c r="J769" i="1" s="1"/>
  <c r="N769" i="1" s="1"/>
  <c r="R769" i="1" s="1"/>
  <c r="F770" i="1"/>
  <c r="J770" i="1" s="1"/>
  <c r="N770" i="1" s="1"/>
  <c r="R770" i="1" s="1"/>
  <c r="F771" i="1"/>
  <c r="J771" i="1" s="1"/>
  <c r="N771" i="1" s="1"/>
  <c r="R771" i="1" s="1"/>
  <c r="F772" i="1"/>
  <c r="J772" i="1" s="1"/>
  <c r="N772" i="1" s="1"/>
  <c r="R772" i="1" s="1"/>
  <c r="F773" i="1"/>
  <c r="J773" i="1" s="1"/>
  <c r="N773" i="1" s="1"/>
  <c r="R773" i="1" s="1"/>
  <c r="F774" i="1"/>
  <c r="J774" i="1" s="1"/>
  <c r="N774" i="1" s="1"/>
  <c r="R774" i="1" s="1"/>
  <c r="F775" i="1"/>
  <c r="J775" i="1" s="1"/>
  <c r="N775" i="1" s="1"/>
  <c r="R775" i="1" s="1"/>
  <c r="F776" i="1"/>
  <c r="J776" i="1" s="1"/>
  <c r="N776" i="1" s="1"/>
  <c r="R776" i="1" s="1"/>
  <c r="F777" i="1"/>
  <c r="J777" i="1" s="1"/>
  <c r="N777" i="1" s="1"/>
  <c r="R777" i="1" s="1"/>
  <c r="F778" i="1"/>
  <c r="J778" i="1" s="1"/>
  <c r="N778" i="1" s="1"/>
  <c r="R778" i="1" s="1"/>
  <c r="F779" i="1"/>
  <c r="J779" i="1" s="1"/>
  <c r="N779" i="1" s="1"/>
  <c r="R779" i="1" s="1"/>
  <c r="F780" i="1"/>
  <c r="J780" i="1" s="1"/>
  <c r="N780" i="1" s="1"/>
  <c r="R780" i="1" s="1"/>
  <c r="F781" i="1"/>
  <c r="J781" i="1" s="1"/>
  <c r="N781" i="1" s="1"/>
  <c r="R781" i="1" s="1"/>
  <c r="F782" i="1"/>
  <c r="J782" i="1" s="1"/>
  <c r="N782" i="1" s="1"/>
  <c r="R782" i="1" s="1"/>
  <c r="F783" i="1"/>
  <c r="J783" i="1" s="1"/>
  <c r="N783" i="1" s="1"/>
  <c r="R783" i="1" s="1"/>
  <c r="F784" i="1"/>
  <c r="J784" i="1" s="1"/>
  <c r="N784" i="1" s="1"/>
  <c r="R784" i="1" s="1"/>
  <c r="F785" i="1"/>
  <c r="J785" i="1" s="1"/>
  <c r="N785" i="1" s="1"/>
  <c r="R785" i="1" s="1"/>
  <c r="F786" i="1"/>
  <c r="J786" i="1" s="1"/>
  <c r="N786" i="1" s="1"/>
  <c r="R786" i="1" s="1"/>
  <c r="F787" i="1"/>
  <c r="J787" i="1" s="1"/>
  <c r="N787" i="1" s="1"/>
  <c r="R787" i="1" s="1"/>
  <c r="F788" i="1"/>
  <c r="J788" i="1" s="1"/>
  <c r="N788" i="1" s="1"/>
  <c r="R788" i="1" s="1"/>
  <c r="F789" i="1"/>
  <c r="J789" i="1" s="1"/>
  <c r="N789" i="1" s="1"/>
  <c r="R789" i="1" s="1"/>
  <c r="F790" i="1"/>
  <c r="J790" i="1" s="1"/>
  <c r="N790" i="1" s="1"/>
  <c r="R790" i="1" s="1"/>
  <c r="F791" i="1"/>
  <c r="J791" i="1" s="1"/>
  <c r="N791" i="1" s="1"/>
  <c r="R791" i="1" s="1"/>
  <c r="F792" i="1"/>
  <c r="J792" i="1" s="1"/>
  <c r="N792" i="1" s="1"/>
  <c r="R792" i="1" s="1"/>
  <c r="F793" i="1"/>
  <c r="J793" i="1" s="1"/>
  <c r="N793" i="1" s="1"/>
  <c r="R793" i="1" s="1"/>
  <c r="F794" i="1"/>
  <c r="J794" i="1" s="1"/>
  <c r="N794" i="1" s="1"/>
  <c r="R794" i="1" s="1"/>
  <c r="F795" i="1"/>
  <c r="J795" i="1" s="1"/>
  <c r="N795" i="1" s="1"/>
  <c r="R795" i="1" s="1"/>
  <c r="F796" i="1"/>
  <c r="J796" i="1" s="1"/>
  <c r="N796" i="1" s="1"/>
  <c r="R796" i="1" s="1"/>
  <c r="F797" i="1"/>
  <c r="J797" i="1" s="1"/>
  <c r="N797" i="1" s="1"/>
  <c r="R797" i="1" s="1"/>
  <c r="F798" i="1"/>
  <c r="J798" i="1" s="1"/>
  <c r="N798" i="1" s="1"/>
  <c r="R798" i="1" s="1"/>
  <c r="F799" i="1"/>
  <c r="J799" i="1" s="1"/>
  <c r="N799" i="1" s="1"/>
  <c r="R799" i="1" s="1"/>
  <c r="F800" i="1"/>
  <c r="J800" i="1" s="1"/>
  <c r="N800" i="1" s="1"/>
  <c r="R800" i="1" s="1"/>
  <c r="F801" i="1"/>
  <c r="J801" i="1" s="1"/>
  <c r="N801" i="1" s="1"/>
  <c r="R801" i="1" s="1"/>
  <c r="F712" i="1"/>
  <c r="J712" i="1" s="1"/>
  <c r="N712" i="1" s="1"/>
  <c r="R712" i="1" s="1"/>
  <c r="E712" i="1"/>
  <c r="I712" i="1" s="1"/>
  <c r="M712" i="1" s="1"/>
  <c r="Q712" i="1" s="1"/>
  <c r="E628" i="1"/>
  <c r="I628" i="1" s="1"/>
  <c r="M628" i="1" s="1"/>
  <c r="Q628" i="1" s="1"/>
  <c r="E629" i="1"/>
  <c r="I629" i="1" s="1"/>
  <c r="M629" i="1" s="1"/>
  <c r="Q629" i="1" s="1"/>
  <c r="E630" i="1"/>
  <c r="I630" i="1" s="1"/>
  <c r="M630" i="1" s="1"/>
  <c r="Q630" i="1" s="1"/>
  <c r="E631" i="1"/>
  <c r="I631" i="1" s="1"/>
  <c r="M631" i="1" s="1"/>
  <c r="Q631" i="1" s="1"/>
  <c r="E632" i="1"/>
  <c r="I632" i="1" s="1"/>
  <c r="M632" i="1" s="1"/>
  <c r="Q632" i="1" s="1"/>
  <c r="E633" i="1"/>
  <c r="I633" i="1" s="1"/>
  <c r="M633" i="1" s="1"/>
  <c r="Q633" i="1" s="1"/>
  <c r="E634" i="1"/>
  <c r="I634" i="1" s="1"/>
  <c r="M634" i="1" s="1"/>
  <c r="Q634" i="1" s="1"/>
  <c r="E635" i="1"/>
  <c r="I635" i="1" s="1"/>
  <c r="M635" i="1" s="1"/>
  <c r="Q635" i="1" s="1"/>
  <c r="E636" i="1"/>
  <c r="I636" i="1" s="1"/>
  <c r="M636" i="1" s="1"/>
  <c r="Q636" i="1" s="1"/>
  <c r="E637" i="1"/>
  <c r="I637" i="1" s="1"/>
  <c r="M637" i="1" s="1"/>
  <c r="Q637" i="1" s="1"/>
  <c r="E638" i="1"/>
  <c r="I638" i="1" s="1"/>
  <c r="M638" i="1" s="1"/>
  <c r="Q638" i="1" s="1"/>
  <c r="E639" i="1"/>
  <c r="I639" i="1" s="1"/>
  <c r="M639" i="1" s="1"/>
  <c r="Q639" i="1" s="1"/>
  <c r="E640" i="1"/>
  <c r="I640" i="1" s="1"/>
  <c r="M640" i="1" s="1"/>
  <c r="Q640" i="1" s="1"/>
  <c r="E641" i="1"/>
  <c r="I641" i="1" s="1"/>
  <c r="M641" i="1" s="1"/>
  <c r="Q641" i="1" s="1"/>
  <c r="E642" i="1"/>
  <c r="I642" i="1" s="1"/>
  <c r="M642" i="1" s="1"/>
  <c r="Q642" i="1" s="1"/>
  <c r="E643" i="1"/>
  <c r="I643" i="1" s="1"/>
  <c r="M643" i="1" s="1"/>
  <c r="Q643" i="1" s="1"/>
  <c r="E644" i="1"/>
  <c r="I644" i="1" s="1"/>
  <c r="M644" i="1" s="1"/>
  <c r="Q644" i="1" s="1"/>
  <c r="E645" i="1"/>
  <c r="I645" i="1" s="1"/>
  <c r="M645" i="1" s="1"/>
  <c r="Q645" i="1" s="1"/>
  <c r="E646" i="1"/>
  <c r="I646" i="1" s="1"/>
  <c r="M646" i="1" s="1"/>
  <c r="Q646" i="1" s="1"/>
  <c r="E647" i="1"/>
  <c r="I647" i="1" s="1"/>
  <c r="M647" i="1" s="1"/>
  <c r="Q647" i="1" s="1"/>
  <c r="E648" i="1"/>
  <c r="I648" i="1" s="1"/>
  <c r="M648" i="1" s="1"/>
  <c r="Q648" i="1" s="1"/>
  <c r="E649" i="1"/>
  <c r="I649" i="1" s="1"/>
  <c r="M649" i="1" s="1"/>
  <c r="Q649" i="1" s="1"/>
  <c r="E650" i="1"/>
  <c r="I650" i="1" s="1"/>
  <c r="M650" i="1" s="1"/>
  <c r="Q650" i="1" s="1"/>
  <c r="E651" i="1"/>
  <c r="I651" i="1" s="1"/>
  <c r="M651" i="1" s="1"/>
  <c r="Q651" i="1" s="1"/>
  <c r="E652" i="1"/>
  <c r="I652" i="1" s="1"/>
  <c r="M652" i="1" s="1"/>
  <c r="Q652" i="1" s="1"/>
  <c r="E653" i="1"/>
  <c r="I653" i="1" s="1"/>
  <c r="M653" i="1" s="1"/>
  <c r="Q653" i="1" s="1"/>
  <c r="E654" i="1"/>
  <c r="I654" i="1" s="1"/>
  <c r="M654" i="1" s="1"/>
  <c r="Q654" i="1" s="1"/>
  <c r="E655" i="1"/>
  <c r="I655" i="1" s="1"/>
  <c r="M655" i="1" s="1"/>
  <c r="Q655" i="1" s="1"/>
  <c r="E656" i="1"/>
  <c r="I656" i="1" s="1"/>
  <c r="M656" i="1" s="1"/>
  <c r="Q656" i="1" s="1"/>
  <c r="E657" i="1"/>
  <c r="I657" i="1" s="1"/>
  <c r="M657" i="1" s="1"/>
  <c r="Q657" i="1" s="1"/>
  <c r="E658" i="1"/>
  <c r="I658" i="1" s="1"/>
  <c r="M658" i="1" s="1"/>
  <c r="Q658" i="1" s="1"/>
  <c r="E659" i="1"/>
  <c r="I659" i="1" s="1"/>
  <c r="M659" i="1" s="1"/>
  <c r="Q659" i="1" s="1"/>
  <c r="E660" i="1"/>
  <c r="I660" i="1" s="1"/>
  <c r="M660" i="1" s="1"/>
  <c r="Q660" i="1" s="1"/>
  <c r="E661" i="1"/>
  <c r="I661" i="1" s="1"/>
  <c r="M661" i="1" s="1"/>
  <c r="Q661" i="1" s="1"/>
  <c r="E662" i="1"/>
  <c r="I662" i="1" s="1"/>
  <c r="M662" i="1" s="1"/>
  <c r="Q662" i="1" s="1"/>
  <c r="E663" i="1"/>
  <c r="I663" i="1" s="1"/>
  <c r="M663" i="1" s="1"/>
  <c r="Q663" i="1" s="1"/>
  <c r="E664" i="1"/>
  <c r="I664" i="1" s="1"/>
  <c r="M664" i="1" s="1"/>
  <c r="Q664" i="1" s="1"/>
  <c r="E665" i="1"/>
  <c r="I665" i="1" s="1"/>
  <c r="M665" i="1" s="1"/>
  <c r="Q665" i="1" s="1"/>
  <c r="E666" i="1"/>
  <c r="I666" i="1" s="1"/>
  <c r="M666" i="1" s="1"/>
  <c r="Q666" i="1" s="1"/>
  <c r="E667" i="1"/>
  <c r="I667" i="1" s="1"/>
  <c r="M667" i="1" s="1"/>
  <c r="Q667" i="1" s="1"/>
  <c r="E668" i="1"/>
  <c r="I668" i="1" s="1"/>
  <c r="M668" i="1" s="1"/>
  <c r="Q668" i="1" s="1"/>
  <c r="E669" i="1"/>
  <c r="I669" i="1" s="1"/>
  <c r="M669" i="1" s="1"/>
  <c r="Q669" i="1" s="1"/>
  <c r="E670" i="1"/>
  <c r="I670" i="1" s="1"/>
  <c r="M670" i="1" s="1"/>
  <c r="Q670" i="1" s="1"/>
  <c r="E671" i="1"/>
  <c r="I671" i="1" s="1"/>
  <c r="M671" i="1" s="1"/>
  <c r="Q671" i="1" s="1"/>
  <c r="E672" i="1"/>
  <c r="I672" i="1" s="1"/>
  <c r="M672" i="1" s="1"/>
  <c r="Q672" i="1" s="1"/>
  <c r="E673" i="1"/>
  <c r="I673" i="1" s="1"/>
  <c r="M673" i="1" s="1"/>
  <c r="Q673" i="1" s="1"/>
  <c r="E674" i="1"/>
  <c r="I674" i="1" s="1"/>
  <c r="M674" i="1" s="1"/>
  <c r="Q674" i="1" s="1"/>
  <c r="E675" i="1"/>
  <c r="I675" i="1" s="1"/>
  <c r="M675" i="1" s="1"/>
  <c r="Q675" i="1" s="1"/>
  <c r="E676" i="1"/>
  <c r="I676" i="1" s="1"/>
  <c r="M676" i="1" s="1"/>
  <c r="Q676" i="1" s="1"/>
  <c r="E677" i="1"/>
  <c r="I677" i="1" s="1"/>
  <c r="M677" i="1" s="1"/>
  <c r="Q677" i="1" s="1"/>
  <c r="E678" i="1"/>
  <c r="I678" i="1" s="1"/>
  <c r="M678" i="1" s="1"/>
  <c r="Q678" i="1" s="1"/>
  <c r="E679" i="1"/>
  <c r="I679" i="1" s="1"/>
  <c r="M679" i="1" s="1"/>
  <c r="Q679" i="1" s="1"/>
  <c r="E680" i="1"/>
  <c r="I680" i="1" s="1"/>
  <c r="M680" i="1" s="1"/>
  <c r="Q680" i="1" s="1"/>
  <c r="E681" i="1"/>
  <c r="I681" i="1" s="1"/>
  <c r="M681" i="1" s="1"/>
  <c r="Q681" i="1" s="1"/>
  <c r="E682" i="1"/>
  <c r="I682" i="1" s="1"/>
  <c r="M682" i="1" s="1"/>
  <c r="Q682" i="1" s="1"/>
  <c r="E683" i="1"/>
  <c r="I683" i="1" s="1"/>
  <c r="M683" i="1" s="1"/>
  <c r="Q683" i="1" s="1"/>
  <c r="E684" i="1"/>
  <c r="I684" i="1" s="1"/>
  <c r="M684" i="1" s="1"/>
  <c r="Q684" i="1" s="1"/>
  <c r="E685" i="1"/>
  <c r="I685" i="1" s="1"/>
  <c r="M685" i="1" s="1"/>
  <c r="Q685" i="1" s="1"/>
  <c r="E686" i="1"/>
  <c r="I686" i="1" s="1"/>
  <c r="M686" i="1" s="1"/>
  <c r="Q686" i="1" s="1"/>
  <c r="E687" i="1"/>
  <c r="I687" i="1" s="1"/>
  <c r="M687" i="1" s="1"/>
  <c r="Q687" i="1" s="1"/>
  <c r="E688" i="1"/>
  <c r="I688" i="1" s="1"/>
  <c r="M688" i="1" s="1"/>
  <c r="Q688" i="1" s="1"/>
  <c r="E689" i="1"/>
  <c r="I689" i="1" s="1"/>
  <c r="M689" i="1" s="1"/>
  <c r="Q689" i="1" s="1"/>
  <c r="E690" i="1"/>
  <c r="I690" i="1" s="1"/>
  <c r="M690" i="1" s="1"/>
  <c r="Q690" i="1" s="1"/>
  <c r="E691" i="1"/>
  <c r="I691" i="1" s="1"/>
  <c r="M691" i="1" s="1"/>
  <c r="Q691" i="1" s="1"/>
  <c r="E692" i="1"/>
  <c r="I692" i="1" s="1"/>
  <c r="M692" i="1" s="1"/>
  <c r="Q692" i="1" s="1"/>
  <c r="E693" i="1"/>
  <c r="I693" i="1" s="1"/>
  <c r="M693" i="1" s="1"/>
  <c r="Q693" i="1" s="1"/>
  <c r="E694" i="1"/>
  <c r="I694" i="1" s="1"/>
  <c r="M694" i="1" s="1"/>
  <c r="Q694" i="1" s="1"/>
  <c r="E695" i="1"/>
  <c r="I695" i="1" s="1"/>
  <c r="M695" i="1" s="1"/>
  <c r="Q695" i="1" s="1"/>
  <c r="E696" i="1"/>
  <c r="I696" i="1" s="1"/>
  <c r="M696" i="1" s="1"/>
  <c r="Q696" i="1" s="1"/>
  <c r="E697" i="1"/>
  <c r="I697" i="1" s="1"/>
  <c r="M697" i="1" s="1"/>
  <c r="Q697" i="1" s="1"/>
  <c r="E698" i="1"/>
  <c r="I698" i="1" s="1"/>
  <c r="M698" i="1" s="1"/>
  <c r="Q698" i="1" s="1"/>
  <c r="E699" i="1"/>
  <c r="I699" i="1" s="1"/>
  <c r="M699" i="1" s="1"/>
  <c r="Q699" i="1" s="1"/>
  <c r="E700" i="1"/>
  <c r="I700" i="1" s="1"/>
  <c r="M700" i="1" s="1"/>
  <c r="Q700" i="1" s="1"/>
  <c r="E701" i="1"/>
  <c r="I701" i="1" s="1"/>
  <c r="M701" i="1" s="1"/>
  <c r="Q701" i="1" s="1"/>
  <c r="E702" i="1"/>
  <c r="I702" i="1" s="1"/>
  <c r="M702" i="1" s="1"/>
  <c r="Q702" i="1" s="1"/>
  <c r="E703" i="1"/>
  <c r="I703" i="1" s="1"/>
  <c r="M703" i="1" s="1"/>
  <c r="Q703" i="1" s="1"/>
  <c r="E704" i="1"/>
  <c r="I704" i="1" s="1"/>
  <c r="M704" i="1" s="1"/>
  <c r="Q704" i="1" s="1"/>
  <c r="E705" i="1"/>
  <c r="I705" i="1" s="1"/>
  <c r="M705" i="1" s="1"/>
  <c r="Q705" i="1" s="1"/>
  <c r="E706" i="1"/>
  <c r="I706" i="1" s="1"/>
  <c r="M706" i="1" s="1"/>
  <c r="Q706" i="1" s="1"/>
  <c r="E707" i="1"/>
  <c r="I707" i="1" s="1"/>
  <c r="M707" i="1" s="1"/>
  <c r="Q707" i="1" s="1"/>
  <c r="E708" i="1"/>
  <c r="I708" i="1" s="1"/>
  <c r="M708" i="1" s="1"/>
  <c r="Q708" i="1" s="1"/>
  <c r="E709" i="1"/>
  <c r="I709" i="1" s="1"/>
  <c r="M709" i="1" s="1"/>
  <c r="Q709" i="1" s="1"/>
  <c r="E710" i="1"/>
  <c r="I710" i="1" s="1"/>
  <c r="M710" i="1" s="1"/>
  <c r="Q710" i="1" s="1"/>
  <c r="F628" i="1"/>
  <c r="J628" i="1" s="1"/>
  <c r="N628" i="1" s="1"/>
  <c r="R628" i="1" s="1"/>
  <c r="F629" i="1"/>
  <c r="J629" i="1" s="1"/>
  <c r="N629" i="1" s="1"/>
  <c r="R629" i="1" s="1"/>
  <c r="F630" i="1"/>
  <c r="J630" i="1" s="1"/>
  <c r="N630" i="1" s="1"/>
  <c r="R630" i="1" s="1"/>
  <c r="F631" i="1"/>
  <c r="J631" i="1" s="1"/>
  <c r="N631" i="1" s="1"/>
  <c r="R631" i="1" s="1"/>
  <c r="F632" i="1"/>
  <c r="J632" i="1" s="1"/>
  <c r="N632" i="1" s="1"/>
  <c r="R632" i="1" s="1"/>
  <c r="F633" i="1"/>
  <c r="J633" i="1" s="1"/>
  <c r="N633" i="1" s="1"/>
  <c r="R633" i="1" s="1"/>
  <c r="F634" i="1"/>
  <c r="J634" i="1" s="1"/>
  <c r="N634" i="1" s="1"/>
  <c r="R634" i="1" s="1"/>
  <c r="F635" i="1"/>
  <c r="J635" i="1" s="1"/>
  <c r="N635" i="1" s="1"/>
  <c r="R635" i="1" s="1"/>
  <c r="F636" i="1"/>
  <c r="J636" i="1" s="1"/>
  <c r="N636" i="1" s="1"/>
  <c r="R636" i="1" s="1"/>
  <c r="F637" i="1"/>
  <c r="J637" i="1" s="1"/>
  <c r="N637" i="1" s="1"/>
  <c r="R637" i="1" s="1"/>
  <c r="F638" i="1"/>
  <c r="J638" i="1" s="1"/>
  <c r="N638" i="1" s="1"/>
  <c r="R638" i="1" s="1"/>
  <c r="F639" i="1"/>
  <c r="J639" i="1" s="1"/>
  <c r="N639" i="1" s="1"/>
  <c r="R639" i="1" s="1"/>
  <c r="F640" i="1"/>
  <c r="J640" i="1" s="1"/>
  <c r="N640" i="1" s="1"/>
  <c r="R640" i="1" s="1"/>
  <c r="F641" i="1"/>
  <c r="J641" i="1" s="1"/>
  <c r="N641" i="1" s="1"/>
  <c r="R641" i="1" s="1"/>
  <c r="F642" i="1"/>
  <c r="J642" i="1" s="1"/>
  <c r="N642" i="1" s="1"/>
  <c r="R642" i="1" s="1"/>
  <c r="F643" i="1"/>
  <c r="J643" i="1" s="1"/>
  <c r="N643" i="1" s="1"/>
  <c r="R643" i="1" s="1"/>
  <c r="F644" i="1"/>
  <c r="J644" i="1" s="1"/>
  <c r="N644" i="1" s="1"/>
  <c r="R644" i="1" s="1"/>
  <c r="F645" i="1"/>
  <c r="J645" i="1" s="1"/>
  <c r="N645" i="1" s="1"/>
  <c r="R645" i="1" s="1"/>
  <c r="F646" i="1"/>
  <c r="J646" i="1" s="1"/>
  <c r="N646" i="1" s="1"/>
  <c r="R646" i="1" s="1"/>
  <c r="F647" i="1"/>
  <c r="J647" i="1" s="1"/>
  <c r="N647" i="1" s="1"/>
  <c r="R647" i="1" s="1"/>
  <c r="F648" i="1"/>
  <c r="J648" i="1" s="1"/>
  <c r="N648" i="1" s="1"/>
  <c r="R648" i="1" s="1"/>
  <c r="F649" i="1"/>
  <c r="J649" i="1" s="1"/>
  <c r="N649" i="1" s="1"/>
  <c r="R649" i="1" s="1"/>
  <c r="F650" i="1"/>
  <c r="J650" i="1" s="1"/>
  <c r="N650" i="1" s="1"/>
  <c r="R650" i="1" s="1"/>
  <c r="F651" i="1"/>
  <c r="J651" i="1" s="1"/>
  <c r="N651" i="1" s="1"/>
  <c r="R651" i="1" s="1"/>
  <c r="F652" i="1"/>
  <c r="J652" i="1" s="1"/>
  <c r="N652" i="1" s="1"/>
  <c r="R652" i="1" s="1"/>
  <c r="F653" i="1"/>
  <c r="J653" i="1" s="1"/>
  <c r="N653" i="1" s="1"/>
  <c r="R653" i="1" s="1"/>
  <c r="F654" i="1"/>
  <c r="J654" i="1" s="1"/>
  <c r="N654" i="1" s="1"/>
  <c r="R654" i="1" s="1"/>
  <c r="F655" i="1"/>
  <c r="J655" i="1" s="1"/>
  <c r="N655" i="1" s="1"/>
  <c r="R655" i="1" s="1"/>
  <c r="F656" i="1"/>
  <c r="J656" i="1" s="1"/>
  <c r="N656" i="1" s="1"/>
  <c r="R656" i="1" s="1"/>
  <c r="F657" i="1"/>
  <c r="J657" i="1" s="1"/>
  <c r="N657" i="1" s="1"/>
  <c r="R657" i="1" s="1"/>
  <c r="F658" i="1"/>
  <c r="J658" i="1" s="1"/>
  <c r="N658" i="1" s="1"/>
  <c r="R658" i="1" s="1"/>
  <c r="F659" i="1"/>
  <c r="J659" i="1" s="1"/>
  <c r="N659" i="1" s="1"/>
  <c r="R659" i="1" s="1"/>
  <c r="F660" i="1"/>
  <c r="J660" i="1" s="1"/>
  <c r="N660" i="1" s="1"/>
  <c r="R660" i="1" s="1"/>
  <c r="F661" i="1"/>
  <c r="J661" i="1" s="1"/>
  <c r="N661" i="1" s="1"/>
  <c r="R661" i="1" s="1"/>
  <c r="F662" i="1"/>
  <c r="J662" i="1" s="1"/>
  <c r="N662" i="1" s="1"/>
  <c r="R662" i="1" s="1"/>
  <c r="F663" i="1"/>
  <c r="J663" i="1" s="1"/>
  <c r="N663" i="1" s="1"/>
  <c r="R663" i="1" s="1"/>
  <c r="F664" i="1"/>
  <c r="J664" i="1" s="1"/>
  <c r="N664" i="1" s="1"/>
  <c r="R664" i="1" s="1"/>
  <c r="F665" i="1"/>
  <c r="J665" i="1" s="1"/>
  <c r="N665" i="1" s="1"/>
  <c r="R665" i="1" s="1"/>
  <c r="F666" i="1"/>
  <c r="J666" i="1" s="1"/>
  <c r="N666" i="1" s="1"/>
  <c r="R666" i="1" s="1"/>
  <c r="F667" i="1"/>
  <c r="J667" i="1" s="1"/>
  <c r="N667" i="1" s="1"/>
  <c r="R667" i="1" s="1"/>
  <c r="F668" i="1"/>
  <c r="J668" i="1" s="1"/>
  <c r="N668" i="1" s="1"/>
  <c r="R668" i="1" s="1"/>
  <c r="F669" i="1"/>
  <c r="J669" i="1" s="1"/>
  <c r="N669" i="1" s="1"/>
  <c r="R669" i="1" s="1"/>
  <c r="F670" i="1"/>
  <c r="J670" i="1" s="1"/>
  <c r="N670" i="1" s="1"/>
  <c r="R670" i="1" s="1"/>
  <c r="F671" i="1"/>
  <c r="J671" i="1" s="1"/>
  <c r="N671" i="1" s="1"/>
  <c r="R671" i="1" s="1"/>
  <c r="F672" i="1"/>
  <c r="J672" i="1" s="1"/>
  <c r="N672" i="1" s="1"/>
  <c r="R672" i="1" s="1"/>
  <c r="F673" i="1"/>
  <c r="J673" i="1" s="1"/>
  <c r="N673" i="1" s="1"/>
  <c r="R673" i="1" s="1"/>
  <c r="F674" i="1"/>
  <c r="J674" i="1" s="1"/>
  <c r="N674" i="1" s="1"/>
  <c r="R674" i="1" s="1"/>
  <c r="F675" i="1"/>
  <c r="J675" i="1" s="1"/>
  <c r="N675" i="1" s="1"/>
  <c r="R675" i="1" s="1"/>
  <c r="F676" i="1"/>
  <c r="J676" i="1" s="1"/>
  <c r="N676" i="1" s="1"/>
  <c r="R676" i="1" s="1"/>
  <c r="F677" i="1"/>
  <c r="J677" i="1" s="1"/>
  <c r="N677" i="1" s="1"/>
  <c r="R677" i="1" s="1"/>
  <c r="F678" i="1"/>
  <c r="J678" i="1" s="1"/>
  <c r="N678" i="1" s="1"/>
  <c r="R678" i="1" s="1"/>
  <c r="F679" i="1"/>
  <c r="J679" i="1" s="1"/>
  <c r="N679" i="1" s="1"/>
  <c r="R679" i="1" s="1"/>
  <c r="F680" i="1"/>
  <c r="J680" i="1" s="1"/>
  <c r="N680" i="1" s="1"/>
  <c r="R680" i="1" s="1"/>
  <c r="F681" i="1"/>
  <c r="J681" i="1" s="1"/>
  <c r="N681" i="1" s="1"/>
  <c r="R681" i="1" s="1"/>
  <c r="F682" i="1"/>
  <c r="J682" i="1" s="1"/>
  <c r="N682" i="1" s="1"/>
  <c r="R682" i="1" s="1"/>
  <c r="F683" i="1"/>
  <c r="J683" i="1" s="1"/>
  <c r="N683" i="1" s="1"/>
  <c r="R683" i="1" s="1"/>
  <c r="F684" i="1"/>
  <c r="J684" i="1" s="1"/>
  <c r="N684" i="1" s="1"/>
  <c r="R684" i="1" s="1"/>
  <c r="F685" i="1"/>
  <c r="J685" i="1" s="1"/>
  <c r="N685" i="1" s="1"/>
  <c r="R685" i="1" s="1"/>
  <c r="F686" i="1"/>
  <c r="J686" i="1" s="1"/>
  <c r="N686" i="1" s="1"/>
  <c r="R686" i="1" s="1"/>
  <c r="F687" i="1"/>
  <c r="J687" i="1" s="1"/>
  <c r="N687" i="1" s="1"/>
  <c r="R687" i="1" s="1"/>
  <c r="F688" i="1"/>
  <c r="J688" i="1" s="1"/>
  <c r="N688" i="1" s="1"/>
  <c r="R688" i="1" s="1"/>
  <c r="F689" i="1"/>
  <c r="J689" i="1" s="1"/>
  <c r="N689" i="1" s="1"/>
  <c r="R689" i="1" s="1"/>
  <c r="F690" i="1"/>
  <c r="J690" i="1" s="1"/>
  <c r="N690" i="1" s="1"/>
  <c r="R690" i="1" s="1"/>
  <c r="F691" i="1"/>
  <c r="J691" i="1" s="1"/>
  <c r="N691" i="1" s="1"/>
  <c r="R691" i="1" s="1"/>
  <c r="F692" i="1"/>
  <c r="J692" i="1" s="1"/>
  <c r="N692" i="1" s="1"/>
  <c r="R692" i="1" s="1"/>
  <c r="F693" i="1"/>
  <c r="J693" i="1" s="1"/>
  <c r="N693" i="1" s="1"/>
  <c r="R693" i="1" s="1"/>
  <c r="F694" i="1"/>
  <c r="J694" i="1" s="1"/>
  <c r="N694" i="1" s="1"/>
  <c r="R694" i="1" s="1"/>
  <c r="F695" i="1"/>
  <c r="J695" i="1" s="1"/>
  <c r="N695" i="1" s="1"/>
  <c r="R695" i="1" s="1"/>
  <c r="F696" i="1"/>
  <c r="J696" i="1" s="1"/>
  <c r="N696" i="1" s="1"/>
  <c r="R696" i="1" s="1"/>
  <c r="F697" i="1"/>
  <c r="J697" i="1" s="1"/>
  <c r="N697" i="1" s="1"/>
  <c r="R697" i="1" s="1"/>
  <c r="F698" i="1"/>
  <c r="J698" i="1" s="1"/>
  <c r="N698" i="1" s="1"/>
  <c r="R698" i="1" s="1"/>
  <c r="F699" i="1"/>
  <c r="J699" i="1" s="1"/>
  <c r="N699" i="1" s="1"/>
  <c r="R699" i="1" s="1"/>
  <c r="F700" i="1"/>
  <c r="J700" i="1" s="1"/>
  <c r="N700" i="1" s="1"/>
  <c r="R700" i="1" s="1"/>
  <c r="F701" i="1"/>
  <c r="J701" i="1" s="1"/>
  <c r="N701" i="1" s="1"/>
  <c r="R701" i="1" s="1"/>
  <c r="F702" i="1"/>
  <c r="J702" i="1" s="1"/>
  <c r="N702" i="1" s="1"/>
  <c r="R702" i="1" s="1"/>
  <c r="F703" i="1"/>
  <c r="J703" i="1" s="1"/>
  <c r="N703" i="1" s="1"/>
  <c r="R703" i="1" s="1"/>
  <c r="F704" i="1"/>
  <c r="J704" i="1" s="1"/>
  <c r="N704" i="1" s="1"/>
  <c r="R704" i="1" s="1"/>
  <c r="F705" i="1"/>
  <c r="J705" i="1" s="1"/>
  <c r="N705" i="1" s="1"/>
  <c r="R705" i="1" s="1"/>
  <c r="F706" i="1"/>
  <c r="J706" i="1" s="1"/>
  <c r="N706" i="1" s="1"/>
  <c r="R706" i="1" s="1"/>
  <c r="F707" i="1"/>
  <c r="J707" i="1" s="1"/>
  <c r="N707" i="1" s="1"/>
  <c r="R707" i="1" s="1"/>
  <c r="F708" i="1"/>
  <c r="J708" i="1" s="1"/>
  <c r="N708" i="1" s="1"/>
  <c r="R708" i="1" s="1"/>
  <c r="F709" i="1"/>
  <c r="J709" i="1" s="1"/>
  <c r="N709" i="1" s="1"/>
  <c r="R709" i="1" s="1"/>
  <c r="F710" i="1"/>
  <c r="J710" i="1" s="1"/>
  <c r="N710" i="1" s="1"/>
  <c r="R710" i="1" s="1"/>
  <c r="E623" i="1"/>
  <c r="I623" i="1" s="1"/>
  <c r="M623" i="1" s="1"/>
  <c r="Q623" i="1" s="1"/>
  <c r="E624" i="1"/>
  <c r="I624" i="1" s="1"/>
  <c r="M624" i="1" s="1"/>
  <c r="Q624" i="1" s="1"/>
  <c r="E625" i="1"/>
  <c r="I625" i="1" s="1"/>
  <c r="M625" i="1" s="1"/>
  <c r="Q625" i="1" s="1"/>
  <c r="E626" i="1"/>
  <c r="I626" i="1" s="1"/>
  <c r="M626" i="1" s="1"/>
  <c r="Q626" i="1" s="1"/>
  <c r="E627" i="1"/>
  <c r="I627" i="1" s="1"/>
  <c r="M627" i="1" s="1"/>
  <c r="Q627" i="1" s="1"/>
  <c r="F623" i="1"/>
  <c r="J623" i="1" s="1"/>
  <c r="N623" i="1" s="1"/>
  <c r="R623" i="1" s="1"/>
  <c r="F624" i="1"/>
  <c r="J624" i="1" s="1"/>
  <c r="N624" i="1" s="1"/>
  <c r="R624" i="1" s="1"/>
  <c r="F625" i="1"/>
  <c r="J625" i="1" s="1"/>
  <c r="N625" i="1" s="1"/>
  <c r="R625" i="1" s="1"/>
  <c r="F626" i="1"/>
  <c r="J626" i="1" s="1"/>
  <c r="N626" i="1" s="1"/>
  <c r="R626" i="1" s="1"/>
  <c r="F627" i="1"/>
  <c r="J627" i="1" s="1"/>
  <c r="N627" i="1" s="1"/>
  <c r="R627" i="1" s="1"/>
  <c r="F622" i="1"/>
  <c r="J622" i="1" s="1"/>
  <c r="N622" i="1" s="1"/>
  <c r="R622" i="1" s="1"/>
  <c r="E622" i="1"/>
  <c r="I622" i="1" s="1"/>
  <c r="M622" i="1" s="1"/>
  <c r="Q622" i="1" s="1"/>
  <c r="P620" i="1" l="1"/>
  <c r="T620" i="1" s="1"/>
  <c r="O620" i="1"/>
  <c r="S620" i="1" s="1"/>
  <c r="O610" i="1"/>
  <c r="S610" i="1" s="1"/>
  <c r="O611" i="1"/>
  <c r="S611" i="1" s="1"/>
  <c r="O612" i="1"/>
  <c r="S612" i="1" s="1"/>
  <c r="O613" i="1"/>
  <c r="S613" i="1" s="1"/>
  <c r="O614" i="1"/>
  <c r="S614" i="1" s="1"/>
  <c r="O615" i="1"/>
  <c r="S615" i="1" s="1"/>
  <c r="O616" i="1"/>
  <c r="S616" i="1" s="1"/>
  <c r="O617" i="1"/>
  <c r="S617" i="1" s="1"/>
  <c r="O618" i="1"/>
  <c r="S618" i="1" s="1"/>
  <c r="P610" i="1"/>
  <c r="T610" i="1" s="1"/>
  <c r="P611" i="1"/>
  <c r="T611" i="1" s="1"/>
  <c r="P612" i="1"/>
  <c r="T612" i="1" s="1"/>
  <c r="P613" i="1"/>
  <c r="T613" i="1" s="1"/>
  <c r="P614" i="1"/>
  <c r="T614" i="1" s="1"/>
  <c r="P615" i="1"/>
  <c r="T615" i="1" s="1"/>
  <c r="P616" i="1"/>
  <c r="T616" i="1" s="1"/>
  <c r="P617" i="1"/>
  <c r="T617" i="1" s="1"/>
  <c r="P618" i="1"/>
  <c r="T618" i="1" s="1"/>
  <c r="P609" i="1"/>
  <c r="T609" i="1" s="1"/>
  <c r="O609" i="1"/>
  <c r="S609" i="1" s="1"/>
  <c r="O596" i="1"/>
  <c r="S596" i="1" s="1"/>
  <c r="O597" i="1"/>
  <c r="S597" i="1" s="1"/>
  <c r="O598" i="1"/>
  <c r="S598" i="1" s="1"/>
  <c r="O599" i="1"/>
  <c r="S599" i="1" s="1"/>
  <c r="O600" i="1"/>
  <c r="S600" i="1" s="1"/>
  <c r="O601" i="1"/>
  <c r="S601" i="1" s="1"/>
  <c r="O602" i="1"/>
  <c r="S602" i="1" s="1"/>
  <c r="O603" i="1"/>
  <c r="S603" i="1" s="1"/>
  <c r="O604" i="1"/>
  <c r="S604" i="1" s="1"/>
  <c r="O605" i="1"/>
  <c r="S605" i="1" s="1"/>
  <c r="O606" i="1"/>
  <c r="S606" i="1" s="1"/>
  <c r="O607" i="1"/>
  <c r="S607" i="1" s="1"/>
  <c r="P596" i="1"/>
  <c r="T596" i="1" s="1"/>
  <c r="P597" i="1"/>
  <c r="T597" i="1" s="1"/>
  <c r="P598" i="1"/>
  <c r="T598" i="1" s="1"/>
  <c r="P599" i="1"/>
  <c r="T599" i="1" s="1"/>
  <c r="P600" i="1"/>
  <c r="T600" i="1" s="1"/>
  <c r="P601" i="1"/>
  <c r="T601" i="1" s="1"/>
  <c r="P602" i="1"/>
  <c r="T602" i="1" s="1"/>
  <c r="P603" i="1"/>
  <c r="T603" i="1" s="1"/>
  <c r="P604" i="1"/>
  <c r="T604" i="1" s="1"/>
  <c r="P605" i="1"/>
  <c r="T605" i="1" s="1"/>
  <c r="P606" i="1"/>
  <c r="T606" i="1" s="1"/>
  <c r="P607" i="1"/>
  <c r="T607" i="1" s="1"/>
  <c r="P595" i="1"/>
  <c r="T595" i="1" s="1"/>
  <c r="O595" i="1"/>
  <c r="S595" i="1" s="1"/>
  <c r="O577" i="1"/>
  <c r="S577" i="1" s="1"/>
  <c r="O578" i="1"/>
  <c r="S578" i="1" s="1"/>
  <c r="O579" i="1"/>
  <c r="S579" i="1" s="1"/>
  <c r="O580" i="1"/>
  <c r="S580" i="1" s="1"/>
  <c r="O581" i="1"/>
  <c r="S581" i="1" s="1"/>
  <c r="O582" i="1"/>
  <c r="S582" i="1" s="1"/>
  <c r="O583" i="1"/>
  <c r="S583" i="1" s="1"/>
  <c r="O584" i="1"/>
  <c r="S584" i="1" s="1"/>
  <c r="O585" i="1"/>
  <c r="S585" i="1" s="1"/>
  <c r="O586" i="1"/>
  <c r="S586" i="1" s="1"/>
  <c r="O587" i="1"/>
  <c r="S587" i="1" s="1"/>
  <c r="O588" i="1"/>
  <c r="S588" i="1" s="1"/>
  <c r="O589" i="1"/>
  <c r="S589" i="1" s="1"/>
  <c r="O590" i="1"/>
  <c r="S590" i="1" s="1"/>
  <c r="O591" i="1"/>
  <c r="S591" i="1" s="1"/>
  <c r="O592" i="1"/>
  <c r="S592" i="1" s="1"/>
  <c r="O593" i="1"/>
  <c r="S593" i="1" s="1"/>
  <c r="P577" i="1"/>
  <c r="T577" i="1" s="1"/>
  <c r="P578" i="1"/>
  <c r="T578" i="1" s="1"/>
  <c r="P579" i="1"/>
  <c r="T579" i="1" s="1"/>
  <c r="P580" i="1"/>
  <c r="T580" i="1" s="1"/>
  <c r="P581" i="1"/>
  <c r="T581" i="1" s="1"/>
  <c r="P582" i="1"/>
  <c r="T582" i="1" s="1"/>
  <c r="P583" i="1"/>
  <c r="T583" i="1" s="1"/>
  <c r="P584" i="1"/>
  <c r="T584" i="1" s="1"/>
  <c r="P585" i="1"/>
  <c r="T585" i="1" s="1"/>
  <c r="P586" i="1"/>
  <c r="T586" i="1" s="1"/>
  <c r="P587" i="1"/>
  <c r="T587" i="1" s="1"/>
  <c r="P588" i="1"/>
  <c r="T588" i="1" s="1"/>
  <c r="P589" i="1"/>
  <c r="T589" i="1" s="1"/>
  <c r="P590" i="1"/>
  <c r="T590" i="1" s="1"/>
  <c r="P591" i="1"/>
  <c r="T591" i="1" s="1"/>
  <c r="P592" i="1"/>
  <c r="T592" i="1" s="1"/>
  <c r="P593" i="1"/>
  <c r="T593" i="1" s="1"/>
  <c r="P576" i="1"/>
  <c r="T576" i="1" s="1"/>
  <c r="O576" i="1"/>
  <c r="S576" i="1" s="1"/>
  <c r="O556" i="1"/>
  <c r="S556" i="1" s="1"/>
  <c r="O557" i="1"/>
  <c r="S557" i="1" s="1"/>
  <c r="O558" i="1"/>
  <c r="S558" i="1" s="1"/>
  <c r="O559" i="1"/>
  <c r="S559" i="1" s="1"/>
  <c r="O560" i="1"/>
  <c r="S560" i="1" s="1"/>
  <c r="O561" i="1"/>
  <c r="S561" i="1" s="1"/>
  <c r="O562" i="1"/>
  <c r="S562" i="1" s="1"/>
  <c r="O563" i="1"/>
  <c r="S563" i="1" s="1"/>
  <c r="O564" i="1"/>
  <c r="S564" i="1" s="1"/>
  <c r="O565" i="1"/>
  <c r="S565" i="1" s="1"/>
  <c r="O566" i="1"/>
  <c r="S566" i="1" s="1"/>
  <c r="O567" i="1"/>
  <c r="S567" i="1" s="1"/>
  <c r="O568" i="1"/>
  <c r="S568" i="1" s="1"/>
  <c r="O569" i="1"/>
  <c r="S569" i="1" s="1"/>
  <c r="O570" i="1"/>
  <c r="S570" i="1" s="1"/>
  <c r="O571" i="1"/>
  <c r="S571" i="1" s="1"/>
  <c r="O572" i="1"/>
  <c r="S572" i="1" s="1"/>
  <c r="O573" i="1"/>
  <c r="S573" i="1" s="1"/>
  <c r="O574" i="1"/>
  <c r="S574" i="1" s="1"/>
  <c r="P556" i="1"/>
  <c r="T556" i="1" s="1"/>
  <c r="P557" i="1"/>
  <c r="T557" i="1" s="1"/>
  <c r="P558" i="1"/>
  <c r="T558" i="1" s="1"/>
  <c r="P559" i="1"/>
  <c r="T559" i="1" s="1"/>
  <c r="P560" i="1"/>
  <c r="T560" i="1" s="1"/>
  <c r="P561" i="1"/>
  <c r="T561" i="1" s="1"/>
  <c r="P562" i="1"/>
  <c r="T562" i="1" s="1"/>
  <c r="P563" i="1"/>
  <c r="T563" i="1" s="1"/>
  <c r="P564" i="1"/>
  <c r="T564" i="1" s="1"/>
  <c r="P565" i="1"/>
  <c r="T565" i="1" s="1"/>
  <c r="P566" i="1"/>
  <c r="T566" i="1" s="1"/>
  <c r="P567" i="1"/>
  <c r="T567" i="1" s="1"/>
  <c r="P568" i="1"/>
  <c r="T568" i="1" s="1"/>
  <c r="P569" i="1"/>
  <c r="T569" i="1" s="1"/>
  <c r="P570" i="1"/>
  <c r="T570" i="1" s="1"/>
  <c r="P571" i="1"/>
  <c r="T571" i="1" s="1"/>
  <c r="P572" i="1"/>
  <c r="T572" i="1" s="1"/>
  <c r="P573" i="1"/>
  <c r="T573" i="1" s="1"/>
  <c r="P574" i="1"/>
  <c r="T574" i="1" s="1"/>
  <c r="P555" i="1"/>
  <c r="T555" i="1" s="1"/>
  <c r="O555" i="1"/>
  <c r="S555" i="1" s="1"/>
  <c r="O549" i="1"/>
  <c r="S549" i="1" s="1"/>
  <c r="O550" i="1"/>
  <c r="S550" i="1" s="1"/>
  <c r="O551" i="1"/>
  <c r="S551" i="1" s="1"/>
  <c r="O552" i="1"/>
  <c r="S552" i="1" s="1"/>
  <c r="O553" i="1"/>
  <c r="S553" i="1" s="1"/>
  <c r="P549" i="1"/>
  <c r="T549" i="1" s="1"/>
  <c r="P550" i="1"/>
  <c r="T550" i="1" s="1"/>
  <c r="P551" i="1"/>
  <c r="T551" i="1" s="1"/>
  <c r="P552" i="1"/>
  <c r="T552" i="1" s="1"/>
  <c r="P553" i="1"/>
  <c r="T553" i="1" s="1"/>
  <c r="P548" i="1"/>
  <c r="T548" i="1" s="1"/>
  <c r="O548" i="1"/>
  <c r="S548" i="1" s="1"/>
  <c r="O543" i="1"/>
  <c r="S543" i="1" s="1"/>
  <c r="P543" i="1"/>
  <c r="T543" i="1" s="1"/>
  <c r="O544" i="1"/>
  <c r="S544" i="1" s="1"/>
  <c r="O545" i="1"/>
  <c r="S545" i="1" s="1"/>
  <c r="O546" i="1"/>
  <c r="S546" i="1" s="1"/>
  <c r="P544" i="1"/>
  <c r="T544" i="1" s="1"/>
  <c r="P545" i="1"/>
  <c r="T545" i="1" s="1"/>
  <c r="P546" i="1"/>
  <c r="T546" i="1" s="1"/>
  <c r="R6" i="1"/>
  <c r="S6" i="1"/>
  <c r="T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P541" i="1" l="1"/>
  <c r="T541" i="1" s="1"/>
  <c r="O541" i="1"/>
  <c r="S541" i="1" s="1"/>
  <c r="P539" i="1"/>
  <c r="T539" i="1" s="1"/>
  <c r="O539" i="1"/>
  <c r="S539" i="1" s="1"/>
  <c r="O466" i="1"/>
  <c r="S466" i="1" s="1"/>
  <c r="O467" i="1"/>
  <c r="S467" i="1" s="1"/>
  <c r="O468" i="1"/>
  <c r="S468" i="1" s="1"/>
  <c r="O469" i="1"/>
  <c r="S469" i="1" s="1"/>
  <c r="O470" i="1"/>
  <c r="S470" i="1" s="1"/>
  <c r="O471" i="1"/>
  <c r="S471" i="1" s="1"/>
  <c r="O472" i="1"/>
  <c r="S472" i="1" s="1"/>
  <c r="O473" i="1"/>
  <c r="S473" i="1" s="1"/>
  <c r="O474" i="1"/>
  <c r="S474" i="1" s="1"/>
  <c r="O475" i="1"/>
  <c r="S475" i="1" s="1"/>
  <c r="O476" i="1"/>
  <c r="S476" i="1" s="1"/>
  <c r="O477" i="1"/>
  <c r="S477" i="1" s="1"/>
  <c r="O478" i="1"/>
  <c r="S478" i="1" s="1"/>
  <c r="O479" i="1"/>
  <c r="S479" i="1" s="1"/>
  <c r="O480" i="1"/>
  <c r="S480" i="1" s="1"/>
  <c r="O481" i="1"/>
  <c r="S481" i="1" s="1"/>
  <c r="O482" i="1"/>
  <c r="S482" i="1" s="1"/>
  <c r="O483" i="1"/>
  <c r="S483" i="1" s="1"/>
  <c r="O484" i="1"/>
  <c r="S484" i="1" s="1"/>
  <c r="O485" i="1"/>
  <c r="S485" i="1" s="1"/>
  <c r="O486" i="1"/>
  <c r="S486" i="1" s="1"/>
  <c r="O487" i="1"/>
  <c r="S487" i="1" s="1"/>
  <c r="O488" i="1"/>
  <c r="S488" i="1" s="1"/>
  <c r="O489" i="1"/>
  <c r="S489" i="1" s="1"/>
  <c r="O490" i="1"/>
  <c r="S490" i="1" s="1"/>
  <c r="O491" i="1"/>
  <c r="S491" i="1" s="1"/>
  <c r="O492" i="1"/>
  <c r="S492" i="1" s="1"/>
  <c r="O493" i="1"/>
  <c r="S493" i="1" s="1"/>
  <c r="O494" i="1"/>
  <c r="S494" i="1" s="1"/>
  <c r="O495" i="1"/>
  <c r="S495" i="1" s="1"/>
  <c r="O496" i="1"/>
  <c r="S496" i="1" s="1"/>
  <c r="O497" i="1"/>
  <c r="S497" i="1" s="1"/>
  <c r="O498" i="1"/>
  <c r="S498" i="1" s="1"/>
  <c r="O499" i="1"/>
  <c r="S499" i="1" s="1"/>
  <c r="O500" i="1"/>
  <c r="S500" i="1" s="1"/>
  <c r="O501" i="1"/>
  <c r="S501" i="1" s="1"/>
  <c r="O502" i="1"/>
  <c r="S502" i="1" s="1"/>
  <c r="O503" i="1"/>
  <c r="S503" i="1" s="1"/>
  <c r="O504" i="1"/>
  <c r="S504" i="1" s="1"/>
  <c r="O505" i="1"/>
  <c r="S505" i="1" s="1"/>
  <c r="O506" i="1"/>
  <c r="S506" i="1" s="1"/>
  <c r="O507" i="1"/>
  <c r="S507" i="1" s="1"/>
  <c r="O508" i="1"/>
  <c r="S508" i="1" s="1"/>
  <c r="O509" i="1"/>
  <c r="S509" i="1" s="1"/>
  <c r="O510" i="1"/>
  <c r="S510" i="1" s="1"/>
  <c r="O511" i="1"/>
  <c r="S511" i="1" s="1"/>
  <c r="O512" i="1"/>
  <c r="S512" i="1" s="1"/>
  <c r="O513" i="1"/>
  <c r="S513" i="1" s="1"/>
  <c r="O514" i="1"/>
  <c r="S514" i="1" s="1"/>
  <c r="O515" i="1"/>
  <c r="S515" i="1" s="1"/>
  <c r="O516" i="1"/>
  <c r="S516" i="1" s="1"/>
  <c r="O517" i="1"/>
  <c r="S517" i="1" s="1"/>
  <c r="O518" i="1"/>
  <c r="S518" i="1" s="1"/>
  <c r="O519" i="1"/>
  <c r="S519" i="1" s="1"/>
  <c r="O520" i="1"/>
  <c r="S520" i="1" s="1"/>
  <c r="O521" i="1"/>
  <c r="S521" i="1" s="1"/>
  <c r="O522" i="1"/>
  <c r="S522" i="1" s="1"/>
  <c r="O523" i="1"/>
  <c r="S523" i="1" s="1"/>
  <c r="O524" i="1"/>
  <c r="S524" i="1" s="1"/>
  <c r="O525" i="1"/>
  <c r="S525" i="1" s="1"/>
  <c r="O526" i="1"/>
  <c r="S526" i="1" s="1"/>
  <c r="O527" i="1"/>
  <c r="S527" i="1" s="1"/>
  <c r="O528" i="1"/>
  <c r="S528" i="1" s="1"/>
  <c r="O529" i="1"/>
  <c r="S529" i="1" s="1"/>
  <c r="O530" i="1"/>
  <c r="S530" i="1" s="1"/>
  <c r="O531" i="1"/>
  <c r="S531" i="1" s="1"/>
  <c r="O532" i="1"/>
  <c r="S532" i="1" s="1"/>
  <c r="O533" i="1"/>
  <c r="S533" i="1" s="1"/>
  <c r="O534" i="1"/>
  <c r="S534" i="1" s="1"/>
  <c r="O535" i="1"/>
  <c r="S535" i="1" s="1"/>
  <c r="O536" i="1"/>
  <c r="S536" i="1" s="1"/>
  <c r="O537" i="1"/>
  <c r="S537" i="1" s="1"/>
  <c r="P466" i="1"/>
  <c r="T466" i="1" s="1"/>
  <c r="P467" i="1"/>
  <c r="T467" i="1" s="1"/>
  <c r="P468" i="1"/>
  <c r="T468" i="1" s="1"/>
  <c r="P469" i="1"/>
  <c r="T469" i="1" s="1"/>
  <c r="P470" i="1"/>
  <c r="T470" i="1" s="1"/>
  <c r="P471" i="1"/>
  <c r="T471" i="1" s="1"/>
  <c r="P472" i="1"/>
  <c r="T472" i="1" s="1"/>
  <c r="P473" i="1"/>
  <c r="T473" i="1" s="1"/>
  <c r="P474" i="1"/>
  <c r="T474" i="1" s="1"/>
  <c r="P475" i="1"/>
  <c r="T475" i="1" s="1"/>
  <c r="P476" i="1"/>
  <c r="T476" i="1" s="1"/>
  <c r="P477" i="1"/>
  <c r="T477" i="1" s="1"/>
  <c r="P478" i="1"/>
  <c r="T478" i="1" s="1"/>
  <c r="P479" i="1"/>
  <c r="T479" i="1" s="1"/>
  <c r="P480" i="1"/>
  <c r="T480" i="1" s="1"/>
  <c r="P481" i="1"/>
  <c r="T481" i="1" s="1"/>
  <c r="P482" i="1"/>
  <c r="T482" i="1" s="1"/>
  <c r="P483" i="1"/>
  <c r="T483" i="1" s="1"/>
  <c r="P484" i="1"/>
  <c r="T484" i="1" s="1"/>
  <c r="P485" i="1"/>
  <c r="T485" i="1" s="1"/>
  <c r="P486" i="1"/>
  <c r="T486" i="1" s="1"/>
  <c r="P487" i="1"/>
  <c r="T487" i="1" s="1"/>
  <c r="P488" i="1"/>
  <c r="T488" i="1" s="1"/>
  <c r="P489" i="1"/>
  <c r="T489" i="1" s="1"/>
  <c r="P490" i="1"/>
  <c r="T490" i="1" s="1"/>
  <c r="P491" i="1"/>
  <c r="T491" i="1" s="1"/>
  <c r="P492" i="1"/>
  <c r="T492" i="1" s="1"/>
  <c r="P493" i="1"/>
  <c r="T493" i="1" s="1"/>
  <c r="P494" i="1"/>
  <c r="T494" i="1" s="1"/>
  <c r="P495" i="1"/>
  <c r="T495" i="1" s="1"/>
  <c r="P496" i="1"/>
  <c r="T496" i="1" s="1"/>
  <c r="P497" i="1"/>
  <c r="T497" i="1" s="1"/>
  <c r="P498" i="1"/>
  <c r="T498" i="1" s="1"/>
  <c r="P499" i="1"/>
  <c r="T499" i="1" s="1"/>
  <c r="P500" i="1"/>
  <c r="T500" i="1" s="1"/>
  <c r="P501" i="1"/>
  <c r="T501" i="1" s="1"/>
  <c r="P502" i="1"/>
  <c r="T502" i="1" s="1"/>
  <c r="P503" i="1"/>
  <c r="T503" i="1" s="1"/>
  <c r="P504" i="1"/>
  <c r="T504" i="1" s="1"/>
  <c r="P505" i="1"/>
  <c r="T505" i="1" s="1"/>
  <c r="P506" i="1"/>
  <c r="T506" i="1" s="1"/>
  <c r="P507" i="1"/>
  <c r="T507" i="1" s="1"/>
  <c r="P508" i="1"/>
  <c r="T508" i="1" s="1"/>
  <c r="P509" i="1"/>
  <c r="T509" i="1" s="1"/>
  <c r="P510" i="1"/>
  <c r="T510" i="1" s="1"/>
  <c r="P511" i="1"/>
  <c r="T511" i="1" s="1"/>
  <c r="P512" i="1"/>
  <c r="T512" i="1" s="1"/>
  <c r="P513" i="1"/>
  <c r="T513" i="1" s="1"/>
  <c r="P514" i="1"/>
  <c r="T514" i="1" s="1"/>
  <c r="P515" i="1"/>
  <c r="T515" i="1" s="1"/>
  <c r="P516" i="1"/>
  <c r="T516" i="1" s="1"/>
  <c r="P517" i="1"/>
  <c r="T517" i="1" s="1"/>
  <c r="P518" i="1"/>
  <c r="T518" i="1" s="1"/>
  <c r="P519" i="1"/>
  <c r="T519" i="1" s="1"/>
  <c r="P520" i="1"/>
  <c r="T520" i="1" s="1"/>
  <c r="P521" i="1"/>
  <c r="T521" i="1" s="1"/>
  <c r="P522" i="1"/>
  <c r="T522" i="1" s="1"/>
  <c r="P523" i="1"/>
  <c r="T523" i="1" s="1"/>
  <c r="P524" i="1"/>
  <c r="T524" i="1" s="1"/>
  <c r="P525" i="1"/>
  <c r="T525" i="1" s="1"/>
  <c r="P526" i="1"/>
  <c r="T526" i="1" s="1"/>
  <c r="P527" i="1"/>
  <c r="T527" i="1" s="1"/>
  <c r="P528" i="1"/>
  <c r="T528" i="1" s="1"/>
  <c r="P529" i="1"/>
  <c r="T529" i="1" s="1"/>
  <c r="P530" i="1"/>
  <c r="T530" i="1" s="1"/>
  <c r="P531" i="1"/>
  <c r="T531" i="1" s="1"/>
  <c r="P532" i="1"/>
  <c r="T532" i="1" s="1"/>
  <c r="P533" i="1"/>
  <c r="T533" i="1" s="1"/>
  <c r="P534" i="1"/>
  <c r="T534" i="1" s="1"/>
  <c r="P535" i="1"/>
  <c r="T535" i="1" s="1"/>
  <c r="P536" i="1"/>
  <c r="T536" i="1" s="1"/>
  <c r="P537" i="1"/>
  <c r="T537" i="1" s="1"/>
  <c r="P465" i="1"/>
  <c r="T465" i="1" s="1"/>
  <c r="O465" i="1"/>
  <c r="S465" i="1" s="1"/>
  <c r="O392" i="1"/>
  <c r="S392" i="1" s="1"/>
  <c r="O393" i="1"/>
  <c r="S393" i="1" s="1"/>
  <c r="O394" i="1"/>
  <c r="S394" i="1" s="1"/>
  <c r="O395" i="1"/>
  <c r="S395" i="1" s="1"/>
  <c r="O396" i="1"/>
  <c r="S396" i="1" s="1"/>
  <c r="O397" i="1"/>
  <c r="S397" i="1" s="1"/>
  <c r="O398" i="1"/>
  <c r="S398" i="1" s="1"/>
  <c r="O399" i="1"/>
  <c r="S399" i="1" s="1"/>
  <c r="O400" i="1"/>
  <c r="S400" i="1" s="1"/>
  <c r="O401" i="1"/>
  <c r="S401" i="1" s="1"/>
  <c r="O402" i="1"/>
  <c r="S402" i="1" s="1"/>
  <c r="O403" i="1"/>
  <c r="S403" i="1" s="1"/>
  <c r="O404" i="1"/>
  <c r="S404" i="1" s="1"/>
  <c r="O405" i="1"/>
  <c r="S405" i="1" s="1"/>
  <c r="O406" i="1"/>
  <c r="S406" i="1" s="1"/>
  <c r="O407" i="1"/>
  <c r="S407" i="1" s="1"/>
  <c r="O408" i="1"/>
  <c r="S408" i="1" s="1"/>
  <c r="O409" i="1"/>
  <c r="S409" i="1" s="1"/>
  <c r="O410" i="1"/>
  <c r="S410" i="1" s="1"/>
  <c r="O411" i="1"/>
  <c r="S411" i="1" s="1"/>
  <c r="O412" i="1"/>
  <c r="S412" i="1" s="1"/>
  <c r="O413" i="1"/>
  <c r="S413" i="1" s="1"/>
  <c r="O414" i="1"/>
  <c r="S414" i="1" s="1"/>
  <c r="O415" i="1"/>
  <c r="S415" i="1" s="1"/>
  <c r="O416" i="1"/>
  <c r="S416" i="1" s="1"/>
  <c r="O417" i="1"/>
  <c r="S417" i="1" s="1"/>
  <c r="O418" i="1"/>
  <c r="S418" i="1" s="1"/>
  <c r="O419" i="1"/>
  <c r="S419" i="1" s="1"/>
  <c r="O420" i="1"/>
  <c r="S420" i="1" s="1"/>
  <c r="O421" i="1"/>
  <c r="S421" i="1" s="1"/>
  <c r="O422" i="1"/>
  <c r="S422" i="1" s="1"/>
  <c r="O423" i="1"/>
  <c r="S423" i="1" s="1"/>
  <c r="O424" i="1"/>
  <c r="S424" i="1" s="1"/>
  <c r="O425" i="1"/>
  <c r="S425" i="1" s="1"/>
  <c r="O426" i="1"/>
  <c r="S426" i="1" s="1"/>
  <c r="O427" i="1"/>
  <c r="S427" i="1" s="1"/>
  <c r="O428" i="1"/>
  <c r="S428" i="1" s="1"/>
  <c r="O429" i="1"/>
  <c r="S429" i="1" s="1"/>
  <c r="O430" i="1"/>
  <c r="S430" i="1" s="1"/>
  <c r="O431" i="1"/>
  <c r="S431" i="1" s="1"/>
  <c r="O432" i="1"/>
  <c r="S432" i="1" s="1"/>
  <c r="O433" i="1"/>
  <c r="S433" i="1" s="1"/>
  <c r="O434" i="1"/>
  <c r="S434" i="1" s="1"/>
  <c r="O435" i="1"/>
  <c r="S435" i="1" s="1"/>
  <c r="O436" i="1"/>
  <c r="S436" i="1" s="1"/>
  <c r="O437" i="1"/>
  <c r="S437" i="1" s="1"/>
  <c r="O438" i="1"/>
  <c r="S438" i="1" s="1"/>
  <c r="O439" i="1"/>
  <c r="S439" i="1" s="1"/>
  <c r="O440" i="1"/>
  <c r="S440" i="1" s="1"/>
  <c r="O441" i="1"/>
  <c r="S441" i="1" s="1"/>
  <c r="O442" i="1"/>
  <c r="S442" i="1" s="1"/>
  <c r="O443" i="1"/>
  <c r="S443" i="1" s="1"/>
  <c r="O444" i="1"/>
  <c r="S444" i="1" s="1"/>
  <c r="O445" i="1"/>
  <c r="S445" i="1" s="1"/>
  <c r="O446" i="1"/>
  <c r="S446" i="1" s="1"/>
  <c r="O447" i="1"/>
  <c r="S447" i="1" s="1"/>
  <c r="O448" i="1"/>
  <c r="S448" i="1" s="1"/>
  <c r="O449" i="1"/>
  <c r="S449" i="1" s="1"/>
  <c r="O450" i="1"/>
  <c r="S450" i="1" s="1"/>
  <c r="O451" i="1"/>
  <c r="S451" i="1" s="1"/>
  <c r="O452" i="1"/>
  <c r="S452" i="1" s="1"/>
  <c r="O453" i="1"/>
  <c r="S453" i="1" s="1"/>
  <c r="O454" i="1"/>
  <c r="S454" i="1" s="1"/>
  <c r="O455" i="1"/>
  <c r="S455" i="1" s="1"/>
  <c r="O456" i="1"/>
  <c r="S456" i="1" s="1"/>
  <c r="O457" i="1"/>
  <c r="S457" i="1" s="1"/>
  <c r="O458" i="1"/>
  <c r="S458" i="1" s="1"/>
  <c r="O459" i="1"/>
  <c r="S459" i="1" s="1"/>
  <c r="O460" i="1"/>
  <c r="S460" i="1" s="1"/>
  <c r="O461" i="1"/>
  <c r="S461" i="1" s="1"/>
  <c r="O462" i="1"/>
  <c r="S462" i="1" s="1"/>
  <c r="O463" i="1"/>
  <c r="S463" i="1" s="1"/>
  <c r="P392" i="1"/>
  <c r="T392" i="1" s="1"/>
  <c r="P393" i="1"/>
  <c r="T393" i="1" s="1"/>
  <c r="P394" i="1"/>
  <c r="T394" i="1" s="1"/>
  <c r="P395" i="1"/>
  <c r="T395" i="1" s="1"/>
  <c r="P396" i="1"/>
  <c r="T396" i="1" s="1"/>
  <c r="P397" i="1"/>
  <c r="T397" i="1" s="1"/>
  <c r="P398" i="1"/>
  <c r="T398" i="1" s="1"/>
  <c r="P399" i="1"/>
  <c r="T399" i="1" s="1"/>
  <c r="P400" i="1"/>
  <c r="T400" i="1" s="1"/>
  <c r="P401" i="1"/>
  <c r="T401" i="1" s="1"/>
  <c r="P402" i="1"/>
  <c r="T402" i="1" s="1"/>
  <c r="P403" i="1"/>
  <c r="T403" i="1" s="1"/>
  <c r="P404" i="1"/>
  <c r="T404" i="1" s="1"/>
  <c r="P405" i="1"/>
  <c r="T405" i="1" s="1"/>
  <c r="P406" i="1"/>
  <c r="T406" i="1" s="1"/>
  <c r="P407" i="1"/>
  <c r="T407" i="1" s="1"/>
  <c r="P408" i="1"/>
  <c r="T408" i="1" s="1"/>
  <c r="P409" i="1"/>
  <c r="T409" i="1" s="1"/>
  <c r="P410" i="1"/>
  <c r="T410" i="1" s="1"/>
  <c r="P411" i="1"/>
  <c r="T411" i="1" s="1"/>
  <c r="P412" i="1"/>
  <c r="T412" i="1" s="1"/>
  <c r="P413" i="1"/>
  <c r="T413" i="1" s="1"/>
  <c r="P414" i="1"/>
  <c r="T414" i="1" s="1"/>
  <c r="P415" i="1"/>
  <c r="T415" i="1" s="1"/>
  <c r="P416" i="1"/>
  <c r="T416" i="1" s="1"/>
  <c r="P417" i="1"/>
  <c r="T417" i="1" s="1"/>
  <c r="P418" i="1"/>
  <c r="T418" i="1" s="1"/>
  <c r="P419" i="1"/>
  <c r="T419" i="1" s="1"/>
  <c r="P420" i="1"/>
  <c r="T420" i="1" s="1"/>
  <c r="P421" i="1"/>
  <c r="T421" i="1" s="1"/>
  <c r="P422" i="1"/>
  <c r="T422" i="1" s="1"/>
  <c r="P423" i="1"/>
  <c r="T423" i="1" s="1"/>
  <c r="P424" i="1"/>
  <c r="T424" i="1" s="1"/>
  <c r="P425" i="1"/>
  <c r="T425" i="1" s="1"/>
  <c r="P426" i="1"/>
  <c r="T426" i="1" s="1"/>
  <c r="P427" i="1"/>
  <c r="T427" i="1" s="1"/>
  <c r="P428" i="1"/>
  <c r="T428" i="1" s="1"/>
  <c r="P429" i="1"/>
  <c r="T429" i="1" s="1"/>
  <c r="P430" i="1"/>
  <c r="T430" i="1" s="1"/>
  <c r="P431" i="1"/>
  <c r="T431" i="1" s="1"/>
  <c r="P432" i="1"/>
  <c r="T432" i="1" s="1"/>
  <c r="P433" i="1"/>
  <c r="T433" i="1" s="1"/>
  <c r="P434" i="1"/>
  <c r="T434" i="1" s="1"/>
  <c r="P435" i="1"/>
  <c r="T435" i="1" s="1"/>
  <c r="P436" i="1"/>
  <c r="T436" i="1" s="1"/>
  <c r="P437" i="1"/>
  <c r="T437" i="1" s="1"/>
  <c r="P438" i="1"/>
  <c r="T438" i="1" s="1"/>
  <c r="P439" i="1"/>
  <c r="T439" i="1" s="1"/>
  <c r="P440" i="1"/>
  <c r="T440" i="1" s="1"/>
  <c r="P441" i="1"/>
  <c r="T441" i="1" s="1"/>
  <c r="P442" i="1"/>
  <c r="T442" i="1" s="1"/>
  <c r="P443" i="1"/>
  <c r="T443" i="1" s="1"/>
  <c r="P444" i="1"/>
  <c r="T444" i="1" s="1"/>
  <c r="P445" i="1"/>
  <c r="T445" i="1" s="1"/>
  <c r="P446" i="1"/>
  <c r="T446" i="1" s="1"/>
  <c r="P447" i="1"/>
  <c r="T447" i="1" s="1"/>
  <c r="P448" i="1"/>
  <c r="T448" i="1" s="1"/>
  <c r="P449" i="1"/>
  <c r="T449" i="1" s="1"/>
  <c r="P450" i="1"/>
  <c r="T450" i="1" s="1"/>
  <c r="P451" i="1"/>
  <c r="T451" i="1" s="1"/>
  <c r="P452" i="1"/>
  <c r="T452" i="1" s="1"/>
  <c r="P453" i="1"/>
  <c r="T453" i="1" s="1"/>
  <c r="P454" i="1"/>
  <c r="T454" i="1" s="1"/>
  <c r="P455" i="1"/>
  <c r="T455" i="1" s="1"/>
  <c r="P456" i="1"/>
  <c r="T456" i="1" s="1"/>
  <c r="P457" i="1"/>
  <c r="T457" i="1" s="1"/>
  <c r="P458" i="1"/>
  <c r="T458" i="1" s="1"/>
  <c r="P459" i="1"/>
  <c r="T459" i="1" s="1"/>
  <c r="P460" i="1"/>
  <c r="T460" i="1" s="1"/>
  <c r="P461" i="1"/>
  <c r="T461" i="1" s="1"/>
  <c r="P462" i="1"/>
  <c r="T462" i="1" s="1"/>
  <c r="P463" i="1"/>
  <c r="T463" i="1" s="1"/>
  <c r="P391" i="1"/>
  <c r="T391" i="1" s="1"/>
  <c r="O391" i="1"/>
  <c r="S391" i="1" s="1"/>
  <c r="O287" i="1"/>
  <c r="S287" i="1" s="1"/>
  <c r="O288" i="1"/>
  <c r="S288" i="1" s="1"/>
  <c r="O289" i="1"/>
  <c r="S289" i="1" s="1"/>
  <c r="O290" i="1"/>
  <c r="S290" i="1" s="1"/>
  <c r="O291" i="1"/>
  <c r="S291" i="1" s="1"/>
  <c r="O292" i="1"/>
  <c r="S292" i="1" s="1"/>
  <c r="O293" i="1"/>
  <c r="S293" i="1" s="1"/>
  <c r="O294" i="1"/>
  <c r="S294" i="1" s="1"/>
  <c r="O295" i="1"/>
  <c r="S295" i="1" s="1"/>
  <c r="O296" i="1"/>
  <c r="S296" i="1" s="1"/>
  <c r="O297" i="1"/>
  <c r="S297" i="1" s="1"/>
  <c r="O298" i="1"/>
  <c r="S298" i="1" s="1"/>
  <c r="O299" i="1"/>
  <c r="S299" i="1" s="1"/>
  <c r="O300" i="1"/>
  <c r="S300" i="1" s="1"/>
  <c r="O301" i="1"/>
  <c r="S301" i="1" s="1"/>
  <c r="O302" i="1"/>
  <c r="S302" i="1" s="1"/>
  <c r="O303" i="1"/>
  <c r="S303" i="1" s="1"/>
  <c r="O304" i="1"/>
  <c r="S304" i="1" s="1"/>
  <c r="O305" i="1"/>
  <c r="S305" i="1" s="1"/>
  <c r="O306" i="1"/>
  <c r="S306" i="1" s="1"/>
  <c r="O307" i="1"/>
  <c r="S307" i="1" s="1"/>
  <c r="O308" i="1"/>
  <c r="S308" i="1" s="1"/>
  <c r="O309" i="1"/>
  <c r="S309" i="1" s="1"/>
  <c r="O310" i="1"/>
  <c r="S310" i="1" s="1"/>
  <c r="O311" i="1"/>
  <c r="S311" i="1" s="1"/>
  <c r="O312" i="1"/>
  <c r="S312" i="1" s="1"/>
  <c r="O313" i="1"/>
  <c r="S313" i="1" s="1"/>
  <c r="O314" i="1"/>
  <c r="S314" i="1" s="1"/>
  <c r="O315" i="1"/>
  <c r="S315" i="1" s="1"/>
  <c r="O316" i="1"/>
  <c r="S316" i="1" s="1"/>
  <c r="O317" i="1"/>
  <c r="S317" i="1" s="1"/>
  <c r="O318" i="1"/>
  <c r="S318" i="1" s="1"/>
  <c r="O319" i="1"/>
  <c r="S319" i="1" s="1"/>
  <c r="O320" i="1"/>
  <c r="S320" i="1" s="1"/>
  <c r="O321" i="1"/>
  <c r="S321" i="1" s="1"/>
  <c r="O322" i="1"/>
  <c r="S322" i="1" s="1"/>
  <c r="O323" i="1"/>
  <c r="S323" i="1" s="1"/>
  <c r="O324" i="1"/>
  <c r="S324" i="1" s="1"/>
  <c r="O325" i="1"/>
  <c r="S325" i="1" s="1"/>
  <c r="O326" i="1"/>
  <c r="S326" i="1" s="1"/>
  <c r="O327" i="1"/>
  <c r="S327" i="1" s="1"/>
  <c r="O328" i="1"/>
  <c r="S328" i="1" s="1"/>
  <c r="O329" i="1"/>
  <c r="S329" i="1" s="1"/>
  <c r="O330" i="1"/>
  <c r="S330" i="1" s="1"/>
  <c r="O331" i="1"/>
  <c r="S331" i="1" s="1"/>
  <c r="O332" i="1"/>
  <c r="S332" i="1" s="1"/>
  <c r="O333" i="1"/>
  <c r="S333" i="1" s="1"/>
  <c r="O334" i="1"/>
  <c r="S334" i="1" s="1"/>
  <c r="O335" i="1"/>
  <c r="S335" i="1" s="1"/>
  <c r="O336" i="1"/>
  <c r="S336" i="1" s="1"/>
  <c r="O337" i="1"/>
  <c r="S337" i="1" s="1"/>
  <c r="O338" i="1"/>
  <c r="S338" i="1" s="1"/>
  <c r="O339" i="1"/>
  <c r="S339" i="1" s="1"/>
  <c r="O340" i="1"/>
  <c r="S340" i="1" s="1"/>
  <c r="O341" i="1"/>
  <c r="S341" i="1" s="1"/>
  <c r="O342" i="1"/>
  <c r="S342" i="1" s="1"/>
  <c r="O343" i="1"/>
  <c r="S343" i="1" s="1"/>
  <c r="O344" i="1"/>
  <c r="S344" i="1" s="1"/>
  <c r="O345" i="1"/>
  <c r="S345" i="1" s="1"/>
  <c r="O346" i="1"/>
  <c r="S346" i="1" s="1"/>
  <c r="O347" i="1"/>
  <c r="S347" i="1" s="1"/>
  <c r="O348" i="1"/>
  <c r="S348" i="1" s="1"/>
  <c r="O349" i="1"/>
  <c r="S349" i="1" s="1"/>
  <c r="O350" i="1"/>
  <c r="S350" i="1" s="1"/>
  <c r="O351" i="1"/>
  <c r="S351" i="1" s="1"/>
  <c r="O352" i="1"/>
  <c r="S352" i="1" s="1"/>
  <c r="O353" i="1"/>
  <c r="S353" i="1" s="1"/>
  <c r="O354" i="1"/>
  <c r="S354" i="1" s="1"/>
  <c r="O355" i="1"/>
  <c r="S355" i="1" s="1"/>
  <c r="O356" i="1"/>
  <c r="S356" i="1" s="1"/>
  <c r="O357" i="1"/>
  <c r="S357" i="1" s="1"/>
  <c r="O358" i="1"/>
  <c r="S358" i="1" s="1"/>
  <c r="O359" i="1"/>
  <c r="S359" i="1" s="1"/>
  <c r="O360" i="1"/>
  <c r="S360" i="1" s="1"/>
  <c r="O361" i="1"/>
  <c r="S361" i="1" s="1"/>
  <c r="O362" i="1"/>
  <c r="S362" i="1" s="1"/>
  <c r="O363" i="1"/>
  <c r="S363" i="1" s="1"/>
  <c r="O364" i="1"/>
  <c r="S364" i="1" s="1"/>
  <c r="O365" i="1"/>
  <c r="S365" i="1" s="1"/>
  <c r="O366" i="1"/>
  <c r="S366" i="1" s="1"/>
  <c r="O367" i="1"/>
  <c r="S367" i="1" s="1"/>
  <c r="O368" i="1"/>
  <c r="S368" i="1" s="1"/>
  <c r="O369" i="1"/>
  <c r="S369" i="1" s="1"/>
  <c r="O370" i="1"/>
  <c r="S370" i="1" s="1"/>
  <c r="O371" i="1"/>
  <c r="S371" i="1" s="1"/>
  <c r="O372" i="1"/>
  <c r="S372" i="1" s="1"/>
  <c r="O373" i="1"/>
  <c r="S373" i="1" s="1"/>
  <c r="O374" i="1"/>
  <c r="S374" i="1" s="1"/>
  <c r="O375" i="1"/>
  <c r="S375" i="1" s="1"/>
  <c r="O376" i="1"/>
  <c r="S376" i="1" s="1"/>
  <c r="O377" i="1"/>
  <c r="S377" i="1" s="1"/>
  <c r="O378" i="1"/>
  <c r="S378" i="1" s="1"/>
  <c r="O379" i="1"/>
  <c r="S379" i="1" s="1"/>
  <c r="O380" i="1"/>
  <c r="S380" i="1" s="1"/>
  <c r="O381" i="1"/>
  <c r="S381" i="1" s="1"/>
  <c r="O382" i="1"/>
  <c r="S382" i="1" s="1"/>
  <c r="O383" i="1"/>
  <c r="S383" i="1" s="1"/>
  <c r="O384" i="1"/>
  <c r="S384" i="1" s="1"/>
  <c r="O385" i="1"/>
  <c r="S385" i="1" s="1"/>
  <c r="O386" i="1"/>
  <c r="S386" i="1" s="1"/>
  <c r="O387" i="1"/>
  <c r="S387" i="1" s="1"/>
  <c r="O388" i="1"/>
  <c r="S388" i="1" s="1"/>
  <c r="O389" i="1"/>
  <c r="S389" i="1" s="1"/>
  <c r="P287" i="1"/>
  <c r="T287" i="1" s="1"/>
  <c r="P288" i="1"/>
  <c r="T288" i="1" s="1"/>
  <c r="P289" i="1"/>
  <c r="T289" i="1" s="1"/>
  <c r="P290" i="1"/>
  <c r="T290" i="1" s="1"/>
  <c r="P291" i="1"/>
  <c r="T291" i="1" s="1"/>
  <c r="P292" i="1"/>
  <c r="T292" i="1" s="1"/>
  <c r="P293" i="1"/>
  <c r="T293" i="1" s="1"/>
  <c r="P294" i="1"/>
  <c r="T294" i="1" s="1"/>
  <c r="P295" i="1"/>
  <c r="T295" i="1" s="1"/>
  <c r="P296" i="1"/>
  <c r="T296" i="1" s="1"/>
  <c r="P297" i="1"/>
  <c r="T297" i="1" s="1"/>
  <c r="P298" i="1"/>
  <c r="T298" i="1" s="1"/>
  <c r="P299" i="1"/>
  <c r="T299" i="1" s="1"/>
  <c r="P300" i="1"/>
  <c r="T300" i="1" s="1"/>
  <c r="P301" i="1"/>
  <c r="T301" i="1" s="1"/>
  <c r="P302" i="1"/>
  <c r="T302" i="1" s="1"/>
  <c r="P303" i="1"/>
  <c r="T303" i="1" s="1"/>
  <c r="P304" i="1"/>
  <c r="T304" i="1" s="1"/>
  <c r="P305" i="1"/>
  <c r="T305" i="1" s="1"/>
  <c r="P306" i="1"/>
  <c r="T306" i="1" s="1"/>
  <c r="P307" i="1"/>
  <c r="T307" i="1" s="1"/>
  <c r="P308" i="1"/>
  <c r="T308" i="1" s="1"/>
  <c r="P309" i="1"/>
  <c r="T309" i="1" s="1"/>
  <c r="P310" i="1"/>
  <c r="T310" i="1" s="1"/>
  <c r="P311" i="1"/>
  <c r="T311" i="1" s="1"/>
  <c r="P312" i="1"/>
  <c r="T312" i="1" s="1"/>
  <c r="P313" i="1"/>
  <c r="T313" i="1" s="1"/>
  <c r="P314" i="1"/>
  <c r="T314" i="1" s="1"/>
  <c r="P315" i="1"/>
  <c r="T315" i="1" s="1"/>
  <c r="P316" i="1"/>
  <c r="T316" i="1" s="1"/>
  <c r="P317" i="1"/>
  <c r="T317" i="1" s="1"/>
  <c r="P318" i="1"/>
  <c r="T318" i="1" s="1"/>
  <c r="P319" i="1"/>
  <c r="T319" i="1" s="1"/>
  <c r="P320" i="1"/>
  <c r="T320" i="1" s="1"/>
  <c r="P321" i="1"/>
  <c r="T321" i="1" s="1"/>
  <c r="P322" i="1"/>
  <c r="T322" i="1" s="1"/>
  <c r="P323" i="1"/>
  <c r="T323" i="1" s="1"/>
  <c r="P324" i="1"/>
  <c r="T324" i="1" s="1"/>
  <c r="P325" i="1"/>
  <c r="T325" i="1" s="1"/>
  <c r="P326" i="1"/>
  <c r="T326" i="1" s="1"/>
  <c r="P327" i="1"/>
  <c r="T327" i="1" s="1"/>
  <c r="P328" i="1"/>
  <c r="T328" i="1" s="1"/>
  <c r="P329" i="1"/>
  <c r="T329" i="1" s="1"/>
  <c r="P330" i="1"/>
  <c r="T330" i="1" s="1"/>
  <c r="P331" i="1"/>
  <c r="T331" i="1" s="1"/>
  <c r="P332" i="1"/>
  <c r="T332" i="1" s="1"/>
  <c r="P333" i="1"/>
  <c r="T333" i="1" s="1"/>
  <c r="P334" i="1"/>
  <c r="T334" i="1" s="1"/>
  <c r="P335" i="1"/>
  <c r="T335" i="1" s="1"/>
  <c r="P336" i="1"/>
  <c r="T336" i="1" s="1"/>
  <c r="P337" i="1"/>
  <c r="T337" i="1" s="1"/>
  <c r="P338" i="1"/>
  <c r="T338" i="1" s="1"/>
  <c r="P339" i="1"/>
  <c r="T339" i="1" s="1"/>
  <c r="P340" i="1"/>
  <c r="T340" i="1" s="1"/>
  <c r="P341" i="1"/>
  <c r="T341" i="1" s="1"/>
  <c r="P342" i="1"/>
  <c r="T342" i="1" s="1"/>
  <c r="P343" i="1"/>
  <c r="T343" i="1" s="1"/>
  <c r="P344" i="1"/>
  <c r="T344" i="1" s="1"/>
  <c r="P345" i="1"/>
  <c r="T345" i="1" s="1"/>
  <c r="P346" i="1"/>
  <c r="T346" i="1" s="1"/>
  <c r="P347" i="1"/>
  <c r="T347" i="1" s="1"/>
  <c r="P348" i="1"/>
  <c r="T348" i="1" s="1"/>
  <c r="P349" i="1"/>
  <c r="T349" i="1" s="1"/>
  <c r="P350" i="1"/>
  <c r="T350" i="1" s="1"/>
  <c r="P351" i="1"/>
  <c r="T351" i="1" s="1"/>
  <c r="P352" i="1"/>
  <c r="T352" i="1" s="1"/>
  <c r="P353" i="1"/>
  <c r="T353" i="1" s="1"/>
  <c r="P354" i="1"/>
  <c r="T354" i="1" s="1"/>
  <c r="P355" i="1"/>
  <c r="T355" i="1" s="1"/>
  <c r="P356" i="1"/>
  <c r="T356" i="1" s="1"/>
  <c r="P357" i="1"/>
  <c r="T357" i="1" s="1"/>
  <c r="P358" i="1"/>
  <c r="T358" i="1" s="1"/>
  <c r="P359" i="1"/>
  <c r="T359" i="1" s="1"/>
  <c r="P360" i="1"/>
  <c r="T360" i="1" s="1"/>
  <c r="P361" i="1"/>
  <c r="T361" i="1" s="1"/>
  <c r="P362" i="1"/>
  <c r="T362" i="1" s="1"/>
  <c r="P363" i="1"/>
  <c r="T363" i="1" s="1"/>
  <c r="P364" i="1"/>
  <c r="T364" i="1" s="1"/>
  <c r="P365" i="1"/>
  <c r="T365" i="1" s="1"/>
  <c r="P366" i="1"/>
  <c r="T366" i="1" s="1"/>
  <c r="P367" i="1"/>
  <c r="T367" i="1" s="1"/>
  <c r="P368" i="1"/>
  <c r="T368" i="1" s="1"/>
  <c r="P369" i="1"/>
  <c r="T369" i="1" s="1"/>
  <c r="P370" i="1"/>
  <c r="T370" i="1" s="1"/>
  <c r="P371" i="1"/>
  <c r="T371" i="1" s="1"/>
  <c r="P372" i="1"/>
  <c r="T372" i="1" s="1"/>
  <c r="P373" i="1"/>
  <c r="T373" i="1" s="1"/>
  <c r="P374" i="1"/>
  <c r="T374" i="1" s="1"/>
  <c r="P375" i="1"/>
  <c r="T375" i="1" s="1"/>
  <c r="P376" i="1"/>
  <c r="T376" i="1" s="1"/>
  <c r="P377" i="1"/>
  <c r="T377" i="1" s="1"/>
  <c r="P378" i="1"/>
  <c r="T378" i="1" s="1"/>
  <c r="P379" i="1"/>
  <c r="T379" i="1" s="1"/>
  <c r="P380" i="1"/>
  <c r="T380" i="1" s="1"/>
  <c r="P381" i="1"/>
  <c r="T381" i="1" s="1"/>
  <c r="P382" i="1"/>
  <c r="T382" i="1" s="1"/>
  <c r="P383" i="1"/>
  <c r="T383" i="1" s="1"/>
  <c r="P384" i="1"/>
  <c r="T384" i="1" s="1"/>
  <c r="P385" i="1"/>
  <c r="T385" i="1" s="1"/>
  <c r="P386" i="1"/>
  <c r="T386" i="1" s="1"/>
  <c r="P387" i="1"/>
  <c r="T387" i="1" s="1"/>
  <c r="P388" i="1"/>
  <c r="T388" i="1" s="1"/>
  <c r="P389" i="1"/>
  <c r="T389" i="1" s="1"/>
  <c r="P286" i="1"/>
  <c r="T286" i="1" s="1"/>
  <c r="O286" i="1"/>
  <c r="S286" i="1" s="1"/>
  <c r="O197" i="1"/>
  <c r="S197" i="1" s="1"/>
  <c r="O198" i="1"/>
  <c r="S198" i="1" s="1"/>
  <c r="O199" i="1"/>
  <c r="S199" i="1" s="1"/>
  <c r="O200" i="1"/>
  <c r="S200" i="1" s="1"/>
  <c r="O201" i="1"/>
  <c r="S201" i="1" s="1"/>
  <c r="O202" i="1"/>
  <c r="S202" i="1" s="1"/>
  <c r="O203" i="1"/>
  <c r="S203" i="1" s="1"/>
  <c r="O204" i="1"/>
  <c r="S204" i="1" s="1"/>
  <c r="O205" i="1"/>
  <c r="S205" i="1" s="1"/>
  <c r="O206" i="1"/>
  <c r="S206" i="1" s="1"/>
  <c r="O207" i="1"/>
  <c r="S207" i="1" s="1"/>
  <c r="O208" i="1"/>
  <c r="S208" i="1" s="1"/>
  <c r="O209" i="1"/>
  <c r="S209" i="1" s="1"/>
  <c r="O210" i="1"/>
  <c r="S210" i="1" s="1"/>
  <c r="O211" i="1"/>
  <c r="S211" i="1" s="1"/>
  <c r="O212" i="1"/>
  <c r="S212" i="1" s="1"/>
  <c r="O213" i="1"/>
  <c r="S213" i="1" s="1"/>
  <c r="O214" i="1"/>
  <c r="S214" i="1" s="1"/>
  <c r="O215" i="1"/>
  <c r="S215" i="1" s="1"/>
  <c r="O216" i="1"/>
  <c r="S216" i="1" s="1"/>
  <c r="O217" i="1"/>
  <c r="S217" i="1" s="1"/>
  <c r="O218" i="1"/>
  <c r="S218" i="1" s="1"/>
  <c r="O219" i="1"/>
  <c r="S219" i="1" s="1"/>
  <c r="O220" i="1"/>
  <c r="S220" i="1" s="1"/>
  <c r="O221" i="1"/>
  <c r="S221" i="1" s="1"/>
  <c r="O222" i="1"/>
  <c r="S222" i="1" s="1"/>
  <c r="O223" i="1"/>
  <c r="S223" i="1" s="1"/>
  <c r="O224" i="1"/>
  <c r="S224" i="1" s="1"/>
  <c r="O225" i="1"/>
  <c r="S225" i="1" s="1"/>
  <c r="O226" i="1"/>
  <c r="S226" i="1" s="1"/>
  <c r="O227" i="1"/>
  <c r="S227" i="1" s="1"/>
  <c r="O228" i="1"/>
  <c r="S228" i="1" s="1"/>
  <c r="O229" i="1"/>
  <c r="S229" i="1" s="1"/>
  <c r="O230" i="1"/>
  <c r="S230" i="1" s="1"/>
  <c r="O231" i="1"/>
  <c r="S231" i="1" s="1"/>
  <c r="O232" i="1"/>
  <c r="S232" i="1" s="1"/>
  <c r="O233" i="1"/>
  <c r="S233" i="1" s="1"/>
  <c r="O234" i="1"/>
  <c r="S234" i="1" s="1"/>
  <c r="O235" i="1"/>
  <c r="S235" i="1" s="1"/>
  <c r="O236" i="1"/>
  <c r="S236" i="1" s="1"/>
  <c r="O237" i="1"/>
  <c r="S237" i="1" s="1"/>
  <c r="O238" i="1"/>
  <c r="S238" i="1" s="1"/>
  <c r="O239" i="1"/>
  <c r="S239" i="1" s="1"/>
  <c r="O240" i="1"/>
  <c r="S240" i="1" s="1"/>
  <c r="O241" i="1"/>
  <c r="S241" i="1" s="1"/>
  <c r="O242" i="1"/>
  <c r="S242" i="1" s="1"/>
  <c r="O243" i="1"/>
  <c r="S243" i="1" s="1"/>
  <c r="O244" i="1"/>
  <c r="S244" i="1" s="1"/>
  <c r="O245" i="1"/>
  <c r="S245" i="1" s="1"/>
  <c r="O246" i="1"/>
  <c r="S246" i="1" s="1"/>
  <c r="O247" i="1"/>
  <c r="S247" i="1" s="1"/>
  <c r="O248" i="1"/>
  <c r="S248" i="1" s="1"/>
  <c r="O249" i="1"/>
  <c r="S249" i="1" s="1"/>
  <c r="O250" i="1"/>
  <c r="S250" i="1" s="1"/>
  <c r="O251" i="1"/>
  <c r="S251" i="1" s="1"/>
  <c r="O252" i="1"/>
  <c r="S252" i="1" s="1"/>
  <c r="O253" i="1"/>
  <c r="S253" i="1" s="1"/>
  <c r="O254" i="1"/>
  <c r="S254" i="1" s="1"/>
  <c r="O255" i="1"/>
  <c r="S255" i="1" s="1"/>
  <c r="O256" i="1"/>
  <c r="S256" i="1" s="1"/>
  <c r="O257" i="1"/>
  <c r="S257" i="1" s="1"/>
  <c r="O258" i="1"/>
  <c r="S258" i="1" s="1"/>
  <c r="O259" i="1"/>
  <c r="S259" i="1" s="1"/>
  <c r="O260" i="1"/>
  <c r="S260" i="1" s="1"/>
  <c r="O261" i="1"/>
  <c r="S261" i="1" s="1"/>
  <c r="O262" i="1"/>
  <c r="S262" i="1" s="1"/>
  <c r="O263" i="1"/>
  <c r="S263" i="1" s="1"/>
  <c r="O264" i="1"/>
  <c r="S264" i="1" s="1"/>
  <c r="O265" i="1"/>
  <c r="S265" i="1" s="1"/>
  <c r="O266" i="1"/>
  <c r="S266" i="1" s="1"/>
  <c r="O267" i="1"/>
  <c r="S267" i="1" s="1"/>
  <c r="O268" i="1"/>
  <c r="S268" i="1" s="1"/>
  <c r="O269" i="1"/>
  <c r="S269" i="1" s="1"/>
  <c r="O270" i="1"/>
  <c r="S270" i="1" s="1"/>
  <c r="O271" i="1"/>
  <c r="S271" i="1" s="1"/>
  <c r="O272" i="1"/>
  <c r="S272" i="1" s="1"/>
  <c r="O273" i="1"/>
  <c r="S273" i="1" s="1"/>
  <c r="O274" i="1"/>
  <c r="S274" i="1" s="1"/>
  <c r="O275" i="1"/>
  <c r="S275" i="1" s="1"/>
  <c r="O276" i="1"/>
  <c r="S276" i="1" s="1"/>
  <c r="O277" i="1"/>
  <c r="S277" i="1" s="1"/>
  <c r="O278" i="1"/>
  <c r="S278" i="1" s="1"/>
  <c r="O279" i="1"/>
  <c r="S279" i="1" s="1"/>
  <c r="O280" i="1"/>
  <c r="S280" i="1" s="1"/>
  <c r="O281" i="1"/>
  <c r="S281" i="1" s="1"/>
  <c r="O282" i="1"/>
  <c r="S282" i="1" s="1"/>
  <c r="O283" i="1"/>
  <c r="S283" i="1" s="1"/>
  <c r="O284" i="1"/>
  <c r="S284" i="1" s="1"/>
  <c r="P197" i="1"/>
  <c r="T197" i="1" s="1"/>
  <c r="P198" i="1"/>
  <c r="T198" i="1" s="1"/>
  <c r="P199" i="1"/>
  <c r="T199" i="1" s="1"/>
  <c r="P200" i="1"/>
  <c r="T200" i="1" s="1"/>
  <c r="P201" i="1"/>
  <c r="T201" i="1" s="1"/>
  <c r="P202" i="1"/>
  <c r="T202" i="1" s="1"/>
  <c r="P203" i="1"/>
  <c r="T203" i="1" s="1"/>
  <c r="P204" i="1"/>
  <c r="T204" i="1" s="1"/>
  <c r="P205" i="1"/>
  <c r="T205" i="1" s="1"/>
  <c r="P206" i="1"/>
  <c r="T206" i="1" s="1"/>
  <c r="P207" i="1"/>
  <c r="T207" i="1" s="1"/>
  <c r="P208" i="1"/>
  <c r="T208" i="1" s="1"/>
  <c r="P209" i="1"/>
  <c r="T209" i="1" s="1"/>
  <c r="P210" i="1"/>
  <c r="T210" i="1" s="1"/>
  <c r="P211" i="1"/>
  <c r="T211" i="1" s="1"/>
  <c r="P212" i="1"/>
  <c r="T212" i="1" s="1"/>
  <c r="P213" i="1"/>
  <c r="T213" i="1" s="1"/>
  <c r="P214" i="1"/>
  <c r="T214" i="1" s="1"/>
  <c r="P215" i="1"/>
  <c r="T215" i="1" s="1"/>
  <c r="P216" i="1"/>
  <c r="T216" i="1" s="1"/>
  <c r="P217" i="1"/>
  <c r="T217" i="1" s="1"/>
  <c r="P218" i="1"/>
  <c r="T218" i="1" s="1"/>
  <c r="P219" i="1"/>
  <c r="T219" i="1" s="1"/>
  <c r="P220" i="1"/>
  <c r="T220" i="1" s="1"/>
  <c r="P221" i="1"/>
  <c r="T221" i="1" s="1"/>
  <c r="P222" i="1"/>
  <c r="T222" i="1" s="1"/>
  <c r="P223" i="1"/>
  <c r="T223" i="1" s="1"/>
  <c r="P224" i="1"/>
  <c r="T224" i="1" s="1"/>
  <c r="P225" i="1"/>
  <c r="T225" i="1" s="1"/>
  <c r="P226" i="1"/>
  <c r="T226" i="1" s="1"/>
  <c r="P227" i="1"/>
  <c r="T227" i="1" s="1"/>
  <c r="P228" i="1"/>
  <c r="T228" i="1" s="1"/>
  <c r="P229" i="1"/>
  <c r="T229" i="1" s="1"/>
  <c r="P230" i="1"/>
  <c r="T230" i="1" s="1"/>
  <c r="P231" i="1"/>
  <c r="T231" i="1" s="1"/>
  <c r="P232" i="1"/>
  <c r="T232" i="1" s="1"/>
  <c r="P233" i="1"/>
  <c r="T233" i="1" s="1"/>
  <c r="P234" i="1"/>
  <c r="T234" i="1" s="1"/>
  <c r="P235" i="1"/>
  <c r="T235" i="1" s="1"/>
  <c r="P236" i="1"/>
  <c r="T236" i="1" s="1"/>
  <c r="P237" i="1"/>
  <c r="T237" i="1" s="1"/>
  <c r="P238" i="1"/>
  <c r="T238" i="1" s="1"/>
  <c r="P239" i="1"/>
  <c r="T239" i="1" s="1"/>
  <c r="P240" i="1"/>
  <c r="T240" i="1" s="1"/>
  <c r="P241" i="1"/>
  <c r="T241" i="1" s="1"/>
  <c r="P242" i="1"/>
  <c r="T242" i="1" s="1"/>
  <c r="P243" i="1"/>
  <c r="T243" i="1" s="1"/>
  <c r="P244" i="1"/>
  <c r="T244" i="1" s="1"/>
  <c r="P245" i="1"/>
  <c r="T245" i="1" s="1"/>
  <c r="P246" i="1"/>
  <c r="T246" i="1" s="1"/>
  <c r="P247" i="1"/>
  <c r="T247" i="1" s="1"/>
  <c r="P248" i="1"/>
  <c r="T248" i="1" s="1"/>
  <c r="P249" i="1"/>
  <c r="T249" i="1" s="1"/>
  <c r="P250" i="1"/>
  <c r="T250" i="1" s="1"/>
  <c r="P251" i="1"/>
  <c r="T251" i="1" s="1"/>
  <c r="P252" i="1"/>
  <c r="T252" i="1" s="1"/>
  <c r="P253" i="1"/>
  <c r="T253" i="1" s="1"/>
  <c r="P254" i="1"/>
  <c r="T254" i="1" s="1"/>
  <c r="P255" i="1"/>
  <c r="T255" i="1" s="1"/>
  <c r="P256" i="1"/>
  <c r="T256" i="1" s="1"/>
  <c r="P257" i="1"/>
  <c r="T257" i="1" s="1"/>
  <c r="P258" i="1"/>
  <c r="T258" i="1" s="1"/>
  <c r="P259" i="1"/>
  <c r="T259" i="1" s="1"/>
  <c r="P260" i="1"/>
  <c r="T260" i="1" s="1"/>
  <c r="P261" i="1"/>
  <c r="T261" i="1" s="1"/>
  <c r="P262" i="1"/>
  <c r="T262" i="1" s="1"/>
  <c r="P263" i="1"/>
  <c r="T263" i="1" s="1"/>
  <c r="P264" i="1"/>
  <c r="T264" i="1" s="1"/>
  <c r="P265" i="1"/>
  <c r="T265" i="1" s="1"/>
  <c r="P266" i="1"/>
  <c r="T266" i="1" s="1"/>
  <c r="P267" i="1"/>
  <c r="T267" i="1" s="1"/>
  <c r="P268" i="1"/>
  <c r="T268" i="1" s="1"/>
  <c r="P269" i="1"/>
  <c r="T269" i="1" s="1"/>
  <c r="P270" i="1"/>
  <c r="T270" i="1" s="1"/>
  <c r="P271" i="1"/>
  <c r="T271" i="1" s="1"/>
  <c r="P272" i="1"/>
  <c r="T272" i="1" s="1"/>
  <c r="P273" i="1"/>
  <c r="T273" i="1" s="1"/>
  <c r="P274" i="1"/>
  <c r="T274" i="1" s="1"/>
  <c r="P275" i="1"/>
  <c r="T275" i="1" s="1"/>
  <c r="P276" i="1"/>
  <c r="T276" i="1" s="1"/>
  <c r="P277" i="1"/>
  <c r="T277" i="1" s="1"/>
  <c r="P278" i="1"/>
  <c r="T278" i="1" s="1"/>
  <c r="P279" i="1"/>
  <c r="T279" i="1" s="1"/>
  <c r="P280" i="1"/>
  <c r="T280" i="1" s="1"/>
  <c r="P281" i="1"/>
  <c r="T281" i="1" s="1"/>
  <c r="P282" i="1"/>
  <c r="T282" i="1" s="1"/>
  <c r="P283" i="1"/>
  <c r="T283" i="1" s="1"/>
  <c r="P284" i="1"/>
  <c r="T284" i="1" s="1"/>
  <c r="P196" i="1"/>
  <c r="T196" i="1" s="1"/>
  <c r="O196" i="1"/>
  <c r="S196" i="1" s="1"/>
  <c r="P96" i="1"/>
  <c r="T96" i="1" s="1"/>
  <c r="P97" i="1"/>
  <c r="T97" i="1" s="1"/>
  <c r="P98" i="1"/>
  <c r="T98" i="1" s="1"/>
  <c r="P99" i="1"/>
  <c r="T99" i="1" s="1"/>
  <c r="P100" i="1"/>
  <c r="T100" i="1" s="1"/>
  <c r="P101" i="1"/>
  <c r="T101" i="1" s="1"/>
  <c r="P102" i="1"/>
  <c r="T102" i="1" s="1"/>
  <c r="P103" i="1"/>
  <c r="T103" i="1" s="1"/>
  <c r="P104" i="1"/>
  <c r="T104" i="1" s="1"/>
  <c r="P105" i="1"/>
  <c r="T105" i="1" s="1"/>
  <c r="P106" i="1"/>
  <c r="T106" i="1" s="1"/>
  <c r="P107" i="1"/>
  <c r="T107" i="1" s="1"/>
  <c r="P108" i="1"/>
  <c r="T108" i="1" s="1"/>
  <c r="P109" i="1"/>
  <c r="T109" i="1" s="1"/>
  <c r="P110" i="1"/>
  <c r="T110" i="1" s="1"/>
  <c r="P111" i="1"/>
  <c r="T111" i="1" s="1"/>
  <c r="P112" i="1"/>
  <c r="T112" i="1" s="1"/>
  <c r="P113" i="1"/>
  <c r="T113" i="1" s="1"/>
  <c r="P114" i="1"/>
  <c r="T114" i="1" s="1"/>
  <c r="P115" i="1"/>
  <c r="T115" i="1" s="1"/>
  <c r="P116" i="1"/>
  <c r="T116" i="1" s="1"/>
  <c r="P117" i="1"/>
  <c r="T117" i="1" s="1"/>
  <c r="P118" i="1"/>
  <c r="T118" i="1" s="1"/>
  <c r="P119" i="1"/>
  <c r="T119" i="1" s="1"/>
  <c r="P120" i="1"/>
  <c r="T120" i="1" s="1"/>
  <c r="P121" i="1"/>
  <c r="T121" i="1" s="1"/>
  <c r="P122" i="1"/>
  <c r="T122" i="1" s="1"/>
  <c r="P123" i="1"/>
  <c r="T123" i="1" s="1"/>
  <c r="P124" i="1"/>
  <c r="T124" i="1" s="1"/>
  <c r="P125" i="1"/>
  <c r="T125" i="1" s="1"/>
  <c r="P126" i="1"/>
  <c r="T126" i="1" s="1"/>
  <c r="P127" i="1"/>
  <c r="T127" i="1" s="1"/>
  <c r="P128" i="1"/>
  <c r="T128" i="1" s="1"/>
  <c r="P129" i="1"/>
  <c r="T129" i="1" s="1"/>
  <c r="P130" i="1"/>
  <c r="T130" i="1" s="1"/>
  <c r="P131" i="1"/>
  <c r="T131" i="1" s="1"/>
  <c r="P132" i="1"/>
  <c r="T132" i="1" s="1"/>
  <c r="P133" i="1"/>
  <c r="T133" i="1" s="1"/>
  <c r="P134" i="1"/>
  <c r="T134" i="1" s="1"/>
  <c r="P135" i="1"/>
  <c r="T135" i="1" s="1"/>
  <c r="P136" i="1"/>
  <c r="T136" i="1" s="1"/>
  <c r="P137" i="1"/>
  <c r="T137" i="1" s="1"/>
  <c r="P138" i="1"/>
  <c r="T138" i="1" s="1"/>
  <c r="P139" i="1"/>
  <c r="T139" i="1" s="1"/>
  <c r="P140" i="1"/>
  <c r="T140" i="1" s="1"/>
  <c r="P141" i="1"/>
  <c r="T141" i="1" s="1"/>
  <c r="P142" i="1"/>
  <c r="T142" i="1" s="1"/>
  <c r="P143" i="1"/>
  <c r="T143" i="1" s="1"/>
  <c r="P144" i="1"/>
  <c r="T144" i="1" s="1"/>
  <c r="P145" i="1"/>
  <c r="T145" i="1" s="1"/>
  <c r="P146" i="1"/>
  <c r="T146" i="1" s="1"/>
  <c r="P147" i="1"/>
  <c r="T147" i="1" s="1"/>
  <c r="P148" i="1"/>
  <c r="T148" i="1" s="1"/>
  <c r="P149" i="1"/>
  <c r="T149" i="1" s="1"/>
  <c r="P150" i="1"/>
  <c r="T150" i="1" s="1"/>
  <c r="P151" i="1"/>
  <c r="T151" i="1" s="1"/>
  <c r="P152" i="1"/>
  <c r="T152" i="1" s="1"/>
  <c r="P153" i="1"/>
  <c r="T153" i="1" s="1"/>
  <c r="P154" i="1"/>
  <c r="T154" i="1" s="1"/>
  <c r="P155" i="1"/>
  <c r="T155" i="1" s="1"/>
  <c r="P156" i="1"/>
  <c r="T156" i="1" s="1"/>
  <c r="P157" i="1"/>
  <c r="T157" i="1" s="1"/>
  <c r="P158" i="1"/>
  <c r="T158" i="1" s="1"/>
  <c r="P159" i="1"/>
  <c r="T159" i="1" s="1"/>
  <c r="P160" i="1"/>
  <c r="T160" i="1" s="1"/>
  <c r="P161" i="1"/>
  <c r="T161" i="1" s="1"/>
  <c r="P162" i="1"/>
  <c r="T162" i="1" s="1"/>
  <c r="P163" i="1"/>
  <c r="T163" i="1" s="1"/>
  <c r="P164" i="1"/>
  <c r="T164" i="1" s="1"/>
  <c r="P165" i="1"/>
  <c r="T165" i="1" s="1"/>
  <c r="P166" i="1"/>
  <c r="T166" i="1" s="1"/>
  <c r="P167" i="1"/>
  <c r="T167" i="1" s="1"/>
  <c r="P168" i="1"/>
  <c r="T168" i="1" s="1"/>
  <c r="P169" i="1"/>
  <c r="T169" i="1" s="1"/>
  <c r="P170" i="1"/>
  <c r="T170" i="1" s="1"/>
  <c r="P171" i="1"/>
  <c r="T171" i="1" s="1"/>
  <c r="P172" i="1"/>
  <c r="T172" i="1" s="1"/>
  <c r="P173" i="1"/>
  <c r="T173" i="1" s="1"/>
  <c r="P174" i="1"/>
  <c r="T174" i="1" s="1"/>
  <c r="P175" i="1"/>
  <c r="T175" i="1" s="1"/>
  <c r="P176" i="1"/>
  <c r="T176" i="1" s="1"/>
  <c r="P177" i="1"/>
  <c r="T177" i="1" s="1"/>
  <c r="P178" i="1"/>
  <c r="T178" i="1" s="1"/>
  <c r="P179" i="1"/>
  <c r="T179" i="1" s="1"/>
  <c r="P180" i="1"/>
  <c r="T180" i="1" s="1"/>
  <c r="P181" i="1"/>
  <c r="T181" i="1" s="1"/>
  <c r="P182" i="1"/>
  <c r="T182" i="1" s="1"/>
  <c r="P183" i="1"/>
  <c r="T183" i="1" s="1"/>
  <c r="P184" i="1"/>
  <c r="T184" i="1" s="1"/>
  <c r="P185" i="1"/>
  <c r="T185" i="1" s="1"/>
  <c r="P186" i="1"/>
  <c r="T186" i="1" s="1"/>
  <c r="P187" i="1"/>
  <c r="T187" i="1" s="1"/>
  <c r="P188" i="1"/>
  <c r="T188" i="1" s="1"/>
  <c r="P189" i="1"/>
  <c r="T189" i="1" s="1"/>
  <c r="P190" i="1"/>
  <c r="T190" i="1" s="1"/>
  <c r="P191" i="1"/>
  <c r="T191" i="1" s="1"/>
  <c r="P192" i="1"/>
  <c r="T192" i="1" s="1"/>
  <c r="P193" i="1"/>
  <c r="T193" i="1" s="1"/>
  <c r="P194" i="1"/>
  <c r="T194" i="1" s="1"/>
  <c r="O96" i="1"/>
  <c r="S96" i="1" s="1"/>
  <c r="O97" i="1"/>
  <c r="S97" i="1" s="1"/>
  <c r="O98" i="1"/>
  <c r="S98" i="1" s="1"/>
  <c r="O99" i="1"/>
  <c r="S99" i="1" s="1"/>
  <c r="O100" i="1"/>
  <c r="S100" i="1" s="1"/>
  <c r="O101" i="1"/>
  <c r="S101" i="1" s="1"/>
  <c r="O102" i="1"/>
  <c r="S102" i="1" s="1"/>
  <c r="O103" i="1"/>
  <c r="S103" i="1" s="1"/>
  <c r="O104" i="1"/>
  <c r="S104" i="1" s="1"/>
  <c r="O105" i="1"/>
  <c r="S105" i="1" s="1"/>
  <c r="O106" i="1"/>
  <c r="S106" i="1" s="1"/>
  <c r="O107" i="1"/>
  <c r="S107" i="1" s="1"/>
  <c r="O108" i="1"/>
  <c r="S108" i="1" s="1"/>
  <c r="O109" i="1"/>
  <c r="S109" i="1" s="1"/>
  <c r="O110" i="1"/>
  <c r="S110" i="1" s="1"/>
  <c r="O111" i="1"/>
  <c r="S111" i="1" s="1"/>
  <c r="O112" i="1"/>
  <c r="S112" i="1" s="1"/>
  <c r="O113" i="1"/>
  <c r="S113" i="1" s="1"/>
  <c r="O114" i="1"/>
  <c r="S114" i="1" s="1"/>
  <c r="O115" i="1"/>
  <c r="S115" i="1" s="1"/>
  <c r="O116" i="1"/>
  <c r="S116" i="1" s="1"/>
  <c r="O117" i="1"/>
  <c r="S117" i="1" s="1"/>
  <c r="O118" i="1"/>
  <c r="S118" i="1" s="1"/>
  <c r="O119" i="1"/>
  <c r="S119" i="1" s="1"/>
  <c r="O120" i="1"/>
  <c r="S120" i="1" s="1"/>
  <c r="O121" i="1"/>
  <c r="S121" i="1" s="1"/>
  <c r="O122" i="1"/>
  <c r="S122" i="1" s="1"/>
  <c r="O123" i="1"/>
  <c r="S123" i="1" s="1"/>
  <c r="O124" i="1"/>
  <c r="S124" i="1" s="1"/>
  <c r="O125" i="1"/>
  <c r="S125" i="1" s="1"/>
  <c r="O126" i="1"/>
  <c r="S126" i="1" s="1"/>
  <c r="O127" i="1"/>
  <c r="S127" i="1" s="1"/>
  <c r="O128" i="1"/>
  <c r="S128" i="1" s="1"/>
  <c r="O129" i="1"/>
  <c r="S129" i="1" s="1"/>
  <c r="O130" i="1"/>
  <c r="S130" i="1" s="1"/>
  <c r="O131" i="1"/>
  <c r="S131" i="1" s="1"/>
  <c r="O132" i="1"/>
  <c r="S132" i="1" s="1"/>
  <c r="O133" i="1"/>
  <c r="S133" i="1" s="1"/>
  <c r="O134" i="1"/>
  <c r="S134" i="1" s="1"/>
  <c r="O135" i="1"/>
  <c r="S135" i="1" s="1"/>
  <c r="O136" i="1"/>
  <c r="S136" i="1" s="1"/>
  <c r="O137" i="1"/>
  <c r="S137" i="1" s="1"/>
  <c r="O138" i="1"/>
  <c r="S138" i="1" s="1"/>
  <c r="O139" i="1"/>
  <c r="S139" i="1" s="1"/>
  <c r="O140" i="1"/>
  <c r="S140" i="1" s="1"/>
  <c r="O141" i="1"/>
  <c r="S141" i="1" s="1"/>
  <c r="O142" i="1"/>
  <c r="S142" i="1" s="1"/>
  <c r="O143" i="1"/>
  <c r="S143" i="1" s="1"/>
  <c r="O144" i="1"/>
  <c r="S144" i="1" s="1"/>
  <c r="O145" i="1"/>
  <c r="S145" i="1" s="1"/>
  <c r="O146" i="1"/>
  <c r="S146" i="1" s="1"/>
  <c r="O147" i="1"/>
  <c r="S147" i="1" s="1"/>
  <c r="O148" i="1"/>
  <c r="S148" i="1" s="1"/>
  <c r="O149" i="1"/>
  <c r="S149" i="1" s="1"/>
  <c r="O150" i="1"/>
  <c r="S150" i="1" s="1"/>
  <c r="O151" i="1"/>
  <c r="S151" i="1" s="1"/>
  <c r="O152" i="1"/>
  <c r="S152" i="1" s="1"/>
  <c r="O153" i="1"/>
  <c r="S153" i="1" s="1"/>
  <c r="O154" i="1"/>
  <c r="S154" i="1" s="1"/>
  <c r="O155" i="1"/>
  <c r="S155" i="1" s="1"/>
  <c r="O156" i="1"/>
  <c r="S156" i="1" s="1"/>
  <c r="O157" i="1"/>
  <c r="S157" i="1" s="1"/>
  <c r="O158" i="1"/>
  <c r="S158" i="1" s="1"/>
  <c r="O159" i="1"/>
  <c r="S159" i="1" s="1"/>
  <c r="O160" i="1"/>
  <c r="S160" i="1" s="1"/>
  <c r="O161" i="1"/>
  <c r="S161" i="1" s="1"/>
  <c r="O162" i="1"/>
  <c r="S162" i="1" s="1"/>
  <c r="O163" i="1"/>
  <c r="S163" i="1" s="1"/>
  <c r="O164" i="1"/>
  <c r="S164" i="1" s="1"/>
  <c r="O165" i="1"/>
  <c r="S165" i="1" s="1"/>
  <c r="O166" i="1"/>
  <c r="S166" i="1" s="1"/>
  <c r="O167" i="1"/>
  <c r="S167" i="1" s="1"/>
  <c r="O168" i="1"/>
  <c r="S168" i="1" s="1"/>
  <c r="O169" i="1"/>
  <c r="S169" i="1" s="1"/>
  <c r="O170" i="1"/>
  <c r="S170" i="1" s="1"/>
  <c r="O171" i="1"/>
  <c r="S171" i="1" s="1"/>
  <c r="O172" i="1"/>
  <c r="S172" i="1" s="1"/>
  <c r="O173" i="1"/>
  <c r="S173" i="1" s="1"/>
  <c r="O174" i="1"/>
  <c r="S174" i="1" s="1"/>
  <c r="O175" i="1"/>
  <c r="S175" i="1" s="1"/>
  <c r="O176" i="1"/>
  <c r="S176" i="1" s="1"/>
  <c r="O177" i="1"/>
  <c r="S177" i="1" s="1"/>
  <c r="O178" i="1"/>
  <c r="S178" i="1" s="1"/>
  <c r="O179" i="1"/>
  <c r="S179" i="1" s="1"/>
  <c r="O180" i="1"/>
  <c r="S180" i="1" s="1"/>
  <c r="O181" i="1"/>
  <c r="S181" i="1" s="1"/>
  <c r="O182" i="1"/>
  <c r="S182" i="1" s="1"/>
  <c r="O183" i="1"/>
  <c r="S183" i="1" s="1"/>
  <c r="O184" i="1"/>
  <c r="S184" i="1" s="1"/>
  <c r="O185" i="1"/>
  <c r="S185" i="1" s="1"/>
  <c r="O186" i="1"/>
  <c r="S186" i="1" s="1"/>
  <c r="O187" i="1"/>
  <c r="S187" i="1" s="1"/>
  <c r="O188" i="1"/>
  <c r="S188" i="1" s="1"/>
  <c r="O189" i="1"/>
  <c r="S189" i="1" s="1"/>
  <c r="O190" i="1"/>
  <c r="S190" i="1" s="1"/>
  <c r="O191" i="1"/>
  <c r="S191" i="1" s="1"/>
  <c r="O192" i="1"/>
  <c r="S192" i="1" s="1"/>
  <c r="O193" i="1"/>
  <c r="S193" i="1" s="1"/>
  <c r="O194" i="1"/>
  <c r="S194" i="1" s="1"/>
  <c r="M466" i="1"/>
  <c r="Q466" i="1" s="1"/>
  <c r="M467" i="1"/>
  <c r="Q467" i="1" s="1"/>
  <c r="M468" i="1"/>
  <c r="Q468" i="1" s="1"/>
  <c r="M469" i="1"/>
  <c r="Q469" i="1" s="1"/>
  <c r="M470" i="1"/>
  <c r="Q470" i="1" s="1"/>
  <c r="M471" i="1"/>
  <c r="Q471" i="1" s="1"/>
  <c r="M472" i="1"/>
  <c r="Q472" i="1" s="1"/>
  <c r="M473" i="1"/>
  <c r="Q473" i="1" s="1"/>
  <c r="M474" i="1"/>
  <c r="Q474" i="1" s="1"/>
  <c r="M475" i="1"/>
  <c r="Q475" i="1" s="1"/>
  <c r="M476" i="1"/>
  <c r="Q476" i="1" s="1"/>
  <c r="M477" i="1"/>
  <c r="Q477" i="1" s="1"/>
  <c r="M478" i="1"/>
  <c r="Q478" i="1" s="1"/>
  <c r="M479" i="1"/>
  <c r="Q479" i="1" s="1"/>
  <c r="M480" i="1"/>
  <c r="Q480" i="1" s="1"/>
  <c r="M481" i="1"/>
  <c r="Q481" i="1" s="1"/>
  <c r="M482" i="1"/>
  <c r="Q482" i="1" s="1"/>
  <c r="M483" i="1"/>
  <c r="Q483" i="1" s="1"/>
  <c r="M484" i="1"/>
  <c r="Q484" i="1" s="1"/>
  <c r="M485" i="1"/>
  <c r="Q485" i="1" s="1"/>
  <c r="M486" i="1"/>
  <c r="Q486" i="1" s="1"/>
  <c r="M487" i="1"/>
  <c r="Q487" i="1" s="1"/>
  <c r="M488" i="1"/>
  <c r="Q488" i="1" s="1"/>
  <c r="M489" i="1"/>
  <c r="Q489" i="1" s="1"/>
  <c r="M490" i="1"/>
  <c r="Q490" i="1" s="1"/>
  <c r="M491" i="1"/>
  <c r="Q491" i="1" s="1"/>
  <c r="M492" i="1"/>
  <c r="Q492" i="1" s="1"/>
  <c r="M493" i="1"/>
  <c r="Q493" i="1" s="1"/>
  <c r="M494" i="1"/>
  <c r="Q494" i="1" s="1"/>
  <c r="M495" i="1"/>
  <c r="Q495" i="1" s="1"/>
  <c r="M496" i="1"/>
  <c r="Q496" i="1" s="1"/>
  <c r="M497" i="1"/>
  <c r="Q497" i="1" s="1"/>
  <c r="M498" i="1"/>
  <c r="Q498" i="1" s="1"/>
  <c r="M499" i="1"/>
  <c r="Q499" i="1" s="1"/>
  <c r="M500" i="1"/>
  <c r="Q500" i="1" s="1"/>
  <c r="M501" i="1"/>
  <c r="Q501" i="1" s="1"/>
  <c r="M502" i="1"/>
  <c r="Q502" i="1" s="1"/>
  <c r="M503" i="1"/>
  <c r="Q503" i="1" s="1"/>
  <c r="M504" i="1"/>
  <c r="Q504" i="1" s="1"/>
  <c r="M505" i="1"/>
  <c r="Q505" i="1" s="1"/>
  <c r="M506" i="1"/>
  <c r="Q506" i="1" s="1"/>
  <c r="M507" i="1"/>
  <c r="Q507" i="1" s="1"/>
  <c r="M508" i="1"/>
  <c r="Q508" i="1" s="1"/>
  <c r="M509" i="1"/>
  <c r="Q509" i="1" s="1"/>
  <c r="M510" i="1"/>
  <c r="Q510" i="1" s="1"/>
  <c r="M511" i="1"/>
  <c r="Q511" i="1" s="1"/>
  <c r="M512" i="1"/>
  <c r="Q512" i="1" s="1"/>
  <c r="M513" i="1"/>
  <c r="Q513" i="1" s="1"/>
  <c r="M514" i="1"/>
  <c r="Q514" i="1" s="1"/>
  <c r="M515" i="1"/>
  <c r="Q515" i="1" s="1"/>
  <c r="M516" i="1"/>
  <c r="Q516" i="1" s="1"/>
  <c r="M517" i="1"/>
  <c r="Q517" i="1" s="1"/>
  <c r="M518" i="1"/>
  <c r="Q518" i="1" s="1"/>
  <c r="M519" i="1"/>
  <c r="Q519" i="1" s="1"/>
  <c r="M520" i="1"/>
  <c r="Q520" i="1" s="1"/>
  <c r="M521" i="1"/>
  <c r="Q521" i="1" s="1"/>
  <c r="M522" i="1"/>
  <c r="Q522" i="1" s="1"/>
  <c r="M523" i="1"/>
  <c r="Q523" i="1" s="1"/>
  <c r="M524" i="1"/>
  <c r="Q524" i="1" s="1"/>
  <c r="M525" i="1"/>
  <c r="Q525" i="1" s="1"/>
  <c r="M526" i="1"/>
  <c r="Q526" i="1" s="1"/>
  <c r="M527" i="1"/>
  <c r="Q527" i="1" s="1"/>
  <c r="M528" i="1"/>
  <c r="Q528" i="1" s="1"/>
  <c r="M529" i="1"/>
  <c r="Q529" i="1" s="1"/>
  <c r="M530" i="1"/>
  <c r="Q530" i="1" s="1"/>
  <c r="M531" i="1"/>
  <c r="Q531" i="1" s="1"/>
  <c r="M532" i="1"/>
  <c r="Q532" i="1" s="1"/>
  <c r="M533" i="1"/>
  <c r="Q533" i="1" s="1"/>
  <c r="M534" i="1"/>
  <c r="Q534" i="1" s="1"/>
  <c r="M535" i="1"/>
  <c r="Q535" i="1" s="1"/>
  <c r="M536" i="1"/>
  <c r="Q536" i="1" s="1"/>
  <c r="M537" i="1"/>
  <c r="Q537" i="1" s="1"/>
  <c r="N466" i="1"/>
  <c r="R466" i="1" s="1"/>
  <c r="N467" i="1"/>
  <c r="R467" i="1" s="1"/>
  <c r="N468" i="1"/>
  <c r="R468" i="1" s="1"/>
  <c r="N469" i="1"/>
  <c r="R469" i="1" s="1"/>
  <c r="N470" i="1"/>
  <c r="R470" i="1" s="1"/>
  <c r="N471" i="1"/>
  <c r="R471" i="1" s="1"/>
  <c r="N472" i="1"/>
  <c r="R472" i="1" s="1"/>
  <c r="N473" i="1"/>
  <c r="R473" i="1" s="1"/>
  <c r="N474" i="1"/>
  <c r="R474" i="1" s="1"/>
  <c r="N475" i="1"/>
  <c r="R475" i="1" s="1"/>
  <c r="N476" i="1"/>
  <c r="R476" i="1" s="1"/>
  <c r="N477" i="1"/>
  <c r="R477" i="1" s="1"/>
  <c r="N478" i="1"/>
  <c r="R478" i="1" s="1"/>
  <c r="N479" i="1"/>
  <c r="R479" i="1" s="1"/>
  <c r="N480" i="1"/>
  <c r="R480" i="1" s="1"/>
  <c r="N481" i="1"/>
  <c r="R481" i="1" s="1"/>
  <c r="N482" i="1"/>
  <c r="R482" i="1" s="1"/>
  <c r="N483" i="1"/>
  <c r="R483" i="1" s="1"/>
  <c r="N484" i="1"/>
  <c r="R484" i="1" s="1"/>
  <c r="N485" i="1"/>
  <c r="R485" i="1" s="1"/>
  <c r="N486" i="1"/>
  <c r="R486" i="1" s="1"/>
  <c r="N487" i="1"/>
  <c r="R487" i="1" s="1"/>
  <c r="N488" i="1"/>
  <c r="R488" i="1" s="1"/>
  <c r="N489" i="1"/>
  <c r="R489" i="1" s="1"/>
  <c r="N490" i="1"/>
  <c r="R490" i="1" s="1"/>
  <c r="N491" i="1"/>
  <c r="R491" i="1" s="1"/>
  <c r="N492" i="1"/>
  <c r="R492" i="1" s="1"/>
  <c r="N493" i="1"/>
  <c r="R493" i="1" s="1"/>
  <c r="N494" i="1"/>
  <c r="R494" i="1" s="1"/>
  <c r="N495" i="1"/>
  <c r="R495" i="1" s="1"/>
  <c r="N496" i="1"/>
  <c r="R496" i="1" s="1"/>
  <c r="N497" i="1"/>
  <c r="R497" i="1" s="1"/>
  <c r="N498" i="1"/>
  <c r="R498" i="1" s="1"/>
  <c r="N499" i="1"/>
  <c r="R499" i="1" s="1"/>
  <c r="N500" i="1"/>
  <c r="R500" i="1" s="1"/>
  <c r="N501" i="1"/>
  <c r="R501" i="1" s="1"/>
  <c r="N502" i="1"/>
  <c r="R502" i="1" s="1"/>
  <c r="N503" i="1"/>
  <c r="R503" i="1" s="1"/>
  <c r="N504" i="1"/>
  <c r="R504" i="1" s="1"/>
  <c r="N505" i="1"/>
  <c r="R505" i="1" s="1"/>
  <c r="N506" i="1"/>
  <c r="R506" i="1" s="1"/>
  <c r="N507" i="1"/>
  <c r="R507" i="1" s="1"/>
  <c r="N508" i="1"/>
  <c r="R508" i="1" s="1"/>
  <c r="N509" i="1"/>
  <c r="R509" i="1" s="1"/>
  <c r="N510" i="1"/>
  <c r="R510" i="1" s="1"/>
  <c r="N511" i="1"/>
  <c r="R511" i="1" s="1"/>
  <c r="N512" i="1"/>
  <c r="R512" i="1" s="1"/>
  <c r="N513" i="1"/>
  <c r="R513" i="1" s="1"/>
  <c r="N514" i="1"/>
  <c r="R514" i="1" s="1"/>
  <c r="N515" i="1"/>
  <c r="R515" i="1" s="1"/>
  <c r="N516" i="1"/>
  <c r="R516" i="1" s="1"/>
  <c r="N517" i="1"/>
  <c r="R517" i="1" s="1"/>
  <c r="N518" i="1"/>
  <c r="R518" i="1" s="1"/>
  <c r="N519" i="1"/>
  <c r="R519" i="1" s="1"/>
  <c r="N520" i="1"/>
  <c r="R520" i="1" s="1"/>
  <c r="N521" i="1"/>
  <c r="R521" i="1" s="1"/>
  <c r="N522" i="1"/>
  <c r="R522" i="1" s="1"/>
  <c r="N523" i="1"/>
  <c r="R523" i="1" s="1"/>
  <c r="N524" i="1"/>
  <c r="R524" i="1" s="1"/>
  <c r="N525" i="1"/>
  <c r="R525" i="1" s="1"/>
  <c r="N526" i="1"/>
  <c r="R526" i="1" s="1"/>
  <c r="N527" i="1"/>
  <c r="R527" i="1" s="1"/>
  <c r="N528" i="1"/>
  <c r="R528" i="1" s="1"/>
  <c r="N529" i="1"/>
  <c r="R529" i="1" s="1"/>
  <c r="N530" i="1"/>
  <c r="R530" i="1" s="1"/>
  <c r="N531" i="1"/>
  <c r="R531" i="1" s="1"/>
  <c r="N532" i="1"/>
  <c r="R532" i="1" s="1"/>
  <c r="N533" i="1"/>
  <c r="R533" i="1" s="1"/>
  <c r="N534" i="1"/>
  <c r="R534" i="1" s="1"/>
  <c r="N535" i="1"/>
  <c r="R535" i="1" s="1"/>
  <c r="N536" i="1"/>
  <c r="R536" i="1" s="1"/>
  <c r="N537" i="1"/>
  <c r="R537" i="1" s="1"/>
  <c r="N465" i="1"/>
  <c r="R465" i="1" s="1"/>
  <c r="M465" i="1"/>
  <c r="Q465" i="1" s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391" i="1"/>
  <c r="Q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391" i="1"/>
  <c r="M391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286" i="1"/>
  <c r="Q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286" i="1"/>
  <c r="M28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196" i="1"/>
  <c r="Q1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96" i="1"/>
  <c r="Q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196" i="1"/>
  <c r="M1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96" i="1"/>
  <c r="M96" i="1"/>
  <c r="J620" i="1"/>
  <c r="N620" i="1" s="1"/>
  <c r="R620" i="1" s="1"/>
  <c r="I620" i="1"/>
  <c r="M620" i="1" s="1"/>
  <c r="Q620" i="1" s="1"/>
  <c r="I610" i="1"/>
  <c r="M610" i="1" s="1"/>
  <c r="Q610" i="1" s="1"/>
  <c r="I611" i="1"/>
  <c r="M611" i="1" s="1"/>
  <c r="Q611" i="1" s="1"/>
  <c r="I612" i="1"/>
  <c r="M612" i="1" s="1"/>
  <c r="Q612" i="1" s="1"/>
  <c r="I613" i="1"/>
  <c r="M613" i="1" s="1"/>
  <c r="Q613" i="1" s="1"/>
  <c r="I614" i="1"/>
  <c r="M614" i="1" s="1"/>
  <c r="Q614" i="1" s="1"/>
  <c r="I615" i="1"/>
  <c r="M615" i="1" s="1"/>
  <c r="Q615" i="1" s="1"/>
  <c r="I616" i="1"/>
  <c r="M616" i="1" s="1"/>
  <c r="Q616" i="1" s="1"/>
  <c r="I617" i="1"/>
  <c r="M617" i="1" s="1"/>
  <c r="Q617" i="1" s="1"/>
  <c r="I618" i="1"/>
  <c r="M618" i="1" s="1"/>
  <c r="Q618" i="1" s="1"/>
  <c r="J610" i="1"/>
  <c r="N610" i="1" s="1"/>
  <c r="R610" i="1" s="1"/>
  <c r="J611" i="1"/>
  <c r="N611" i="1" s="1"/>
  <c r="R611" i="1" s="1"/>
  <c r="J612" i="1"/>
  <c r="N612" i="1" s="1"/>
  <c r="R612" i="1" s="1"/>
  <c r="J613" i="1"/>
  <c r="N613" i="1" s="1"/>
  <c r="R613" i="1" s="1"/>
  <c r="J614" i="1"/>
  <c r="N614" i="1" s="1"/>
  <c r="R614" i="1" s="1"/>
  <c r="J615" i="1"/>
  <c r="N615" i="1" s="1"/>
  <c r="R615" i="1" s="1"/>
  <c r="J616" i="1"/>
  <c r="N616" i="1" s="1"/>
  <c r="R616" i="1" s="1"/>
  <c r="J617" i="1"/>
  <c r="N617" i="1" s="1"/>
  <c r="R617" i="1" s="1"/>
  <c r="J618" i="1"/>
  <c r="N618" i="1" s="1"/>
  <c r="R618" i="1" s="1"/>
  <c r="J609" i="1"/>
  <c r="N609" i="1" s="1"/>
  <c r="R609" i="1" s="1"/>
  <c r="I609" i="1"/>
  <c r="M609" i="1" s="1"/>
  <c r="Q609" i="1" s="1"/>
  <c r="I596" i="1"/>
  <c r="M596" i="1" s="1"/>
  <c r="Q596" i="1" s="1"/>
  <c r="I597" i="1"/>
  <c r="M597" i="1" s="1"/>
  <c r="Q597" i="1" s="1"/>
  <c r="I598" i="1"/>
  <c r="M598" i="1" s="1"/>
  <c r="Q598" i="1" s="1"/>
  <c r="I599" i="1"/>
  <c r="M599" i="1" s="1"/>
  <c r="Q599" i="1" s="1"/>
  <c r="I600" i="1"/>
  <c r="M600" i="1" s="1"/>
  <c r="Q600" i="1" s="1"/>
  <c r="I601" i="1"/>
  <c r="M601" i="1" s="1"/>
  <c r="Q601" i="1" s="1"/>
  <c r="I602" i="1"/>
  <c r="M602" i="1" s="1"/>
  <c r="Q602" i="1" s="1"/>
  <c r="I603" i="1"/>
  <c r="M603" i="1" s="1"/>
  <c r="Q603" i="1" s="1"/>
  <c r="I604" i="1"/>
  <c r="M604" i="1" s="1"/>
  <c r="Q604" i="1" s="1"/>
  <c r="I605" i="1"/>
  <c r="M605" i="1" s="1"/>
  <c r="Q605" i="1" s="1"/>
  <c r="I606" i="1"/>
  <c r="M606" i="1" s="1"/>
  <c r="Q606" i="1" s="1"/>
  <c r="I607" i="1"/>
  <c r="M607" i="1" s="1"/>
  <c r="Q607" i="1" s="1"/>
  <c r="J596" i="1"/>
  <c r="N596" i="1" s="1"/>
  <c r="R596" i="1" s="1"/>
  <c r="J597" i="1"/>
  <c r="N597" i="1" s="1"/>
  <c r="R597" i="1" s="1"/>
  <c r="J598" i="1"/>
  <c r="N598" i="1" s="1"/>
  <c r="R598" i="1" s="1"/>
  <c r="J599" i="1"/>
  <c r="N599" i="1" s="1"/>
  <c r="R599" i="1" s="1"/>
  <c r="J600" i="1"/>
  <c r="N600" i="1" s="1"/>
  <c r="R600" i="1" s="1"/>
  <c r="J601" i="1"/>
  <c r="N601" i="1" s="1"/>
  <c r="R601" i="1" s="1"/>
  <c r="J602" i="1"/>
  <c r="N602" i="1" s="1"/>
  <c r="R602" i="1" s="1"/>
  <c r="J603" i="1"/>
  <c r="N603" i="1" s="1"/>
  <c r="R603" i="1" s="1"/>
  <c r="J604" i="1"/>
  <c r="N604" i="1" s="1"/>
  <c r="R604" i="1" s="1"/>
  <c r="J605" i="1"/>
  <c r="N605" i="1" s="1"/>
  <c r="R605" i="1" s="1"/>
  <c r="J606" i="1"/>
  <c r="N606" i="1" s="1"/>
  <c r="R606" i="1" s="1"/>
  <c r="J607" i="1"/>
  <c r="N607" i="1" s="1"/>
  <c r="R607" i="1" s="1"/>
  <c r="J595" i="1"/>
  <c r="N595" i="1" s="1"/>
  <c r="R595" i="1" s="1"/>
  <c r="I595" i="1"/>
  <c r="M595" i="1" s="1"/>
  <c r="Q595" i="1" s="1"/>
  <c r="I577" i="1"/>
  <c r="M577" i="1" s="1"/>
  <c r="Q577" i="1" s="1"/>
  <c r="I578" i="1"/>
  <c r="M578" i="1" s="1"/>
  <c r="Q578" i="1" s="1"/>
  <c r="I579" i="1"/>
  <c r="M579" i="1" s="1"/>
  <c r="Q579" i="1" s="1"/>
  <c r="I580" i="1"/>
  <c r="M580" i="1" s="1"/>
  <c r="Q580" i="1" s="1"/>
  <c r="I581" i="1"/>
  <c r="M581" i="1" s="1"/>
  <c r="Q581" i="1" s="1"/>
  <c r="I582" i="1"/>
  <c r="M582" i="1" s="1"/>
  <c r="Q582" i="1" s="1"/>
  <c r="I583" i="1"/>
  <c r="M583" i="1" s="1"/>
  <c r="Q583" i="1" s="1"/>
  <c r="I584" i="1"/>
  <c r="M584" i="1" s="1"/>
  <c r="Q584" i="1" s="1"/>
  <c r="I585" i="1"/>
  <c r="M585" i="1" s="1"/>
  <c r="Q585" i="1" s="1"/>
  <c r="I586" i="1"/>
  <c r="M586" i="1" s="1"/>
  <c r="Q586" i="1" s="1"/>
  <c r="I587" i="1"/>
  <c r="M587" i="1" s="1"/>
  <c r="Q587" i="1" s="1"/>
  <c r="I588" i="1"/>
  <c r="M588" i="1" s="1"/>
  <c r="Q588" i="1" s="1"/>
  <c r="I589" i="1"/>
  <c r="M589" i="1" s="1"/>
  <c r="Q589" i="1" s="1"/>
  <c r="I590" i="1"/>
  <c r="M590" i="1" s="1"/>
  <c r="Q590" i="1" s="1"/>
  <c r="I591" i="1"/>
  <c r="M591" i="1" s="1"/>
  <c r="Q591" i="1" s="1"/>
  <c r="I592" i="1"/>
  <c r="M592" i="1" s="1"/>
  <c r="Q592" i="1" s="1"/>
  <c r="I593" i="1"/>
  <c r="M593" i="1" s="1"/>
  <c r="Q593" i="1" s="1"/>
  <c r="J577" i="1"/>
  <c r="N577" i="1" s="1"/>
  <c r="R577" i="1" s="1"/>
  <c r="J578" i="1"/>
  <c r="N578" i="1" s="1"/>
  <c r="R578" i="1" s="1"/>
  <c r="J579" i="1"/>
  <c r="N579" i="1" s="1"/>
  <c r="R579" i="1" s="1"/>
  <c r="J580" i="1"/>
  <c r="N580" i="1" s="1"/>
  <c r="R580" i="1" s="1"/>
  <c r="J581" i="1"/>
  <c r="N581" i="1" s="1"/>
  <c r="R581" i="1" s="1"/>
  <c r="J582" i="1"/>
  <c r="N582" i="1" s="1"/>
  <c r="R582" i="1" s="1"/>
  <c r="J583" i="1"/>
  <c r="N583" i="1" s="1"/>
  <c r="R583" i="1" s="1"/>
  <c r="J584" i="1"/>
  <c r="N584" i="1" s="1"/>
  <c r="R584" i="1" s="1"/>
  <c r="J585" i="1"/>
  <c r="N585" i="1" s="1"/>
  <c r="R585" i="1" s="1"/>
  <c r="J586" i="1"/>
  <c r="N586" i="1" s="1"/>
  <c r="R586" i="1" s="1"/>
  <c r="J587" i="1"/>
  <c r="N587" i="1" s="1"/>
  <c r="R587" i="1" s="1"/>
  <c r="J588" i="1"/>
  <c r="N588" i="1" s="1"/>
  <c r="R588" i="1" s="1"/>
  <c r="J589" i="1"/>
  <c r="N589" i="1" s="1"/>
  <c r="R589" i="1" s="1"/>
  <c r="J590" i="1"/>
  <c r="N590" i="1" s="1"/>
  <c r="R590" i="1" s="1"/>
  <c r="J591" i="1"/>
  <c r="N591" i="1" s="1"/>
  <c r="R591" i="1" s="1"/>
  <c r="J592" i="1"/>
  <c r="N592" i="1" s="1"/>
  <c r="R592" i="1" s="1"/>
  <c r="J593" i="1"/>
  <c r="N593" i="1" s="1"/>
  <c r="R593" i="1" s="1"/>
  <c r="J576" i="1"/>
  <c r="N576" i="1" s="1"/>
  <c r="R576" i="1" s="1"/>
  <c r="I576" i="1"/>
  <c r="M576" i="1" s="1"/>
  <c r="Q576" i="1" s="1"/>
  <c r="I556" i="1"/>
  <c r="M556" i="1" s="1"/>
  <c r="Q556" i="1" s="1"/>
  <c r="I557" i="1"/>
  <c r="M557" i="1" s="1"/>
  <c r="Q557" i="1" s="1"/>
  <c r="I558" i="1"/>
  <c r="M558" i="1" s="1"/>
  <c r="Q558" i="1" s="1"/>
  <c r="I559" i="1"/>
  <c r="M559" i="1" s="1"/>
  <c r="Q559" i="1" s="1"/>
  <c r="I560" i="1"/>
  <c r="M560" i="1" s="1"/>
  <c r="Q560" i="1" s="1"/>
  <c r="I561" i="1"/>
  <c r="M561" i="1" s="1"/>
  <c r="Q561" i="1" s="1"/>
  <c r="I562" i="1"/>
  <c r="M562" i="1" s="1"/>
  <c r="Q562" i="1" s="1"/>
  <c r="I563" i="1"/>
  <c r="M563" i="1" s="1"/>
  <c r="Q563" i="1" s="1"/>
  <c r="I564" i="1"/>
  <c r="M564" i="1" s="1"/>
  <c r="Q564" i="1" s="1"/>
  <c r="I565" i="1"/>
  <c r="M565" i="1" s="1"/>
  <c r="Q565" i="1" s="1"/>
  <c r="I566" i="1"/>
  <c r="M566" i="1" s="1"/>
  <c r="Q566" i="1" s="1"/>
  <c r="I567" i="1"/>
  <c r="M567" i="1" s="1"/>
  <c r="Q567" i="1" s="1"/>
  <c r="I568" i="1"/>
  <c r="M568" i="1" s="1"/>
  <c r="Q568" i="1" s="1"/>
  <c r="I569" i="1"/>
  <c r="M569" i="1" s="1"/>
  <c r="Q569" i="1" s="1"/>
  <c r="I570" i="1"/>
  <c r="M570" i="1" s="1"/>
  <c r="Q570" i="1" s="1"/>
  <c r="I571" i="1"/>
  <c r="M571" i="1" s="1"/>
  <c r="Q571" i="1" s="1"/>
  <c r="I572" i="1"/>
  <c r="M572" i="1" s="1"/>
  <c r="Q572" i="1" s="1"/>
  <c r="I573" i="1"/>
  <c r="M573" i="1" s="1"/>
  <c r="Q573" i="1" s="1"/>
  <c r="I574" i="1"/>
  <c r="M574" i="1" s="1"/>
  <c r="Q574" i="1" s="1"/>
  <c r="J556" i="1"/>
  <c r="N556" i="1" s="1"/>
  <c r="R556" i="1" s="1"/>
  <c r="J557" i="1"/>
  <c r="N557" i="1" s="1"/>
  <c r="R557" i="1" s="1"/>
  <c r="J558" i="1"/>
  <c r="N558" i="1" s="1"/>
  <c r="R558" i="1" s="1"/>
  <c r="J559" i="1"/>
  <c r="N559" i="1" s="1"/>
  <c r="R559" i="1" s="1"/>
  <c r="J560" i="1"/>
  <c r="N560" i="1" s="1"/>
  <c r="R560" i="1" s="1"/>
  <c r="J561" i="1"/>
  <c r="N561" i="1" s="1"/>
  <c r="R561" i="1" s="1"/>
  <c r="J562" i="1"/>
  <c r="N562" i="1" s="1"/>
  <c r="R562" i="1" s="1"/>
  <c r="J563" i="1"/>
  <c r="N563" i="1" s="1"/>
  <c r="R563" i="1" s="1"/>
  <c r="J564" i="1"/>
  <c r="N564" i="1" s="1"/>
  <c r="R564" i="1" s="1"/>
  <c r="J565" i="1"/>
  <c r="N565" i="1" s="1"/>
  <c r="R565" i="1" s="1"/>
  <c r="J566" i="1"/>
  <c r="N566" i="1" s="1"/>
  <c r="R566" i="1" s="1"/>
  <c r="J567" i="1"/>
  <c r="N567" i="1" s="1"/>
  <c r="R567" i="1" s="1"/>
  <c r="J568" i="1"/>
  <c r="N568" i="1" s="1"/>
  <c r="R568" i="1" s="1"/>
  <c r="J569" i="1"/>
  <c r="N569" i="1" s="1"/>
  <c r="R569" i="1" s="1"/>
  <c r="J570" i="1"/>
  <c r="N570" i="1" s="1"/>
  <c r="R570" i="1" s="1"/>
  <c r="J571" i="1"/>
  <c r="N571" i="1" s="1"/>
  <c r="R571" i="1" s="1"/>
  <c r="J572" i="1"/>
  <c r="N572" i="1" s="1"/>
  <c r="R572" i="1" s="1"/>
  <c r="J573" i="1"/>
  <c r="N573" i="1" s="1"/>
  <c r="R573" i="1" s="1"/>
  <c r="J574" i="1"/>
  <c r="N574" i="1" s="1"/>
  <c r="R574" i="1" s="1"/>
  <c r="J555" i="1"/>
  <c r="N555" i="1" s="1"/>
  <c r="R555" i="1" s="1"/>
  <c r="I555" i="1"/>
  <c r="M555" i="1" s="1"/>
  <c r="Q555" i="1" s="1"/>
  <c r="I549" i="1"/>
  <c r="M549" i="1" s="1"/>
  <c r="Q549" i="1" s="1"/>
  <c r="I550" i="1"/>
  <c r="M550" i="1" s="1"/>
  <c r="Q550" i="1" s="1"/>
  <c r="I551" i="1"/>
  <c r="M551" i="1" s="1"/>
  <c r="Q551" i="1" s="1"/>
  <c r="I552" i="1"/>
  <c r="M552" i="1" s="1"/>
  <c r="Q552" i="1" s="1"/>
  <c r="I553" i="1"/>
  <c r="M553" i="1" s="1"/>
  <c r="Q553" i="1" s="1"/>
  <c r="J549" i="1"/>
  <c r="N549" i="1" s="1"/>
  <c r="R549" i="1" s="1"/>
  <c r="J550" i="1"/>
  <c r="N550" i="1" s="1"/>
  <c r="R550" i="1" s="1"/>
  <c r="J551" i="1"/>
  <c r="N551" i="1" s="1"/>
  <c r="R551" i="1" s="1"/>
  <c r="J552" i="1"/>
  <c r="N552" i="1" s="1"/>
  <c r="R552" i="1" s="1"/>
  <c r="J553" i="1"/>
  <c r="N553" i="1" s="1"/>
  <c r="R553" i="1" s="1"/>
  <c r="J548" i="1"/>
  <c r="N548" i="1" s="1"/>
  <c r="R548" i="1" s="1"/>
  <c r="I548" i="1"/>
  <c r="M548" i="1" s="1"/>
  <c r="Q548" i="1" s="1"/>
  <c r="I544" i="1"/>
  <c r="M544" i="1" s="1"/>
  <c r="Q544" i="1" s="1"/>
  <c r="I545" i="1"/>
  <c r="M545" i="1" s="1"/>
  <c r="Q545" i="1" s="1"/>
  <c r="I546" i="1"/>
  <c r="M546" i="1" s="1"/>
  <c r="Q546" i="1" s="1"/>
  <c r="J544" i="1"/>
  <c r="N544" i="1" s="1"/>
  <c r="R544" i="1" s="1"/>
  <c r="J545" i="1"/>
  <c r="N545" i="1" s="1"/>
  <c r="R545" i="1" s="1"/>
  <c r="J546" i="1"/>
  <c r="N546" i="1" s="1"/>
  <c r="R546" i="1" s="1"/>
  <c r="J543" i="1"/>
  <c r="N543" i="1" s="1"/>
  <c r="R543" i="1" s="1"/>
  <c r="I543" i="1"/>
  <c r="M543" i="1" s="1"/>
  <c r="Q543" i="1" s="1"/>
  <c r="F544" i="1"/>
  <c r="F545" i="1"/>
  <c r="F546" i="1"/>
  <c r="F543" i="1"/>
  <c r="E543" i="1"/>
  <c r="E544" i="1"/>
  <c r="E545" i="1"/>
  <c r="E546" i="1"/>
  <c r="J541" i="1"/>
  <c r="N541" i="1" s="1"/>
  <c r="R541" i="1" s="1"/>
  <c r="I541" i="1"/>
  <c r="M541" i="1" s="1"/>
  <c r="Q541" i="1" s="1"/>
  <c r="J539" i="1"/>
  <c r="N539" i="1" s="1"/>
  <c r="R539" i="1" s="1"/>
  <c r="I539" i="1"/>
  <c r="M539" i="1" s="1"/>
  <c r="Q539" i="1" s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465" i="1"/>
  <c r="I465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391" i="1"/>
  <c r="I391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286" i="1"/>
  <c r="I28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196" i="1"/>
  <c r="I1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96" i="1"/>
  <c r="I9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6" i="1"/>
  <c r="I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6" i="1"/>
  <c r="M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O6" i="1"/>
  <c r="P6" i="1"/>
  <c r="F620" i="1" l="1"/>
  <c r="E620" i="1"/>
  <c r="E610" i="1"/>
  <c r="E611" i="1"/>
  <c r="E612" i="1"/>
  <c r="E613" i="1"/>
  <c r="E614" i="1"/>
  <c r="E615" i="1"/>
  <c r="E616" i="1"/>
  <c r="E617" i="1"/>
  <c r="E618" i="1"/>
  <c r="F610" i="1"/>
  <c r="F611" i="1"/>
  <c r="F612" i="1"/>
  <c r="F613" i="1"/>
  <c r="F614" i="1"/>
  <c r="F615" i="1"/>
  <c r="F616" i="1"/>
  <c r="F617" i="1"/>
  <c r="F618" i="1"/>
  <c r="F609" i="1"/>
  <c r="E609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595" i="1"/>
  <c r="E595" i="1"/>
  <c r="E549" i="1"/>
  <c r="E550" i="1"/>
  <c r="E551" i="1"/>
  <c r="E552" i="1"/>
  <c r="E553" i="1"/>
  <c r="F549" i="1"/>
  <c r="F550" i="1"/>
  <c r="F551" i="1"/>
  <c r="F552" i="1"/>
  <c r="F553" i="1"/>
  <c r="F548" i="1"/>
  <c r="E548" i="1"/>
  <c r="F541" i="1"/>
  <c r="E541" i="1"/>
  <c r="F539" i="1"/>
  <c r="E539" i="1"/>
  <c r="E590" i="1"/>
  <c r="E591" i="1"/>
  <c r="E592" i="1"/>
  <c r="E593" i="1"/>
  <c r="F590" i="1"/>
  <c r="F591" i="1"/>
  <c r="F592" i="1"/>
  <c r="F593" i="1"/>
  <c r="E586" i="1"/>
  <c r="E587" i="1"/>
  <c r="E588" i="1"/>
  <c r="E589" i="1"/>
  <c r="F586" i="1"/>
  <c r="F587" i="1"/>
  <c r="F588" i="1"/>
  <c r="F589" i="1"/>
  <c r="E582" i="1"/>
  <c r="E583" i="1"/>
  <c r="E584" i="1"/>
  <c r="E585" i="1"/>
  <c r="F582" i="1"/>
  <c r="F583" i="1"/>
  <c r="F584" i="1"/>
  <c r="F585" i="1"/>
  <c r="E577" i="1"/>
  <c r="E578" i="1"/>
  <c r="E579" i="1"/>
  <c r="E580" i="1"/>
  <c r="E581" i="1"/>
  <c r="F577" i="1"/>
  <c r="F578" i="1"/>
  <c r="F579" i="1"/>
  <c r="F580" i="1"/>
  <c r="F581" i="1"/>
  <c r="F576" i="1"/>
  <c r="E576" i="1"/>
  <c r="E571" i="1"/>
  <c r="E572" i="1"/>
  <c r="E573" i="1"/>
  <c r="E574" i="1"/>
  <c r="F571" i="1"/>
  <c r="F572" i="1"/>
  <c r="F573" i="1"/>
  <c r="F574" i="1"/>
  <c r="E567" i="1"/>
  <c r="E568" i="1"/>
  <c r="E569" i="1"/>
  <c r="E570" i="1"/>
  <c r="F567" i="1"/>
  <c r="F568" i="1"/>
  <c r="F569" i="1"/>
  <c r="F570" i="1"/>
  <c r="E561" i="1"/>
  <c r="E562" i="1"/>
  <c r="E563" i="1"/>
  <c r="E564" i="1"/>
  <c r="E565" i="1"/>
  <c r="E566" i="1"/>
  <c r="F561" i="1"/>
  <c r="F562" i="1"/>
  <c r="F563" i="1"/>
  <c r="F564" i="1"/>
  <c r="F565" i="1"/>
  <c r="F566" i="1"/>
  <c r="E556" i="1"/>
  <c r="E557" i="1"/>
  <c r="E558" i="1"/>
  <c r="E559" i="1"/>
  <c r="E560" i="1"/>
  <c r="F556" i="1"/>
  <c r="F557" i="1"/>
  <c r="F558" i="1"/>
  <c r="F559" i="1"/>
  <c r="F560" i="1"/>
  <c r="F555" i="1"/>
  <c r="E555" i="1"/>
  <c r="E532" i="1"/>
  <c r="E533" i="1"/>
  <c r="E534" i="1"/>
  <c r="E535" i="1"/>
  <c r="E536" i="1"/>
  <c r="E537" i="1"/>
  <c r="F532" i="1"/>
  <c r="F533" i="1"/>
  <c r="F534" i="1"/>
  <c r="F535" i="1"/>
  <c r="F536" i="1"/>
  <c r="F537" i="1"/>
  <c r="E523" i="1"/>
  <c r="E524" i="1"/>
  <c r="E525" i="1"/>
  <c r="E526" i="1"/>
  <c r="E527" i="1"/>
  <c r="E528" i="1"/>
  <c r="E529" i="1"/>
  <c r="E530" i="1"/>
  <c r="E531" i="1"/>
  <c r="F523" i="1"/>
  <c r="F524" i="1"/>
  <c r="F525" i="1"/>
  <c r="F526" i="1"/>
  <c r="F527" i="1"/>
  <c r="F528" i="1"/>
  <c r="F529" i="1"/>
  <c r="F530" i="1"/>
  <c r="F531" i="1"/>
  <c r="E517" i="1"/>
  <c r="E518" i="1"/>
  <c r="E519" i="1"/>
  <c r="E520" i="1"/>
  <c r="E521" i="1"/>
  <c r="E522" i="1"/>
  <c r="F517" i="1"/>
  <c r="F518" i="1"/>
  <c r="F519" i="1"/>
  <c r="F520" i="1"/>
  <c r="F521" i="1"/>
  <c r="F522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E495" i="1"/>
  <c r="E496" i="1"/>
  <c r="E497" i="1"/>
  <c r="E498" i="1"/>
  <c r="E499" i="1"/>
  <c r="E500" i="1"/>
  <c r="F495" i="1"/>
  <c r="F496" i="1"/>
  <c r="F497" i="1"/>
  <c r="F498" i="1"/>
  <c r="F499" i="1"/>
  <c r="F500" i="1"/>
  <c r="E485" i="1"/>
  <c r="E486" i="1"/>
  <c r="E487" i="1"/>
  <c r="E488" i="1"/>
  <c r="E489" i="1"/>
  <c r="E490" i="1"/>
  <c r="E491" i="1"/>
  <c r="E492" i="1"/>
  <c r="E493" i="1"/>
  <c r="E494" i="1"/>
  <c r="F485" i="1"/>
  <c r="F486" i="1"/>
  <c r="F487" i="1"/>
  <c r="F488" i="1"/>
  <c r="F489" i="1"/>
  <c r="F490" i="1"/>
  <c r="F491" i="1"/>
  <c r="F492" i="1"/>
  <c r="F493" i="1"/>
  <c r="F494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65" i="1"/>
  <c r="E465" i="1"/>
  <c r="E398" i="1"/>
  <c r="F398" i="1"/>
  <c r="E399" i="1"/>
  <c r="F399" i="1"/>
  <c r="F397" i="1"/>
  <c r="E397" i="1"/>
  <c r="E458" i="1"/>
  <c r="E459" i="1"/>
  <c r="E460" i="1"/>
  <c r="E461" i="1"/>
  <c r="E462" i="1"/>
  <c r="E463" i="1"/>
  <c r="F458" i="1"/>
  <c r="F459" i="1"/>
  <c r="F460" i="1"/>
  <c r="F461" i="1"/>
  <c r="F462" i="1"/>
  <c r="F463" i="1"/>
  <c r="E449" i="1"/>
  <c r="E450" i="1"/>
  <c r="E451" i="1"/>
  <c r="E452" i="1"/>
  <c r="E453" i="1"/>
  <c r="E454" i="1"/>
  <c r="E455" i="1"/>
  <c r="E456" i="1"/>
  <c r="E457" i="1"/>
  <c r="F449" i="1"/>
  <c r="F450" i="1"/>
  <c r="F451" i="1"/>
  <c r="F452" i="1"/>
  <c r="F453" i="1"/>
  <c r="F454" i="1"/>
  <c r="F455" i="1"/>
  <c r="F456" i="1"/>
  <c r="F457" i="1"/>
  <c r="E443" i="1"/>
  <c r="E444" i="1"/>
  <c r="E445" i="1"/>
  <c r="E446" i="1"/>
  <c r="E447" i="1"/>
  <c r="E448" i="1"/>
  <c r="F443" i="1"/>
  <c r="F444" i="1"/>
  <c r="F445" i="1"/>
  <c r="F446" i="1"/>
  <c r="F447" i="1"/>
  <c r="F448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E421" i="1"/>
  <c r="E422" i="1"/>
  <c r="E423" i="1"/>
  <c r="E424" i="1"/>
  <c r="E425" i="1"/>
  <c r="E426" i="1"/>
  <c r="F421" i="1"/>
  <c r="F422" i="1"/>
  <c r="F423" i="1"/>
  <c r="F424" i="1"/>
  <c r="F425" i="1"/>
  <c r="F426" i="1"/>
  <c r="E415" i="1"/>
  <c r="E416" i="1"/>
  <c r="E417" i="1"/>
  <c r="E418" i="1"/>
  <c r="E419" i="1"/>
  <c r="E420" i="1"/>
  <c r="F415" i="1"/>
  <c r="F416" i="1"/>
  <c r="F417" i="1"/>
  <c r="F418" i="1"/>
  <c r="F419" i="1"/>
  <c r="F420" i="1"/>
  <c r="E412" i="1"/>
  <c r="E413" i="1"/>
  <c r="E414" i="1"/>
  <c r="F412" i="1"/>
  <c r="F413" i="1"/>
  <c r="F414" i="1"/>
  <c r="E409" i="1"/>
  <c r="E410" i="1"/>
  <c r="E411" i="1"/>
  <c r="F409" i="1"/>
  <c r="F410" i="1"/>
  <c r="F411" i="1"/>
  <c r="E406" i="1"/>
  <c r="E407" i="1"/>
  <c r="E408" i="1"/>
  <c r="F406" i="1"/>
  <c r="F407" i="1"/>
  <c r="F408" i="1"/>
  <c r="E403" i="1"/>
  <c r="E404" i="1"/>
  <c r="E405" i="1"/>
  <c r="F403" i="1"/>
  <c r="F404" i="1"/>
  <c r="F405" i="1"/>
  <c r="E400" i="1"/>
  <c r="E401" i="1"/>
  <c r="E402" i="1"/>
  <c r="F400" i="1"/>
  <c r="F401" i="1"/>
  <c r="F402" i="1"/>
  <c r="E394" i="1"/>
  <c r="E395" i="1"/>
  <c r="E396" i="1"/>
  <c r="F394" i="1"/>
  <c r="F395" i="1"/>
  <c r="F396" i="1"/>
  <c r="E392" i="1"/>
  <c r="E393" i="1"/>
  <c r="F392" i="1"/>
  <c r="F393" i="1"/>
  <c r="F391" i="1"/>
  <c r="E391" i="1"/>
  <c r="E384" i="1"/>
  <c r="E385" i="1"/>
  <c r="E386" i="1"/>
  <c r="E387" i="1"/>
  <c r="E388" i="1"/>
  <c r="E389" i="1"/>
  <c r="F384" i="1"/>
  <c r="F385" i="1"/>
  <c r="F386" i="1"/>
  <c r="F387" i="1"/>
  <c r="F388" i="1"/>
  <c r="F389" i="1"/>
  <c r="E374" i="1"/>
  <c r="E375" i="1"/>
  <c r="E376" i="1"/>
  <c r="E377" i="1"/>
  <c r="E378" i="1"/>
  <c r="E379" i="1"/>
  <c r="E380" i="1"/>
  <c r="E381" i="1"/>
  <c r="E382" i="1"/>
  <c r="E383" i="1"/>
  <c r="F374" i="1"/>
  <c r="F375" i="1"/>
  <c r="F376" i="1"/>
  <c r="F377" i="1"/>
  <c r="F378" i="1"/>
  <c r="F379" i="1"/>
  <c r="F380" i="1"/>
  <c r="F381" i="1"/>
  <c r="F382" i="1"/>
  <c r="F383" i="1"/>
  <c r="E368" i="1"/>
  <c r="E369" i="1"/>
  <c r="E370" i="1"/>
  <c r="E371" i="1"/>
  <c r="E372" i="1"/>
  <c r="E373" i="1"/>
  <c r="F368" i="1"/>
  <c r="F369" i="1"/>
  <c r="F370" i="1"/>
  <c r="F371" i="1"/>
  <c r="F372" i="1"/>
  <c r="F373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E346" i="1"/>
  <c r="E347" i="1"/>
  <c r="E348" i="1"/>
  <c r="E349" i="1"/>
  <c r="E350" i="1"/>
  <c r="E351" i="1"/>
  <c r="F346" i="1"/>
  <c r="F347" i="1"/>
  <c r="F348" i="1"/>
  <c r="F349" i="1"/>
  <c r="F350" i="1"/>
  <c r="F351" i="1"/>
  <c r="E341" i="1"/>
  <c r="E342" i="1"/>
  <c r="E343" i="1"/>
  <c r="E344" i="1"/>
  <c r="E345" i="1"/>
  <c r="F341" i="1"/>
  <c r="F342" i="1"/>
  <c r="F343" i="1"/>
  <c r="F344" i="1"/>
  <c r="F345" i="1"/>
  <c r="E336" i="1"/>
  <c r="E337" i="1"/>
  <c r="E338" i="1"/>
  <c r="E339" i="1"/>
  <c r="E340" i="1"/>
  <c r="F336" i="1"/>
  <c r="F337" i="1"/>
  <c r="F338" i="1"/>
  <c r="F339" i="1"/>
  <c r="F340" i="1"/>
  <c r="E331" i="1"/>
  <c r="E332" i="1"/>
  <c r="E333" i="1"/>
  <c r="E334" i="1"/>
  <c r="E335" i="1"/>
  <c r="F331" i="1"/>
  <c r="F332" i="1"/>
  <c r="F333" i="1"/>
  <c r="F334" i="1"/>
  <c r="F33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E310" i="1"/>
  <c r="E311" i="1"/>
  <c r="E312" i="1"/>
  <c r="E313" i="1"/>
  <c r="E314" i="1"/>
  <c r="E315" i="1"/>
  <c r="F310" i="1"/>
  <c r="F311" i="1"/>
  <c r="F312" i="1"/>
  <c r="F313" i="1"/>
  <c r="F314" i="1"/>
  <c r="F315" i="1"/>
  <c r="E304" i="1"/>
  <c r="E305" i="1"/>
  <c r="E306" i="1"/>
  <c r="E307" i="1"/>
  <c r="E308" i="1"/>
  <c r="E309" i="1"/>
  <c r="F304" i="1"/>
  <c r="F305" i="1"/>
  <c r="F306" i="1"/>
  <c r="F307" i="1"/>
  <c r="F308" i="1"/>
  <c r="F309" i="1"/>
  <c r="E298" i="1"/>
  <c r="E299" i="1"/>
  <c r="E300" i="1"/>
  <c r="E301" i="1"/>
  <c r="E302" i="1"/>
  <c r="E303" i="1"/>
  <c r="F298" i="1"/>
  <c r="F299" i="1"/>
  <c r="F300" i="1"/>
  <c r="F301" i="1"/>
  <c r="F302" i="1"/>
  <c r="F303" i="1"/>
  <c r="E292" i="1"/>
  <c r="E293" i="1"/>
  <c r="E294" i="1"/>
  <c r="E295" i="1"/>
  <c r="E296" i="1"/>
  <c r="E297" i="1"/>
  <c r="F292" i="1"/>
  <c r="F293" i="1"/>
  <c r="F294" i="1"/>
  <c r="F295" i="1"/>
  <c r="F296" i="1"/>
  <c r="F297" i="1"/>
  <c r="E287" i="1"/>
  <c r="E288" i="1"/>
  <c r="E289" i="1"/>
  <c r="E290" i="1"/>
  <c r="E291" i="1"/>
  <c r="F287" i="1"/>
  <c r="F288" i="1"/>
  <c r="F289" i="1"/>
  <c r="F290" i="1"/>
  <c r="F291" i="1"/>
  <c r="F286" i="1"/>
  <c r="E286" i="1"/>
  <c r="E279" i="1"/>
  <c r="E280" i="1"/>
  <c r="E281" i="1"/>
  <c r="E282" i="1"/>
  <c r="E283" i="1"/>
  <c r="E284" i="1"/>
  <c r="F279" i="1"/>
  <c r="F280" i="1"/>
  <c r="F281" i="1"/>
  <c r="F282" i="1"/>
  <c r="F283" i="1"/>
  <c r="F284" i="1"/>
  <c r="E269" i="1"/>
  <c r="E270" i="1"/>
  <c r="E271" i="1"/>
  <c r="E272" i="1"/>
  <c r="E273" i="1"/>
  <c r="E274" i="1"/>
  <c r="E275" i="1"/>
  <c r="E276" i="1"/>
  <c r="E277" i="1"/>
  <c r="E278" i="1"/>
  <c r="F269" i="1"/>
  <c r="F270" i="1"/>
  <c r="F271" i="1"/>
  <c r="F272" i="1"/>
  <c r="F273" i="1"/>
  <c r="F274" i="1"/>
  <c r="F275" i="1"/>
  <c r="F276" i="1"/>
  <c r="F277" i="1"/>
  <c r="F278" i="1"/>
  <c r="E263" i="1"/>
  <c r="E264" i="1"/>
  <c r="E265" i="1"/>
  <c r="E266" i="1"/>
  <c r="E267" i="1"/>
  <c r="E268" i="1"/>
  <c r="F263" i="1"/>
  <c r="F264" i="1"/>
  <c r="F265" i="1"/>
  <c r="F266" i="1"/>
  <c r="F267" i="1"/>
  <c r="F268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E241" i="1"/>
  <c r="E242" i="1"/>
  <c r="E243" i="1"/>
  <c r="E244" i="1"/>
  <c r="E245" i="1"/>
  <c r="E246" i="1"/>
  <c r="F241" i="1"/>
  <c r="F242" i="1"/>
  <c r="F243" i="1"/>
  <c r="F244" i="1"/>
  <c r="F245" i="1"/>
  <c r="F246" i="1"/>
  <c r="E238" i="1"/>
  <c r="E239" i="1"/>
  <c r="E240" i="1"/>
  <c r="F238" i="1"/>
  <c r="F239" i="1"/>
  <c r="F240" i="1"/>
  <c r="E235" i="1"/>
  <c r="E236" i="1"/>
  <c r="E237" i="1"/>
  <c r="F235" i="1"/>
  <c r="F236" i="1"/>
  <c r="F237" i="1"/>
  <c r="E232" i="1"/>
  <c r="E233" i="1"/>
  <c r="E234" i="1"/>
  <c r="F232" i="1"/>
  <c r="F233" i="1"/>
  <c r="F234" i="1"/>
  <c r="E229" i="1"/>
  <c r="E230" i="1"/>
  <c r="E231" i="1"/>
  <c r="F229" i="1"/>
  <c r="F230" i="1"/>
  <c r="F231" i="1"/>
  <c r="E226" i="1"/>
  <c r="E227" i="1"/>
  <c r="E228" i="1"/>
  <c r="F226" i="1"/>
  <c r="F227" i="1"/>
  <c r="F228" i="1"/>
  <c r="E220" i="1"/>
  <c r="E221" i="1"/>
  <c r="E222" i="1"/>
  <c r="E223" i="1"/>
  <c r="E224" i="1"/>
  <c r="E225" i="1"/>
  <c r="F220" i="1"/>
  <c r="F221" i="1"/>
  <c r="F222" i="1"/>
  <c r="F223" i="1"/>
  <c r="F224" i="1"/>
  <c r="F225" i="1"/>
  <c r="E214" i="1"/>
  <c r="E215" i="1"/>
  <c r="E216" i="1"/>
  <c r="E217" i="1"/>
  <c r="E218" i="1"/>
  <c r="E219" i="1"/>
  <c r="F214" i="1"/>
  <c r="F215" i="1"/>
  <c r="F216" i="1"/>
  <c r="F217" i="1"/>
  <c r="F218" i="1"/>
  <c r="F219" i="1"/>
  <c r="E208" i="1"/>
  <c r="E209" i="1"/>
  <c r="E210" i="1"/>
  <c r="E211" i="1"/>
  <c r="E212" i="1"/>
  <c r="E213" i="1"/>
  <c r="F208" i="1"/>
  <c r="F209" i="1"/>
  <c r="F210" i="1"/>
  <c r="F211" i="1"/>
  <c r="F212" i="1"/>
  <c r="F213" i="1"/>
  <c r="E202" i="1"/>
  <c r="E203" i="1"/>
  <c r="E204" i="1"/>
  <c r="E205" i="1"/>
  <c r="E206" i="1"/>
  <c r="E207" i="1"/>
  <c r="F202" i="1"/>
  <c r="F203" i="1"/>
  <c r="F204" i="1"/>
  <c r="F205" i="1"/>
  <c r="F206" i="1"/>
  <c r="F207" i="1"/>
  <c r="E197" i="1"/>
  <c r="E198" i="1"/>
  <c r="E199" i="1"/>
  <c r="E200" i="1"/>
  <c r="E201" i="1"/>
  <c r="F197" i="1"/>
  <c r="F198" i="1"/>
  <c r="F199" i="1"/>
  <c r="F200" i="1"/>
  <c r="F201" i="1"/>
  <c r="F196" i="1"/>
  <c r="E196" i="1"/>
  <c r="E189" i="1"/>
  <c r="E190" i="1"/>
  <c r="E191" i="1"/>
  <c r="E192" i="1"/>
  <c r="E193" i="1"/>
  <c r="E194" i="1"/>
  <c r="F189" i="1"/>
  <c r="F190" i="1"/>
  <c r="F191" i="1"/>
  <c r="F192" i="1"/>
  <c r="F193" i="1"/>
  <c r="F194" i="1"/>
  <c r="E179" i="1"/>
  <c r="E180" i="1"/>
  <c r="E181" i="1"/>
  <c r="E182" i="1"/>
  <c r="E183" i="1"/>
  <c r="E184" i="1"/>
  <c r="E185" i="1"/>
  <c r="E186" i="1"/>
  <c r="E187" i="1"/>
  <c r="E188" i="1"/>
  <c r="F179" i="1"/>
  <c r="F180" i="1"/>
  <c r="F181" i="1"/>
  <c r="F182" i="1"/>
  <c r="F183" i="1"/>
  <c r="F184" i="1"/>
  <c r="F185" i="1"/>
  <c r="F186" i="1"/>
  <c r="F187" i="1"/>
  <c r="F188" i="1"/>
  <c r="E173" i="1"/>
  <c r="E174" i="1"/>
  <c r="E175" i="1"/>
  <c r="E176" i="1"/>
  <c r="E177" i="1"/>
  <c r="E178" i="1"/>
  <c r="F173" i="1"/>
  <c r="F174" i="1"/>
  <c r="F175" i="1"/>
  <c r="F176" i="1"/>
  <c r="F177" i="1"/>
  <c r="F178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E151" i="1"/>
  <c r="E152" i="1"/>
  <c r="E153" i="1"/>
  <c r="E154" i="1"/>
  <c r="E155" i="1"/>
  <c r="E156" i="1"/>
  <c r="F151" i="1"/>
  <c r="F152" i="1"/>
  <c r="F153" i="1"/>
  <c r="F154" i="1"/>
  <c r="F155" i="1"/>
  <c r="F156" i="1"/>
  <c r="E146" i="1"/>
  <c r="E147" i="1"/>
  <c r="E148" i="1"/>
  <c r="E149" i="1"/>
  <c r="E150" i="1"/>
  <c r="F146" i="1"/>
  <c r="F147" i="1"/>
  <c r="F148" i="1"/>
  <c r="F149" i="1"/>
  <c r="F150" i="1"/>
  <c r="E141" i="1"/>
  <c r="E142" i="1"/>
  <c r="E143" i="1"/>
  <c r="E144" i="1"/>
  <c r="E145" i="1"/>
  <c r="F141" i="1"/>
  <c r="F142" i="1"/>
  <c r="F143" i="1"/>
  <c r="F144" i="1"/>
  <c r="F145" i="1"/>
  <c r="E135" i="1"/>
  <c r="E136" i="1"/>
  <c r="E137" i="1"/>
  <c r="E138" i="1"/>
  <c r="E139" i="1"/>
  <c r="E140" i="1"/>
  <c r="F135" i="1"/>
  <c r="F136" i="1"/>
  <c r="F137" i="1"/>
  <c r="F138" i="1"/>
  <c r="F139" i="1"/>
  <c r="F140" i="1"/>
  <c r="E129" i="1"/>
  <c r="E130" i="1"/>
  <c r="E131" i="1"/>
  <c r="E132" i="1"/>
  <c r="E133" i="1"/>
  <c r="E134" i="1"/>
  <c r="F129" i="1"/>
  <c r="F130" i="1"/>
  <c r="F131" i="1"/>
  <c r="F132" i="1"/>
  <c r="F133" i="1"/>
  <c r="F134" i="1"/>
  <c r="E123" i="1"/>
  <c r="E124" i="1"/>
  <c r="E125" i="1"/>
  <c r="E126" i="1"/>
  <c r="E127" i="1"/>
  <c r="E128" i="1"/>
  <c r="F123" i="1"/>
  <c r="F124" i="1"/>
  <c r="F125" i="1"/>
  <c r="F126" i="1"/>
  <c r="F127" i="1"/>
  <c r="F128" i="1"/>
  <c r="E117" i="1"/>
  <c r="E118" i="1"/>
  <c r="E119" i="1"/>
  <c r="E120" i="1"/>
  <c r="E121" i="1"/>
  <c r="E122" i="1"/>
  <c r="F117" i="1"/>
  <c r="F118" i="1"/>
  <c r="F119" i="1"/>
  <c r="F120" i="1"/>
  <c r="F121" i="1"/>
  <c r="F122" i="1"/>
  <c r="E111" i="1"/>
  <c r="E112" i="1"/>
  <c r="E113" i="1"/>
  <c r="E114" i="1"/>
  <c r="E115" i="1"/>
  <c r="E116" i="1"/>
  <c r="F111" i="1"/>
  <c r="F112" i="1"/>
  <c r="F113" i="1"/>
  <c r="F114" i="1"/>
  <c r="F115" i="1"/>
  <c r="F116" i="1"/>
  <c r="E105" i="1"/>
  <c r="E106" i="1"/>
  <c r="E107" i="1"/>
  <c r="E108" i="1"/>
  <c r="E109" i="1"/>
  <c r="E110" i="1"/>
  <c r="F105" i="1"/>
  <c r="F106" i="1"/>
  <c r="F107" i="1"/>
  <c r="F108" i="1"/>
  <c r="F109" i="1"/>
  <c r="F110" i="1"/>
  <c r="E102" i="1"/>
  <c r="E103" i="1"/>
  <c r="E104" i="1"/>
  <c r="F102" i="1"/>
  <c r="F103" i="1"/>
  <c r="F104" i="1"/>
  <c r="E97" i="1" l="1"/>
  <c r="E98" i="1"/>
  <c r="E99" i="1"/>
  <c r="E100" i="1"/>
  <c r="E101" i="1"/>
  <c r="F97" i="1"/>
  <c r="F98" i="1"/>
  <c r="F99" i="1"/>
  <c r="F100" i="1"/>
  <c r="F101" i="1"/>
  <c r="F96" i="1"/>
  <c r="E96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</calcChain>
</file>

<file path=xl/sharedStrings.xml><?xml version="1.0" encoding="utf-8"?>
<sst xmlns="http://schemas.openxmlformats.org/spreadsheetml/2006/main" count="6036" uniqueCount="1545">
  <si>
    <t>Мощность энергопринимающих устройств заявителя, кВт</t>
  </si>
  <si>
    <t>Категория надежности</t>
  </si>
  <si>
    <t>I-II</t>
  </si>
  <si>
    <t>III</t>
  </si>
  <si>
    <t>Расстояние до границ земельного участка заявителя, м</t>
  </si>
  <si>
    <t>Необходимость строительства подстанции</t>
  </si>
  <si>
    <t>Тип линии</t>
  </si>
  <si>
    <t>КЛ 3х10 1 шт.</t>
  </si>
  <si>
    <t>C1</t>
  </si>
  <si>
    <t xml:space="preserve">Расстояние </t>
  </si>
  <si>
    <t>Территории, не относящиеся к территориям городских населенных пунктов</t>
  </si>
  <si>
    <t>Территории городских населенных пунктов</t>
  </si>
  <si>
    <t>КЛ 3х10 2 шт.</t>
  </si>
  <si>
    <t>КЛ 3х10 3 шт.</t>
  </si>
  <si>
    <t>КЛ 3х10 4 шт.</t>
  </si>
  <si>
    <t>КЛ 3х10 5 шт.</t>
  </si>
  <si>
    <t>КЛ 3х10 6 шт.</t>
  </si>
  <si>
    <t>КЛ 3х16 1 шт.</t>
  </si>
  <si>
    <t>КЛ 3х16 2 шт.</t>
  </si>
  <si>
    <t>КЛ 3х16 3 шт.</t>
  </si>
  <si>
    <t>КЛ 3х25 1шт.</t>
  </si>
  <si>
    <t>КЛ 3х25 2шт.</t>
  </si>
  <si>
    <t>КЛ 3х25 3шт.</t>
  </si>
  <si>
    <t>КЛ 3х25 4шт.</t>
  </si>
  <si>
    <t>КЛ 3х25 5шт.</t>
  </si>
  <si>
    <t>КЛ 3х25 6шт.</t>
  </si>
  <si>
    <t>КЛ 3х35 1шт.</t>
  </si>
  <si>
    <t>КЛ 3х35 2шт.</t>
  </si>
  <si>
    <t>КЛ 3х35 3шт.</t>
  </si>
  <si>
    <t>КЛ 3х35 4шт.</t>
  </si>
  <si>
    <t>КЛ 3х35 5шт.</t>
  </si>
  <si>
    <t>КЛ 3х35 6шт.</t>
  </si>
  <si>
    <t xml:space="preserve">Территории городских населенных пунктов </t>
  </si>
  <si>
    <t>КЛ 3х50 1шт.</t>
  </si>
  <si>
    <t>КЛ 3х50 2шт.</t>
  </si>
  <si>
    <t>КЛ 3х50 3шт.</t>
  </si>
  <si>
    <t>КЛ 3х50 4шт.</t>
  </si>
  <si>
    <t>КЛ 3х50 5шт.</t>
  </si>
  <si>
    <t>КЛ 3х50 6шт.</t>
  </si>
  <si>
    <t>КЛ 3х70 1шт.</t>
  </si>
  <si>
    <t>КЛ 3х70 2шт.</t>
  </si>
  <si>
    <t>КЛ 3х70 3шт.</t>
  </si>
  <si>
    <t>КЛ 3х70 4шт.</t>
  </si>
  <si>
    <t>КЛ 3х70 5шт.</t>
  </si>
  <si>
    <t>КЛ 3х70 6шт.</t>
  </si>
  <si>
    <t>КЛ 3х95 1шт.</t>
  </si>
  <si>
    <t>КЛ 3х95 2шт.</t>
  </si>
  <si>
    <t>КЛ 3х95 3шт.</t>
  </si>
  <si>
    <t>КЛ 3х95 4шт.</t>
  </si>
  <si>
    <t>КЛ 3х95 5шт.</t>
  </si>
  <si>
    <t>КЛ 3х95 6шт.</t>
  </si>
  <si>
    <t>КЛ 3х120 1шт.</t>
  </si>
  <si>
    <t>КЛ 3х120 2шт.</t>
  </si>
  <si>
    <t>КЛ 3х120 3шт.</t>
  </si>
  <si>
    <t>КЛ 3х120 4шт.</t>
  </si>
  <si>
    <t>КЛ 3х120 5шт.</t>
  </si>
  <si>
    <t>КЛ 3х120 6шт.</t>
  </si>
  <si>
    <t>КЛ 1 кабель в траншее с восстановлением дорожного покрытия</t>
  </si>
  <si>
    <t>КЛ 2 кабеля в траншее с восстановлением дорожного покрытия</t>
  </si>
  <si>
    <t>КЛ 3 кабеля в траншее с восстановлением дорожного покрытия</t>
  </si>
  <si>
    <t>КЛ 4 кабеля в траншее с восстановлением дорожного покрытия</t>
  </si>
  <si>
    <t>КЛ 5 кабелей в траншее с восстановлением дорожного покрытия</t>
  </si>
  <si>
    <t>КЛ 6 кабелей в траншее с восстановлением дорожного покрытия</t>
  </si>
  <si>
    <t>КЛ 1 кабель по эстакаде</t>
  </si>
  <si>
    <t>КЛ 2 кабеля по эстакаде</t>
  </si>
  <si>
    <t>КЛ 3 кабеля по эстакаде</t>
  </si>
  <si>
    <t>КЛ 4 кабеля по эстакаде</t>
  </si>
  <si>
    <t>КЛ 5 кабелей по эстакаде</t>
  </si>
  <si>
    <t>КЛ 6 кабелей по эстакаде</t>
  </si>
  <si>
    <t>КЛ 7 кабелей по эстакаде</t>
  </si>
  <si>
    <t>КЛ 8 кабелей по эстакаде</t>
  </si>
  <si>
    <t>КЛ 9 кабелей по эстакаде</t>
  </si>
  <si>
    <t>КЛ 10 кабелей по эстакаде</t>
  </si>
  <si>
    <t>КЛ 11 кабелей по эстакаде</t>
  </si>
  <si>
    <t>КЛ 12 кабелей по эстакаде</t>
  </si>
  <si>
    <t>КЛ 13 кабелей по эстакаде</t>
  </si>
  <si>
    <t>КЛ 14 кабелей по эстакаде</t>
  </si>
  <si>
    <t>КЛ 15 кабелей по эстакаде</t>
  </si>
  <si>
    <t>КЛ 16 кабелей по эстакаде</t>
  </si>
  <si>
    <t>КЛ 1 кабель в усиленных ж/б лотках</t>
  </si>
  <si>
    <t>КЛ 2 кабеля в усиленных ж/б лотках</t>
  </si>
  <si>
    <t>КЛ 3 кабеля в усиленных ж/б лотках</t>
  </si>
  <si>
    <t>КЛ 4 кабеля в усиленных ж/б лотках</t>
  </si>
  <si>
    <t>КЛ 5 кабелей в усиленных ж/б лотках</t>
  </si>
  <si>
    <t>КЛ 6 кабелей в усиленных ж/б лотках</t>
  </si>
  <si>
    <t>КЛ 7 кабелей в  не усиленных ж/б лотках</t>
  </si>
  <si>
    <t>КЛ 1 кабель в  не усиленных ж/б лотках</t>
  </si>
  <si>
    <t>КЛ 2 кабеля в  не усиленных ж/б лотках</t>
  </si>
  <si>
    <t>КЛ 3 кабеля в  не усиленных ж/б лотках</t>
  </si>
  <si>
    <t>КЛ 4 кабеля в  не усиленных ж/б лотках</t>
  </si>
  <si>
    <t>КЛ 5 кабелей в  не усиленных ж/б лотках</t>
  </si>
  <si>
    <t>КЛ 6 кабелей в  не усиленных ж/б лотках</t>
  </si>
  <si>
    <t>КЛ 8 кабелей в  не усиленных ж/б лотках</t>
  </si>
  <si>
    <t>КЛ 9 кабелей в  не усиленных ж/б лотках</t>
  </si>
  <si>
    <t>КЛ 10 кабелей в  не усиленных ж/б лотках</t>
  </si>
  <si>
    <t xml:space="preserve">КЛ 1 кабель в металл. коробах под зданием </t>
  </si>
  <si>
    <t xml:space="preserve">КЛ 2 кабеля в металл. коробах под зданием </t>
  </si>
  <si>
    <t xml:space="preserve">КЛ 3 кабеля в металл. коробах под зданием </t>
  </si>
  <si>
    <t xml:space="preserve">КЛ 4 кабеля в металл. коробах под зданием </t>
  </si>
  <si>
    <t xml:space="preserve">КЛ 5 кабелей в металл. коробах под зданием </t>
  </si>
  <si>
    <t xml:space="preserve">КЛ 6 кабелей в металл. коробах под зданием </t>
  </si>
  <si>
    <t>КЛ 6 кабелей в не усиленных ж/б лотках</t>
  </si>
  <si>
    <t>КЛ 7 кабелей в не усиленных ж/б лотках</t>
  </si>
  <si>
    <t>КЛ 5 кабелей в не усиленных ж/б лотках</t>
  </si>
  <si>
    <t>КЛ 8 кабелей в не усиленных ж/б лотках</t>
  </si>
  <si>
    <t>КЛ 9 кабелей в не усиленных ж/б лотках</t>
  </si>
  <si>
    <t>КЛ 10 кабелей в не усиленных ж/б лотках</t>
  </si>
  <si>
    <t>КЛ 2 кабеля в не усиленных ж/б лотках</t>
  </si>
  <si>
    <t>КЛ 3 кабеля в не усиленных ж/б лотках</t>
  </si>
  <si>
    <t>КЛ 4 кабеля в не усиленных ж/б лотках</t>
  </si>
  <si>
    <t>НДС</t>
  </si>
  <si>
    <t>Уровень напряжения 0,4 кВ 
КЛ с медными жилами в траншее</t>
  </si>
  <si>
    <t>КЛ 3х25 1 шт.</t>
  </si>
  <si>
    <t>КЛ 3х25 2 шт.</t>
  </si>
  <si>
    <t>КЛ 3х25 3 шт.</t>
  </si>
  <si>
    <t>КЛ 3х25 4 шт.</t>
  </si>
  <si>
    <t>КЛ 3х25 5 шт.</t>
  </si>
  <si>
    <t>КЛ 3х25 6 шт.</t>
  </si>
  <si>
    <t>КЛ 3х35 1 шт.</t>
  </si>
  <si>
    <t>КЛ 3х35 3 шт.</t>
  </si>
  <si>
    <t>КЛ 3х35 4 шт.</t>
  </si>
  <si>
    <t>КЛ 3х35 5 шт.</t>
  </si>
  <si>
    <t>КЛ 3х35 6 шт.</t>
  </si>
  <si>
    <t>КЛ 3х50 1 шт.</t>
  </si>
  <si>
    <t>КЛ 3х50 2 шт.</t>
  </si>
  <si>
    <t>КЛ 3х50 3 шт.</t>
  </si>
  <si>
    <t>КЛ 3х50 4 шт.</t>
  </si>
  <si>
    <t>КЛ 3х50 5 шт.</t>
  </si>
  <si>
    <t>КЛ 3х50 6 шт.</t>
  </si>
  <si>
    <t>КЛ 3х70 1 шт.</t>
  </si>
  <si>
    <t>КЛ 3х70 2 шт.</t>
  </si>
  <si>
    <t>КЛ 3х70 3 шт.</t>
  </si>
  <si>
    <t>КЛ 3х70 4 шт.</t>
  </si>
  <si>
    <t>КЛ 3х70 5 шт.</t>
  </si>
  <si>
    <t>КЛ 3х70 6 шт.</t>
  </si>
  <si>
    <t>КЛ 50мм2 1шт.</t>
  </si>
  <si>
    <t>КЛ 70мм2 1шт.</t>
  </si>
  <si>
    <t>КЛ 95мм2 1шт.</t>
  </si>
  <si>
    <t>КЛ 120мм2 1шт.</t>
  </si>
  <si>
    <t>КЛ 150мм2 1шт.</t>
  </si>
  <si>
    <t>КЛ 50мм2(ГНБ) 1 шт.</t>
  </si>
  <si>
    <t>КЛ 70мм2(ГНБ) 1 шт.</t>
  </si>
  <si>
    <t>КЛ 95мм2(ГНБ) 1 шт.</t>
  </si>
  <si>
    <t>КЛ 120мм2(ГНБ) 1 шт.</t>
  </si>
  <si>
    <t>КЛ 150мм2(ГНБ) 1 шт.</t>
  </si>
  <si>
    <t>0,4кВ</t>
  </si>
  <si>
    <t>Медь</t>
  </si>
  <si>
    <t>6кВ</t>
  </si>
  <si>
    <t>КЛ 3х16 4 шт.</t>
  </si>
  <si>
    <t>КЛ 3х16 5 шт.</t>
  </si>
  <si>
    <t>КЛ 3х16 6 шт.</t>
  </si>
  <si>
    <t>КЛ 3х35 2 шт.</t>
  </si>
  <si>
    <t>КЛ 3х95 1 шт.</t>
  </si>
  <si>
    <t>КЛ 3х95 2 шт.</t>
  </si>
  <si>
    <t>КЛ 3х95 3 шт.</t>
  </si>
  <si>
    <t>КЛ 3х120 1 шт.</t>
  </si>
  <si>
    <t>КЛ 3х120 2 шт.</t>
  </si>
  <si>
    <t>КЛ 3х120 3 шт.</t>
  </si>
  <si>
    <t>КЛ 3х150 1 шт.</t>
  </si>
  <si>
    <t>КЛ 3х150 2 шт.</t>
  </si>
  <si>
    <t>КЛ 3х150 3 шт.</t>
  </si>
  <si>
    <t>КЛ 3х185 1 шт.</t>
  </si>
  <si>
    <t>КЛ 3х185 2 шт.</t>
  </si>
  <si>
    <t>КЛ 3х185 3 шт.</t>
  </si>
  <si>
    <t>КЛ 3х240 1 шт.</t>
  </si>
  <si>
    <t>КЛ 3х240 2 шт.</t>
  </si>
  <si>
    <t>КЛ 3х240 3 шт.</t>
  </si>
  <si>
    <t>Алюминий</t>
  </si>
  <si>
    <t>КЛ 240мм2 1шт.</t>
  </si>
  <si>
    <t>КЛ 240мм2(ГНБ) 1 шт.</t>
  </si>
  <si>
    <t>10кВ</t>
  </si>
  <si>
    <t>КЛ</t>
  </si>
  <si>
    <t>ВЛ</t>
  </si>
  <si>
    <t>Строительство ВЛ АС до 35 на деревянных опорах количество цепей 1 шт.</t>
  </si>
  <si>
    <t>Строительство ВЛ АС до 35 на ж/б опорах количество цепей 1 шт.</t>
  </si>
  <si>
    <t>Строительство ВЛ АС до 70 на деревянных опорах количество цепей 1 шт.</t>
  </si>
  <si>
    <t>Строительство ВЛ АС до 70 на ж/б опорах количество цепей 1 шт.</t>
  </si>
  <si>
    <t>Строительство ВЛ АС до 95 на деревянных опорах количество цепей 1 шт.</t>
  </si>
  <si>
    <t>Строительство ВЛ АС до 95 на ж/б опорах количество цепей 1 шт.</t>
  </si>
  <si>
    <t>Строительство ВЛ СИП до 35 на ж/б опорах количество цепей 2 шт.</t>
  </si>
  <si>
    <t>Строительство ВЛ СИП до 35 на ж/б опорах количество цепей 1 шт.</t>
  </si>
  <si>
    <t>Строительство ВЛ СИП 50 на ж/б опорах количество цепей 1 шт.</t>
  </si>
  <si>
    <t>Строительство ВЛ СИП 50 на ж/б опорах количество цепей 2 шт.</t>
  </si>
  <si>
    <t>Строительство ВЛ СИП 70 на ж/б опорах количество цепей 1 шт.</t>
  </si>
  <si>
    <t>Строительство ВЛ СИП 70 на ж/б опорах количество цепей 2 шт.</t>
  </si>
  <si>
    <t>Строительство ВЛ СИП до 50 на ж/б опорах количество цепей 1 шт.</t>
  </si>
  <si>
    <t>Строительство ВЛ СИП до 50 на ж/б опорах количество цепей 2 шт.</t>
  </si>
  <si>
    <t>Строительство ВЛ СИП до 70 на ж/б опорах количество цепей 1 шт.</t>
  </si>
  <si>
    <t>Строительство ВЛ СИП до 70 на ж/б опорах количество цепей 2 шт.</t>
  </si>
  <si>
    <t>Строительство одноцепной ВЛ проводом марки СИП на деревянных опорах с жб приставками</t>
  </si>
  <si>
    <t>Строительство двухцепной ВЛ проводом марки СИП на деревянных опорах с жб приставками</t>
  </si>
  <si>
    <t>Строительство трехцепной ВЛ проводом марки СИП на деревянных опорах с жб приставками</t>
  </si>
  <si>
    <t>Строительство четырехцепной ВЛ проводом марки СИП на деревянных опорах с жб приставками</t>
  </si>
  <si>
    <t>Строительство двухцепной ВЛ проводом марки СИП на металлических опорах</t>
  </si>
  <si>
    <t>Строительство одноцепной ВЛ проводом марки СИП на металлических опорах</t>
  </si>
  <si>
    <t>Строительство трехцепной ВЛ проводом марки СИП на металлических опорах</t>
  </si>
  <si>
    <t>Строительство четырхцепной ВЛ проводом марки СИП на металлических опорах</t>
  </si>
  <si>
    <t>ВЛ 0,4 кВ</t>
  </si>
  <si>
    <t>6-10 кВ</t>
  </si>
  <si>
    <t>ВЛ АС 50 на ж/б опорах количество цепей 1 шт.</t>
  </si>
  <si>
    <t>Строительство ВЛ АС 70 на ж/б опорах количество цепей 1 шт.</t>
  </si>
  <si>
    <t>Строительство ВЛ АС 70 на ж/б опорах количество цепей 2 шт.</t>
  </si>
  <si>
    <t>Строительство ВЛ СИП 70 на металлических опорах количество цепей 1 шт</t>
  </si>
  <si>
    <t>Строительство четырехцепной ВЛ проводом марки СИП на металлических опорах</t>
  </si>
  <si>
    <t>Нет</t>
  </si>
  <si>
    <t>КЛ 1 кабель в жб лотках</t>
  </si>
  <si>
    <t>Уровень напряжения 35 кВ</t>
  </si>
  <si>
    <t>КЛ 35 кВ</t>
  </si>
  <si>
    <t>КЛ 20 кВ</t>
  </si>
  <si>
    <t>КЛ (1 цепь с AL жилой сеч 120 мм2, прокладка в земле (в лотках))</t>
  </si>
  <si>
    <t>Строительство КЛ (1 цепь с AL жилой сеч 240 мм2, прокладка в земле (в лотках))</t>
  </si>
  <si>
    <t>Строительство КЛ (1 цепь с AL жилой сеч 120 мм2, прокладка в земле (в лотках)) с выполнением специального перехода методом ГНБ</t>
  </si>
  <si>
    <t>Строительство КЛ (1 цепь с AL жилой сеч 240 мм2, прокладка в земле (в лотках))с выполнением специального перехода методом ГНБ</t>
  </si>
  <si>
    <t>Уровень напряжения 110 кВ</t>
  </si>
  <si>
    <t>КЛ 110 кВ</t>
  </si>
  <si>
    <t>Строительство КЛ (1 цепь с AL жилой сеч 185мм2, прокладка в земле (в лотках))</t>
  </si>
  <si>
    <t>Строительство КЛ (1 цепь с AL жилой сеч 300 мм2, прокладка в земле (в лотках) с ВОЛС</t>
  </si>
  <si>
    <t>Строительство КЛ (1 цепь с AL жилой сеч 550мм2) в траншее с ВОЛС</t>
  </si>
  <si>
    <t>Строительство КЛ (1 цепь с AL жилой сеч 185мм2, прокладка в земле (в лотках)) с выполнением специального перехода методом ГНБ с ВОЛС</t>
  </si>
  <si>
    <t>Строительство КЛ (1 цепь с AL жилой сеч 300мм2, прокладка в земле (в лотках)) с выполнением специального перехода методом ГНБ с ВОЛС</t>
  </si>
  <si>
    <t>Строительство КЛ (1 цепь с AL жилой сеч 550мм2, прокладка в земле (в лотках) с выполнением специального перехода методом ГНБ с ВОЛС</t>
  </si>
  <si>
    <t>35кВ</t>
  </si>
  <si>
    <t>Строительство ВЛ АС 95 на ж/б опорах количество цепей 1 шт.</t>
  </si>
  <si>
    <t>Строительство ВЛ АС 95 на металлических опорах количество цепей 1 шт.</t>
  </si>
  <si>
    <t>Строительство ВЛ АС 95 на ж/б опорах количество цепей 2 шт.</t>
  </si>
  <si>
    <t>Строительство ВЛ АС 95 на металлических опорах количество цепей 2 шт.</t>
  </si>
  <si>
    <t>Строительство ВЛ АС 150 на ж/б опорах количество цепей 1 шт.</t>
  </si>
  <si>
    <t>Строительство ВЛ АС 150 на ж/б опорах количество цепей 2 шт.</t>
  </si>
  <si>
    <t>Строительство ВЛ АС 150 на металлических опорах количество цепей 1 шт.</t>
  </si>
  <si>
    <t>Строительство ВЛ АС 150 на металлических опорах количество цепей 2 шт.</t>
  </si>
  <si>
    <t>Строительство ВЛ АС 70-150 цепей 1 шт.</t>
  </si>
  <si>
    <t>Строительство ВЛ АС 120 на ж/б опорах количество цепей 1 шт.</t>
  </si>
  <si>
    <t>Строительство ВЛ АС 120 на металлических опорах количество цепей 1 шт.</t>
  </si>
  <si>
    <t>Строительство ВЛ АС 120 на ж/б опорах количество цепей 2 шт.</t>
  </si>
  <si>
    <t>Строительство ВЛ АС 120 на металлических опорах количество цепей 2 шт.</t>
  </si>
  <si>
    <t>110кВ</t>
  </si>
  <si>
    <t>Строительство ВЛ 110 кВ АС 95 на металлических опорах количество цепей 1шт.</t>
  </si>
  <si>
    <t>Строительство ВЛ 110 кВ АС 95 на жб опорах количество цепей 1 шт.</t>
  </si>
  <si>
    <t>Строительство ВЛ 1 10 кВ АС до 150 на металлических опорах количество цепей 1шт.</t>
  </si>
  <si>
    <t>Строительство ВЛ 110 кВ АС 185-240 на металлических опорах количество цепей 1 шт.</t>
  </si>
  <si>
    <t>Строительство ВЛ 110 кВ АС 95 на ж/б опорах количество цепей 2 шт.</t>
  </si>
  <si>
    <t>Строительство ВЛ 110 кВ АС 95 на металлических опорах количество цепей 2 шт</t>
  </si>
  <si>
    <t>Строительство ВЛ 110 кВ АС 185-240 на металлических опорах количество цепей 2шт.</t>
  </si>
  <si>
    <t>220кВ</t>
  </si>
  <si>
    <t>Строительство ВЛ АС400-500 цепей 1 шт.</t>
  </si>
  <si>
    <t>до 670 кВт</t>
  </si>
  <si>
    <t>до 150 кВт</t>
  </si>
  <si>
    <t>до 250 кВт</t>
  </si>
  <si>
    <t>до 15 кВт</t>
  </si>
  <si>
    <t>Мероприятия "последней мили"</t>
  </si>
  <si>
    <t>кл</t>
  </si>
  <si>
    <t>Уровень напряжения 0,4 кВ
 КЛ с алюминиевыми жилами в траншее</t>
  </si>
  <si>
    <t>Уровень напряжения 6 кВ
 КЛ с медными жилами в траншее</t>
  </si>
  <si>
    <t>Уровень напряжения 6 кВ
 КЛ с алюминиевыми жилами в траншее</t>
  </si>
  <si>
    <t>Уровень напряжения 10 кВ
 КЛ с медными жилами в траншее</t>
  </si>
  <si>
    <t>Уровень напряжения 10 кВ
 КЛ с алюминиевыми жилами в траншее</t>
  </si>
  <si>
    <t>Уровень напряжения 20 кВ
 КЛ с медными жилами в траншее</t>
  </si>
  <si>
    <t>Уровень напряжения 20 кВ
 КЛ с алюминиевыми жилами в траншее</t>
  </si>
  <si>
    <t xml:space="preserve">Уровень напряжения 0,4 кВ </t>
  </si>
  <si>
    <t xml:space="preserve">Уровень напряжения 6-10 кВ </t>
  </si>
  <si>
    <t xml:space="preserve">Уровень напряжения 35 кВ </t>
  </si>
  <si>
    <t xml:space="preserve">Уровень напряжения 110 кВ </t>
  </si>
  <si>
    <t xml:space="preserve">Уровень напряжения 220 кВ </t>
  </si>
  <si>
    <t xml:space="preserve">КЛ </t>
  </si>
  <si>
    <t xml:space="preserve">Наименование стандартизированных тарифных ставок </t>
  </si>
  <si>
    <t xml:space="preserve">Единица измерения </t>
  </si>
  <si>
    <t>Ставки для расчета платы по каждому мероприятию,</t>
  </si>
  <si>
    <t xml:space="preserve">По постоянной схеме </t>
  </si>
  <si>
    <t xml:space="preserve">По временной </t>
  </si>
  <si>
    <t>С1</t>
  </si>
  <si>
    <t>Стандартизированная тарифная ставка на технологическое присоединение энергопринимающих устройств потребителей электрической энергии, объектов элетросетевого хозяйства, принадлежащих сетевым организациям и иным лицам,  в том числе:</t>
  </si>
  <si>
    <t>С1.1</t>
  </si>
  <si>
    <t>Стандартизированная тарифная ставка на подготовку и выдачу сетовой организацией технических условий заявителю(ТУ)</t>
  </si>
  <si>
    <t>С1.2</t>
  </si>
  <si>
    <t>Стандартизированная тарифная ставка на проверку сетевой организацией выполнения заявителем ТУ</t>
  </si>
  <si>
    <t>руб./за одно присоединение</t>
  </si>
  <si>
    <t xml:space="preserve">Мощность </t>
  </si>
  <si>
    <t>Строительство КТП 35/0,4 кВ шкафного типа 1х40</t>
  </si>
  <si>
    <t>Строительство КТП 35/0,4 кВ шкафного типа 1х63</t>
  </si>
  <si>
    <t>Строительство КТП 35/0,4 кВ шкафного типа 1х100</t>
  </si>
  <si>
    <t>Строительство КТП 35/0,4 кВ шкафного типа 1х160</t>
  </si>
  <si>
    <t>Строительство КТП 35/0,4 кВ шкафного типа 1х250</t>
  </si>
  <si>
    <t>Строительство КТП 35/0,4 кВ шкафного типа 1х400</t>
  </si>
  <si>
    <t>Строительство КТП 35/0,4 кВ шкафного типа 1х630</t>
  </si>
  <si>
    <t>Строительство КТП 35/0,4 кВ шкафного типа 1х1000</t>
  </si>
  <si>
    <t>Строительство КТП 35/0,4 кВ шкафного типа 2х250</t>
  </si>
  <si>
    <t>Строительство КТП 35/0,40 киоскового типа 2х400</t>
  </si>
  <si>
    <t>Строительство КТП 35/0,40 киоскового типа 2х630</t>
  </si>
  <si>
    <t xml:space="preserve">Строительство СТП 25кВА </t>
  </si>
  <si>
    <t xml:space="preserve">Строительство СТП 40кВА </t>
  </si>
  <si>
    <t xml:space="preserve">Строительство СТП 63кВА </t>
  </si>
  <si>
    <t xml:space="preserve">Строительство СТП 100кВА </t>
  </si>
  <si>
    <t xml:space="preserve">Строительство СТП 160кВА </t>
  </si>
  <si>
    <t>Строительство КТП 35/0,40 блочного типа 2х1250</t>
  </si>
  <si>
    <t>Строительство КТП 35/0,40 блочного типа 2х1000</t>
  </si>
  <si>
    <t>Строительство КТП 35/0,40 блочного типа 2х630</t>
  </si>
  <si>
    <t>Строительство блочно-модульного РП 8 отходящих ячеек</t>
  </si>
  <si>
    <t>Строительство блочно-модульного РП 10 отходящих ячеек</t>
  </si>
  <si>
    <t>Строительство блочно-модульного РП 12 отходящих ячеек</t>
  </si>
  <si>
    <t>Строительство РТП 2х1000кВА</t>
  </si>
  <si>
    <t>Строительство ПС 35 кВ 1х2500 Схема РУ 35 кВ выполнить по типовой схеме 3Н</t>
  </si>
  <si>
    <t>Строительство ПС 35 кВ 1х4000 Схема РУ 35 кВ выполнить по типовой схеме 3Н</t>
  </si>
  <si>
    <t>Строительство ПС 35 кВ 1х6300 Схема РУ 35 кВ выполнить по типовой схеме 3Н</t>
  </si>
  <si>
    <t>Строительство ПС 35 кВ 1х10000 Схема РУ 35 кВ выполнить по типовой схеме 3Н</t>
  </si>
  <si>
    <t>Строительство ПС 35 кВ 2х2500 Схема РУ 35 кВ выполнить по типовой схеме 5(А)Н</t>
  </si>
  <si>
    <t>Строительство ПС 35 кВ 2х4000 Схема РУ 35 кВ выполнить по типовой схеме 5(А)Н</t>
  </si>
  <si>
    <t>Строительство ПС 35 кВ 2х6300 Схема РУ 35 кВ выполнить по типовой схеме 5(А)Н</t>
  </si>
  <si>
    <t>Строительство ПС 35 кВ 2х10000 Схема РУ 35 кВ выполнить по типовой схеме 5(А)Н</t>
  </si>
  <si>
    <t>Строительство ПС 35 кВ 2х16000 Схема РУ 35 кВ выполнить по типовой схеме 5(А)Н</t>
  </si>
  <si>
    <t>Строительство ПС 110 кВ 1х2500 Схема РУ 110 кВ выполнить по типовой схеме 3Н</t>
  </si>
  <si>
    <t>Строительство ПС 110 кВ 1х4000 Схема РУ 110 кВ выполнить по типовой схеме 3Н</t>
  </si>
  <si>
    <t>Строительство ПС 110 кВ 1х6300 Схема РУ 110 кВ выполнить по типовой схеме 3Н</t>
  </si>
  <si>
    <t>Строительство ПС 110 кВ 1х10000 Схема РУ 110 кВ выполнить по типовой схеме 3Н</t>
  </si>
  <si>
    <t>Строительство ПС 110 кВ 1х16000 Схема РУ 110 кВ выполнить по типовой схеме 3Н</t>
  </si>
  <si>
    <t>Строительство ПС 110 кВ 1х25000 Схема РУ 110 кВ выполнить по типовой схеме 3Н</t>
  </si>
  <si>
    <t>Строительство ПС 110 кВ 1х40000 Схема РУ 110 кВ выполнить по типовой схеме 3Н</t>
  </si>
  <si>
    <t>Строительство ПС 110 кВ 2х2500 Схема РУ 110 кВ выполнить по типовой схеме 5(А)Н</t>
  </si>
  <si>
    <t>Строительство ПС 110 кВ 2х4000 Схема РУ 110 кВ выполнить по типовой схеме 5(А)Н</t>
  </si>
  <si>
    <t>Строительство ПС 110 кВ 2х6300 Схема РУ 110 кВ выполнить по типовой схеме 5(А)Н</t>
  </si>
  <si>
    <t>Строительство ПС 110 кВ 2х10000 Схема РУ 110 кВ выполнить по типовой схеме 5(А)Н</t>
  </si>
  <si>
    <t>Строительство ПС 110 кВ 2х16000 Схема РУ 110 кВ выполнить по типовой схеме 5(А)Н</t>
  </si>
  <si>
    <t>Строительство ПС 110 кВ 2х25000 Схема РУ 110 кВ выполнить по типовой схеме 5(А)Н</t>
  </si>
  <si>
    <t>Строительство ПС 110 кВ 2х40000 Схема РУ 110 кВ выполнить по типовой схеме 5(А)Н</t>
  </si>
  <si>
    <t>Строительство ПС 35/10кВ 2х10МВА</t>
  </si>
  <si>
    <t>Строительство ПС 220/10кВ 2х10МВА</t>
  </si>
  <si>
    <t>Строительство ПС уронем напряжения 35 кВ и выше</t>
  </si>
  <si>
    <t>Строительство РТП с уровнем напряжения до 35 кВ</t>
  </si>
  <si>
    <t>Строительство ТП с уровнем напряжения до 35 кВ</t>
  </si>
  <si>
    <t xml:space="preserve">Строительство пунктов секционирования </t>
  </si>
  <si>
    <t>Подстанции</t>
  </si>
  <si>
    <t>№ п/п</t>
  </si>
  <si>
    <t>Наименование мероприятий</t>
  </si>
  <si>
    <t>0,4 кВ (уровень напряжения)</t>
  </si>
  <si>
    <t>село/город</t>
  </si>
  <si>
    <t>от 15кВт до 150 кВт</t>
  </si>
  <si>
    <t>свыше 150кВт до 8900кВт</t>
  </si>
  <si>
    <t>село</t>
  </si>
  <si>
    <t>город</t>
  </si>
  <si>
    <t>6 кВ (уровень напряжения)</t>
  </si>
  <si>
    <t>35 кВ и более (уровень напряжения)</t>
  </si>
  <si>
    <t>свыше 670кВт</t>
  </si>
  <si>
    <t>Подготовка и выдача сетевой организацией технических уловий Заявителю(ТУ)</t>
  </si>
  <si>
    <t>по постоянной схеме</t>
  </si>
  <si>
    <t>по временной</t>
  </si>
  <si>
    <t>(диапазон присоединяемой максимальной мощности)</t>
  </si>
  <si>
    <t>Разрабтка сетевой организацией проектной документации по строительству "последней мили"</t>
  </si>
  <si>
    <t>Выполнение сетевой организацией мероприятий, связанных со строительством "последней мили"</t>
  </si>
  <si>
    <t>Строительство воздушных линий элеткропередачи</t>
  </si>
  <si>
    <t>3.1</t>
  </si>
  <si>
    <t>3.1.1</t>
  </si>
  <si>
    <t>Строительство воздушных линий электропередачи 35 кВ</t>
  </si>
  <si>
    <t>3.1.2</t>
  </si>
  <si>
    <t>Строительство воздушных линий элеткропередачи 6/10 кВ</t>
  </si>
  <si>
    <t>3.1.3</t>
  </si>
  <si>
    <t>Строительство воздушных линий электропередачи 0,4 кВ</t>
  </si>
  <si>
    <t>3.2</t>
  </si>
  <si>
    <t>Строительство кабельных линий электропередачи</t>
  </si>
  <si>
    <t>3.2.1</t>
  </si>
  <si>
    <t>Строительство кабельных линий электропередачи 35 кВ</t>
  </si>
  <si>
    <t>3.2.2</t>
  </si>
  <si>
    <t>Строительство кабельных линий электропередачи 6/10 кВ</t>
  </si>
  <si>
    <t>3.2.3</t>
  </si>
  <si>
    <t>Строительство кабельных линий электропередачи 0,4 кВ</t>
  </si>
  <si>
    <t>3.3</t>
  </si>
  <si>
    <t>Строительство пунктов секционирования(реклоузеров,распределительных пунктов, переключательных пунктов)</t>
  </si>
  <si>
    <t>3.4</t>
  </si>
  <si>
    <t>Строительство трансформаторных подстанций(ТП), за исключением распределительных трансформаторных подстанций(РТП), с уровнем напряжения до 35 кВ</t>
  </si>
  <si>
    <t>3.5</t>
  </si>
  <si>
    <t>3.6</t>
  </si>
  <si>
    <t>Строительство распределительных трансформаторных подстанций(РТП) с уровнем напряжения до 35 кВ</t>
  </si>
  <si>
    <t xml:space="preserve">Строительство подстанций уровнем напряжения 35 кВ и выше </t>
  </si>
  <si>
    <t>4</t>
  </si>
  <si>
    <t xml:space="preserve">Проверка сетевой организацией выполенения Заявителем ТУ </t>
  </si>
  <si>
    <t>Стоимость платы по каждому мероприятию (руб./кВт)</t>
  </si>
  <si>
    <t>до 15кВт*</t>
  </si>
  <si>
    <t xml:space="preserve"> необходимого Заявителю уровня напряжения сетевой организации, в которую подана заявка, составляет более 300 метров в городах и поселках городского типа и более 500 метров в сельской местности.</t>
  </si>
  <si>
    <t>*при присоединении объектов, не отнесенных к третьей категории надежности (по одному источнику электроснабжения) при условии, что расстояние от границ участка Заявителя до объектов электросетевого хозяйства на уровне напряжения до 20 кВ включительно</t>
  </si>
  <si>
    <t>Строительство КТП 35/0,4 кВ киоскового типа 1х250</t>
  </si>
  <si>
    <t>Строительство КТП 35/0,4 кВ киоскового типа 1х400</t>
  </si>
  <si>
    <t>Строительство КТП 35/0,4 кВ киоскового типа 1х1000</t>
  </si>
  <si>
    <t>Строительство КТП 35/0,4 кВ киоскового типа 2х250</t>
  </si>
  <si>
    <t>Строительство КТП 35/0,40 кВ киоскового типа 2х400</t>
  </si>
  <si>
    <t>Стандартизированные тарифные ставки за технологическое присоединение к электрическим сетям на территории Республики Саха (Якутия) на 2019 год</t>
  </si>
  <si>
    <t>1 454 022</t>
  </si>
  <si>
    <t>1 512 183</t>
  </si>
  <si>
    <t>2 902 964</t>
  </si>
  <si>
    <t>3 019 083</t>
  </si>
  <si>
    <t>3 888 243</t>
  </si>
  <si>
    <t>4 043 773</t>
  </si>
  <si>
    <t>5 210 254</t>
  </si>
  <si>
    <t>5 418 664</t>
  </si>
  <si>
    <t>6 981 741</t>
  </si>
  <si>
    <t>7 261 011</t>
  </si>
  <si>
    <t>9 355 535</t>
  </si>
  <si>
    <t>9 729 757</t>
  </si>
  <si>
    <t>1 499 645</t>
  </si>
  <si>
    <t>1 559 631</t>
  </si>
  <si>
    <t>2 994 216</t>
  </si>
  <si>
    <t>3 113 984</t>
  </si>
  <si>
    <t>4 010 528</t>
  </si>
  <si>
    <t>4 170 949</t>
  </si>
  <si>
    <t>1 540 951</t>
  </si>
  <si>
    <t>1 602 589</t>
  </si>
  <si>
    <t>3 076 812</t>
  </si>
  <si>
    <t>3 199 885</t>
  </si>
  <si>
    <t>4 121 208</t>
  </si>
  <si>
    <t>4 286 056</t>
  </si>
  <si>
    <t>5 522 418</t>
  </si>
  <si>
    <t>5 743 315</t>
  </si>
  <si>
    <t>7 400 032</t>
  </si>
  <si>
    <t>7 696 034</t>
  </si>
  <si>
    <t>9 916 042</t>
  </si>
  <si>
    <t>10 312 683</t>
  </si>
  <si>
    <t>1 577 261</t>
  </si>
  <si>
    <t>1 640 351</t>
  </si>
  <si>
    <t>3 149 447</t>
  </si>
  <si>
    <t>3 275 425</t>
  </si>
  <si>
    <t>4 218 533</t>
  </si>
  <si>
    <t>4 387 274</t>
  </si>
  <si>
    <t>5 652 826</t>
  </si>
  <si>
    <t>5 878 940</t>
  </si>
  <si>
    <t>7 574 791</t>
  </si>
  <si>
    <t>7 877 782</t>
  </si>
  <si>
    <t>10 150 222</t>
  </si>
  <si>
    <t>10 556 231</t>
  </si>
  <si>
    <t>1 686 259</t>
  </si>
  <si>
    <t>1 753 710</t>
  </si>
  <si>
    <t>3 367 454</t>
  </si>
  <si>
    <t>3 502 152</t>
  </si>
  <si>
    <t>4 510 664</t>
  </si>
  <si>
    <t>4 691 090</t>
  </si>
  <si>
    <t>6 044 283</t>
  </si>
  <si>
    <t>6 286 055</t>
  </si>
  <si>
    <t>8 099 341</t>
  </si>
  <si>
    <t>8 423 315</t>
  </si>
  <si>
    <t>10 853 116</t>
  </si>
  <si>
    <t>11 287 240</t>
  </si>
  <si>
    <t>1 773 336</t>
  </si>
  <si>
    <t>1 844 270</t>
  </si>
  <si>
    <t>3 541 593</t>
  </si>
  <si>
    <t>3 683 256</t>
  </si>
  <si>
    <t>4 744 003</t>
  </si>
  <si>
    <t>4 933 763</t>
  </si>
  <si>
    <t>6 356 970</t>
  </si>
  <si>
    <t>6 611 248</t>
  </si>
  <si>
    <t>8 518 345</t>
  </si>
  <si>
    <t>8 859 079</t>
  </si>
  <si>
    <t>11 414 561</t>
  </si>
  <si>
    <t>11 871 144</t>
  </si>
  <si>
    <t>1 892 568</t>
  </si>
  <si>
    <t>1 968 271</t>
  </si>
  <si>
    <t>3 780 055</t>
  </si>
  <si>
    <t>3 931 258</t>
  </si>
  <si>
    <t>5 063 553</t>
  </si>
  <si>
    <t>5 266 095</t>
  </si>
  <si>
    <t>6 785 164</t>
  </si>
  <si>
    <t>7 056 570</t>
  </si>
  <si>
    <t>9 092 133</t>
  </si>
  <si>
    <t>9 455 818</t>
  </si>
  <si>
    <t>12 183 441</t>
  </si>
  <si>
    <t>12 670 779</t>
  </si>
  <si>
    <t>2 006 783</t>
  </si>
  <si>
    <t>2 087 055</t>
  </si>
  <si>
    <t>4 008 502</t>
  </si>
  <si>
    <t>4 168 842</t>
  </si>
  <si>
    <t>5 369 669</t>
  </si>
  <si>
    <t>5 584 456</t>
  </si>
  <si>
    <t>7 195 351</t>
  </si>
  <si>
    <t>7 483 165</t>
  </si>
  <si>
    <t>9 641 773</t>
  </si>
  <si>
    <t>10 027 443</t>
  </si>
  <si>
    <t>12 919 970</t>
  </si>
  <si>
    <t>13 436 768</t>
  </si>
  <si>
    <t>3 526 328</t>
  </si>
  <si>
    <t>3 667 381</t>
  </si>
  <si>
    <t>5 309 415</t>
  </si>
  <si>
    <t>5 521 792</t>
  </si>
  <si>
    <t>4 725 271</t>
  </si>
  <si>
    <t>4 914 282</t>
  </si>
  <si>
    <t>6 331 861</t>
  </si>
  <si>
    <t>6 585 135</t>
  </si>
  <si>
    <t>8 484 691</t>
  </si>
  <si>
    <t>8 824 078</t>
  </si>
  <si>
    <t>11 369 497</t>
  </si>
  <si>
    <t>11 824 277</t>
  </si>
  <si>
    <t>8 206 474</t>
  </si>
  <si>
    <t>8 534 733</t>
  </si>
  <si>
    <t>10 996 680</t>
  </si>
  <si>
    <t>11 436 547</t>
  </si>
  <si>
    <t>14 735 556</t>
  </si>
  <si>
    <t>15 324 978</t>
  </si>
  <si>
    <t>16 008 756</t>
  </si>
  <si>
    <t>16 649 106</t>
  </si>
  <si>
    <t>21 175 701</t>
  </si>
  <si>
    <t>22 022 729</t>
  </si>
  <si>
    <t>22 479 390</t>
  </si>
  <si>
    <t>23 378 566</t>
  </si>
  <si>
    <t>24 674 751</t>
  </si>
  <si>
    <t>25 661 742</t>
  </si>
  <si>
    <t>27 210 952</t>
  </si>
  <si>
    <t>28 299 390</t>
  </si>
  <si>
    <t>28 387 647</t>
  </si>
  <si>
    <t>29 523 153</t>
  </si>
  <si>
    <t>30 613 007</t>
  </si>
  <si>
    <t>31 837 528</t>
  </si>
  <si>
    <t>32 739 999</t>
  </si>
  <si>
    <t>34 049 599</t>
  </si>
  <si>
    <t>34 907 604</t>
  </si>
  <si>
    <t>36 303 909</t>
  </si>
  <si>
    <t>37 066 507</t>
  </si>
  <si>
    <t>38 549 167</t>
  </si>
  <si>
    <t>39 241 817</t>
  </si>
  <si>
    <t>40 811 490</t>
  </si>
  <si>
    <t>41 305 120</t>
  </si>
  <si>
    <t>42 957 324</t>
  </si>
  <si>
    <t>43 474 716</t>
  </si>
  <si>
    <t>45 213 705</t>
  </si>
  <si>
    <t>12 309 641</t>
  </si>
  <si>
    <t>12 802 027</t>
  </si>
  <si>
    <t>14 093 965</t>
  </si>
  <si>
    <t>14 657 724</t>
  </si>
  <si>
    <t>16 321 890</t>
  </si>
  <si>
    <t>16 974 765</t>
  </si>
  <si>
    <t>18 011 924</t>
  </si>
  <si>
    <t>18 732 401</t>
  </si>
  <si>
    <t>20 507 602</t>
  </si>
  <si>
    <t>21 327 906</t>
  </si>
  <si>
    <t>22 712 407</t>
  </si>
  <si>
    <t>23 620 903</t>
  </si>
  <si>
    <t>8 808 730</t>
  </si>
  <si>
    <t>9 161 079</t>
  </si>
  <si>
    <t>10 525 384</t>
  </si>
  <si>
    <t>10 946 400</t>
  </si>
  <si>
    <t>13 652 461</t>
  </si>
  <si>
    <t>14 198 559</t>
  </si>
  <si>
    <t>16 340 717</t>
  </si>
  <si>
    <t>16 994 346</t>
  </si>
  <si>
    <t>18 024 787</t>
  </si>
  <si>
    <t>18 745 779</t>
  </si>
  <si>
    <t>18 676 446</t>
  </si>
  <si>
    <t>19 423 504</t>
  </si>
  <si>
    <t>20 868 429</t>
  </si>
  <si>
    <t>21 703 166</t>
  </si>
  <si>
    <t>23 060 330</t>
  </si>
  <si>
    <t>23 982 743</t>
  </si>
  <si>
    <t>25 592 362</t>
  </si>
  <si>
    <t>26 616 057</t>
  </si>
  <si>
    <t>27 784 339</t>
  </si>
  <si>
    <t>28 895 713</t>
  </si>
  <si>
    <t>4 961 093</t>
  </si>
  <si>
    <t>5 159 536</t>
  </si>
  <si>
    <t>6 989 910</t>
  </si>
  <si>
    <t>7 269 507</t>
  </si>
  <si>
    <t>9 368 706</t>
  </si>
  <si>
    <t>9 743 454</t>
  </si>
  <si>
    <t>11 397 523</t>
  </si>
  <si>
    <t>11 853 424</t>
  </si>
  <si>
    <t>13 846 315</t>
  </si>
  <si>
    <t>14 400 167</t>
  </si>
  <si>
    <t>15 875 132</t>
  </si>
  <si>
    <t>16510 138</t>
  </si>
  <si>
    <t>1 415 484</t>
  </si>
  <si>
    <t>1 472 104</t>
  </si>
  <si>
    <t>2 825 889</t>
  </si>
  <si>
    <t>2 938 925</t>
  </si>
  <si>
    <t>3 784 962</t>
  </si>
  <si>
    <t>3 936 361</t>
  </si>
  <si>
    <t>5 071 858</t>
  </si>
  <si>
    <t>5 274 732</t>
  </si>
  <si>
    <t>6 796 290</t>
  </si>
  <si>
    <t>7 068 142</t>
  </si>
  <si>
    <t>9 107 032</t>
  </si>
  <si>
    <t>9471 313</t>
  </si>
  <si>
    <t>1 459 894</t>
  </si>
  <si>
    <t>1 518 290</t>
  </si>
  <si>
    <t>2 914 714</t>
  </si>
  <si>
    <t>3 031 302</t>
  </si>
  <si>
    <t>3 903 995</t>
  </si>
  <si>
    <t>4 060 155</t>
  </si>
  <si>
    <t>1 500 101</t>
  </si>
  <si>
    <t>1 560 105</t>
  </si>
  <si>
    <t>4 011 732</t>
  </si>
  <si>
    <t>4 172 201</t>
  </si>
  <si>
    <t>5 375 720</t>
  </si>
  <si>
    <t>5 590 748</t>
  </si>
  <si>
    <t>7 203 456</t>
  </si>
  <si>
    <t>7 491 595</t>
  </si>
  <si>
    <t>9 652 630</t>
  </si>
  <si>
    <t>10 038 736</t>
  </si>
  <si>
    <t>1 535 445</t>
  </si>
  <si>
    <t>1 596 863</t>
  </si>
  <si>
    <t>3 065 817</t>
  </si>
  <si>
    <t>3 188 449</t>
  </si>
  <si>
    <t>4 106 468</t>
  </si>
  <si>
    <t>4 270 726</t>
  </si>
  <si>
    <t>5 502 660</t>
  </si>
  <si>
    <t>5 722 766</t>
  </si>
  <si>
    <t>7 373 567</t>
  </si>
  <si>
    <t>7 668 510</t>
  </si>
  <si>
    <t>9 880 582</t>
  </si>
  <si>
    <t>10 275 805</t>
  </si>
  <si>
    <t>1 641 545</t>
  </si>
  <si>
    <t>1 707 207</t>
  </si>
  <si>
    <t>3 278 025</t>
  </si>
  <si>
    <t>3 409 146</t>
  </si>
  <si>
    <t>4 390 829</t>
  </si>
  <si>
    <t>4 566 462</t>
  </si>
  <si>
    <t>5 883 705</t>
  </si>
  <si>
    <t>6 119 053</t>
  </si>
  <si>
    <t>7 884 166</t>
  </si>
  <si>
    <t>8 199 532</t>
  </si>
  <si>
    <t>10 564 781</t>
  </si>
  <si>
    <t>10 987 372</t>
  </si>
  <si>
    <t>1 726 306</t>
  </si>
  <si>
    <t>1 795 358</t>
  </si>
  <si>
    <t>3 447 532</t>
  </si>
  <si>
    <t>3 585 433</t>
  </si>
  <si>
    <t>4 617 962</t>
  </si>
  <si>
    <t>4 802 680</t>
  </si>
  <si>
    <t>6 188 075</t>
  </si>
  <si>
    <t>6 435 598</t>
  </si>
  <si>
    <t>8 292 026</t>
  </si>
  <si>
    <t>8 623 707</t>
  </si>
  <si>
    <t>11 111 294</t>
  </si>
  <si>
    <t>11 555 745</t>
  </si>
  <si>
    <t>1 842 366</t>
  </si>
  <si>
    <t>1 916061</t>
  </si>
  <si>
    <t>3 679 653</t>
  </si>
  <si>
    <t>3 826 839</t>
  </si>
  <si>
    <t>4 929 013</t>
  </si>
  <si>
    <t>5 126 174</t>
  </si>
  <si>
    <t>6 604 880</t>
  </si>
  <si>
    <t>6 869 076</t>
  </si>
  <si>
    <t>8 850 553</t>
  </si>
  <si>
    <t>9 204 575</t>
  </si>
  <si>
    <t>11 859 724</t>
  </si>
  <si>
    <t>12334 113</t>
  </si>
  <si>
    <t>1 953 544</t>
  </si>
  <si>
    <t>2 031 686</t>
  </si>
  <si>
    <t>3 902 023</t>
  </si>
  <si>
    <t>4 058 104</t>
  </si>
  <si>
    <t>5 226 988</t>
  </si>
  <si>
    <t>5 436 067</t>
  </si>
  <si>
    <t>7 004 158</t>
  </si>
  <si>
    <t>7 284 324</t>
  </si>
  <si>
    <t>9 385 573</t>
  </si>
  <si>
    <t>9 760 996</t>
  </si>
  <si>
    <t>12 576 663</t>
  </si>
  <si>
    <t>13 079 729</t>
  </si>
  <si>
    <t>3 114 845</t>
  </si>
  <si>
    <t>3 239 439</t>
  </si>
  <si>
    <t>3 243 051</t>
  </si>
  <si>
    <t>3 372 773</t>
  </si>
  <si>
    <t>3 415 884</t>
  </si>
  <si>
    <t>3 552 519</t>
  </si>
  <si>
    <t>3 735 589</t>
  </si>
  <si>
    <t>3 885 012</t>
  </si>
  <si>
    <t>3 887 880</t>
  </si>
  <si>
    <t>4 043 395</t>
  </si>
  <si>
    <t>5 214 685</t>
  </si>
  <si>
    <t>5 423 272</t>
  </si>
  <si>
    <t>5 342 891</t>
  </si>
  <si>
    <t>5 556 607</t>
  </si>
  <si>
    <t>5 515 710</t>
  </si>
  <si>
    <t>5 736 338</t>
  </si>
  <si>
    <t>5 835 429</t>
  </si>
  <si>
    <t>6 068 846</t>
  </si>
  <si>
    <t>5 987 715</t>
  </si>
  <si>
    <t>6 227 223</t>
  </si>
  <si>
    <t>3 424 187</t>
  </si>
  <si>
    <t>3 561 154</t>
  </si>
  <si>
    <t>5 155 456</t>
  </si>
  <si>
    <t>5 361 675</t>
  </si>
  <si>
    <t>4 588 402</t>
  </si>
  <si>
    <t>4 771 938</t>
  </si>
  <si>
    <t>6 148 456</t>
  </si>
  <si>
    <t>6 394 394</t>
  </si>
  <si>
    <t>8 238 928</t>
  </si>
  <si>
    <t>8 568 486</t>
  </si>
  <si>
    <t>11 040 176</t>
  </si>
  <si>
    <t>11 481 783</t>
  </si>
  <si>
    <t>7 968 350</t>
  </si>
  <si>
    <t>8 287 084</t>
  </si>
  <si>
    <t>10 677 594</t>
  </si>
  <si>
    <t>11 104 698</t>
  </si>
  <si>
    <t>14 307 981</t>
  </si>
  <si>
    <t>14 880 300</t>
  </si>
  <si>
    <t>15 550 396</t>
  </si>
  <si>
    <t>16 172 412</t>
  </si>
  <si>
    <t>20 561 498</t>
  </si>
  <si>
    <t>21 383 958</t>
  </si>
  <si>
    <t>21 826 528</t>
  </si>
  <si>
    <t>22 699 589</t>
  </si>
  <si>
    <t>23 953 181</t>
  </si>
  <si>
    <t>24 911 308</t>
  </si>
  <si>
    <t>26 420 674</t>
  </si>
  <si>
    <t>27 477 501</t>
  </si>
  <si>
    <t>27 562 679</t>
  </si>
  <si>
    <t>28 665 187</t>
  </si>
  <si>
    <t>29 723 374</t>
  </si>
  <si>
    <t>30 912 309</t>
  </si>
  <si>
    <t>31 785 699</t>
  </si>
  <si>
    <t>33 057 127</t>
  </si>
  <si>
    <t>33 888 638</t>
  </si>
  <si>
    <t>35 244 184</t>
  </si>
  <si>
    <t>35 992 255</t>
  </si>
  <si>
    <t>37 431 946</t>
  </si>
  <si>
    <t>38 104 516</t>
  </si>
  <si>
    <t>39 628 697</t>
  </si>
  <si>
    <t>40 104 769</t>
  </si>
  <si>
    <t>41 708 960</t>
  </si>
  <si>
    <t>42211 316</t>
  </si>
  <si>
    <t>43 899 768</t>
  </si>
  <si>
    <t>11 957 106</t>
  </si>
  <si>
    <t>12 435 390</t>
  </si>
  <si>
    <t>13 692 684</t>
  </si>
  <si>
    <t>14 240 391</t>
  </si>
  <si>
    <t>15 857 438</t>
  </si>
  <si>
    <t>16 491 736</t>
  </si>
  <si>
    <t>17 503 227</t>
  </si>
  <si>
    <t>18 203 356</t>
  </si>
  <si>
    <t>19 927 031</t>
  </si>
  <si>
    <t>20 724 112</t>
  </si>
  <si>
    <t>22 069 419</t>
  </si>
  <si>
    <t>22 952 195</t>
  </si>
  <si>
    <t>8 553 517</t>
  </si>
  <si>
    <t>8 895 658</t>
  </si>
  <si>
    <t>10 223 625</t>
  </si>
  <si>
    <t>10 632 570</t>
  </si>
  <si>
    <t>13 258 300</t>
  </si>
  <si>
    <t>13 788 632</t>
  </si>
  <si>
    <t>15 868 422</t>
  </si>
  <si>
    <t>16 503 159</t>
  </si>
  <si>
    <t>17 508 442</t>
  </si>
  <si>
    <t>18 208 780</t>
  </si>
  <si>
    <t>18 144 624</t>
  </si>
  <si>
    <t>18 870 409</t>
  </si>
  <si>
    <t>20 274 189</t>
  </si>
  <si>
    <t>21 085 157</t>
  </si>
  <si>
    <t>22 403 673</t>
  </si>
  <si>
    <t>23 299 820</t>
  </si>
  <si>
    <t>24 863 604</t>
  </si>
  <si>
    <t>25 858 148</t>
  </si>
  <si>
    <t>26 993 164</t>
  </si>
  <si>
    <t>28 072 890</t>
  </si>
  <si>
    <t>4 823 190</t>
  </si>
  <si>
    <t>5 016 117</t>
  </si>
  <si>
    <t>6 795 614</t>
  </si>
  <si>
    <t>7 067 438</t>
  </si>
  <si>
    <t>9 108 287</t>
  </si>
  <si>
    <t>9 472 619</t>
  </si>
  <si>
    <t>11 080 711</t>
  </si>
  <si>
    <t>11 523 939</t>
  </si>
  <si>
    <t>13 461 435</t>
  </si>
  <si>
    <t>13 999 892</t>
  </si>
  <si>
    <t>15 433 859</t>
  </si>
  <si>
    <t>16 051 213</t>
  </si>
  <si>
    <t>1 742 120</t>
  </si>
  <si>
    <t>1 811 805</t>
  </si>
  <si>
    <t>3 479 162</t>
  </si>
  <si>
    <t>3 618 329</t>
  </si>
  <si>
    <t>4 660 349</t>
  </si>
  <si>
    <t>4 846 763</t>
  </si>
  <si>
    <t>6 244 878</t>
  </si>
  <si>
    <t>6 494 673</t>
  </si>
  <si>
    <t>8 368 125</t>
  </si>
  <si>
    <t>8 702 850</t>
  </si>
  <si>
    <t>11 213 303</t>
  </si>
  <si>
    <t>11 661 835</t>
  </si>
  <si>
    <t>1 790 296</t>
  </si>
  <si>
    <t>1 861 908</t>
  </si>
  <si>
    <t>3 575 513</t>
  </si>
  <si>
    <t>3 718 533</t>
  </si>
  <si>
    <t>4 789 469</t>
  </si>
  <si>
    <t>4 981 047</t>
  </si>
  <si>
    <t>6417881</t>
  </si>
  <si>
    <t>6 674 596</t>
  </si>
  <si>
    <t>8 599 963</t>
  </si>
  <si>
    <t>8 943 962</t>
  </si>
  <si>
    <t>11 523 948</t>
  </si>
  <si>
    <t>11 984 906</t>
  </si>
  <si>
    <t>1 867 833</t>
  </si>
  <si>
    <t>1 942 547</t>
  </si>
  <si>
    <t>3 730 612</t>
  </si>
  <si>
    <t>3 879 836</t>
  </si>
  <si>
    <t>4 997 292</t>
  </si>
  <si>
    <t>5 197 183</t>
  </si>
  <si>
    <t>6 696 366</t>
  </si>
  <si>
    <t>6 964 221</t>
  </si>
  <si>
    <t>8 973 123</t>
  </si>
  <si>
    <t>9 332 048</t>
  </si>
  <si>
    <t>12 024 000</t>
  </si>
  <si>
    <t>12 504 960</t>
  </si>
  <si>
    <t>1 899 703</t>
  </si>
  <si>
    <t>1 975 691</t>
  </si>
  <si>
    <t>3 794 326</t>
  </si>
  <si>
    <t>3 946 099</t>
  </si>
  <si>
    <t>5 082 677</t>
  </si>
  <si>
    <t>5 285 984</t>
  </si>
  <si>
    <t>6 810 788</t>
  </si>
  <si>
    <t>7 083 220</t>
  </si>
  <si>
    <t>9 126 452</t>
  </si>
  <si>
    <t>9491 510</t>
  </si>
  <si>
    <t>12 229 443</t>
  </si>
  <si>
    <t>12 718 621</t>
  </si>
  <si>
    <t>2 146 220</t>
  </si>
  <si>
    <t>2 232 069</t>
  </si>
  <si>
    <t>4 287 386</t>
  </si>
  <si>
    <t>4 458 881</t>
  </si>
  <si>
    <t>5 743 360</t>
  </si>
  <si>
    <t>5 973 094</t>
  </si>
  <si>
    <t>7 696 102</t>
  </si>
  <si>
    <t>8 003 946</t>
  </si>
  <si>
    <t>10 312 777</t>
  </si>
  <si>
    <t>10 725 288</t>
  </si>
  <si>
    <t>13 819 121</t>
  </si>
  <si>
    <t>14 371 885</t>
  </si>
  <si>
    <t>2 283 680</t>
  </si>
  <si>
    <t>2 375 027</t>
  </si>
  <si>
    <t>4 562 271</t>
  </si>
  <si>
    <t>4 744 762</t>
  </si>
  <si>
    <t>6111 725</t>
  </si>
  <si>
    <t>6 356 194</t>
  </si>
  <si>
    <t>2 280 371</t>
  </si>
  <si>
    <t>2 371 586</t>
  </si>
  <si>
    <t>4 555 677</t>
  </si>
  <si>
    <t>4 737 904</t>
  </si>
  <si>
    <t>6 102 888</t>
  </si>
  <si>
    <t>6 347 004</t>
  </si>
  <si>
    <t>2 701 603</t>
  </si>
  <si>
    <t>2 809 667</t>
  </si>
  <si>
    <t>5 398 136</t>
  </si>
  <si>
    <t>5 614 062</t>
  </si>
  <si>
    <t>7 231 788</t>
  </si>
  <si>
    <t>7 521 060</t>
  </si>
  <si>
    <t>2 856 254</t>
  </si>
  <si>
    <t>2 970 504</t>
  </si>
  <si>
    <t>5 706 863</t>
  </si>
  <si>
    <t>5 935 138</t>
  </si>
  <si>
    <t>7 645 482</t>
  </si>
  <si>
    <t>7 951 301</t>
  </si>
  <si>
    <t>3 363 303</t>
  </si>
  <si>
    <t>3 497 835</t>
  </si>
  <si>
    <t>6 721 523</t>
  </si>
  <si>
    <t>6 990 384</t>
  </si>
  <si>
    <t>9 005 130</t>
  </si>
  <si>
    <t>9 365 335</t>
  </si>
  <si>
    <t>3 493 936</t>
  </si>
  <si>
    <t>3 633 694</t>
  </si>
  <si>
    <t>4 973 573</t>
  </si>
  <si>
    <t>5 172 515</t>
  </si>
  <si>
    <t>7 237 615</t>
  </si>
  <si>
    <t>7 527 120</t>
  </si>
  <si>
    <t>9 020 176</t>
  </si>
  <si>
    <t>9 380 983</t>
  </si>
  <si>
    <t>9 579 175</t>
  </si>
  <si>
    <t>9 962 342</t>
  </si>
  <si>
    <t>11 043 092</t>
  </si>
  <si>
    <t>И 484 815</t>
  </si>
  <si>
    <t>7 890 384</t>
  </si>
  <si>
    <t>8 205 999</t>
  </si>
  <si>
    <t>10 577 445</t>
  </si>
  <si>
    <t>11 000 543</t>
  </si>
  <si>
    <t>13 206 204</t>
  </si>
  <si>
    <t>13 734 452</t>
  </si>
  <si>
    <t>15 830 241</t>
  </si>
  <si>
    <t>16 463 451</t>
  </si>
  <si>
    <t>16 442 182</t>
  </si>
  <si>
    <t>17 099 869</t>
  </si>
  <si>
    <t>18 130 774</t>
  </si>
  <si>
    <t>18 856 005</t>
  </si>
  <si>
    <t>19819357</t>
  </si>
  <si>
    <t>20612 131</t>
  </si>
  <si>
    <t>21 507 949</t>
  </si>
  <si>
    <t>22 368 267</t>
  </si>
  <si>
    <t>23 274 805</t>
  </si>
  <si>
    <t>24 205 798</t>
  </si>
  <si>
    <t>24 907 301</t>
  </si>
  <si>
    <t>25 903 593</t>
  </si>
  <si>
    <t>26 539 787</t>
  </si>
  <si>
    <t>27 601 378</t>
  </si>
  <si>
    <t>28 172 272</t>
  </si>
  <si>
    <t>29 299 163</t>
  </si>
  <si>
    <t>31 170 115</t>
  </si>
  <si>
    <t>32416 919</t>
  </si>
  <si>
    <t>32 858 265</t>
  </si>
  <si>
    <t>34 172 595</t>
  </si>
  <si>
    <t>34 546 415</t>
  </si>
  <si>
    <t>36 234 585</t>
  </si>
  <si>
    <t>37 683 968</t>
  </si>
  <si>
    <t>12217821</t>
  </si>
  <si>
    <t>12 706 534</t>
  </si>
  <si>
    <t>13 995 942</t>
  </si>
  <si>
    <t>14 555 780</t>
  </si>
  <si>
    <t>16 170 271</t>
  </si>
  <si>
    <t>16 817 082</t>
  </si>
  <si>
    <t>17 798 750</t>
  </si>
  <si>
    <t>18 510 700</t>
  </si>
  <si>
    <t>17 517 883</t>
  </si>
  <si>
    <t>18 218 598</t>
  </si>
  <si>
    <t>19 124 757</t>
  </si>
  <si>
    <t>19 889 748</t>
  </si>
  <si>
    <t>8 306 737</t>
  </si>
  <si>
    <t>8 639 007</t>
  </si>
  <si>
    <t>9 390 769</t>
  </si>
  <si>
    <t>9 766 399</t>
  </si>
  <si>
    <t>10 263 389</t>
  </si>
  <si>
    <t>10 673 925</t>
  </si>
  <si>
    <t>12 220 037</t>
  </si>
  <si>
    <t>12 708 839</t>
  </si>
  <si>
    <t>14 176 689</t>
  </si>
  <si>
    <t>14 743 757</t>
  </si>
  <si>
    <t>15 070 537</t>
  </si>
  <si>
    <t>15 673 359</t>
  </si>
  <si>
    <t>16 852 287</t>
  </si>
  <si>
    <t>17 526 378</t>
  </si>
  <si>
    <t>18 634 050</t>
  </si>
  <si>
    <t>19 379 412</t>
  </si>
  <si>
    <t>20 415 799</t>
  </si>
  <si>
    <t>21 232 431</t>
  </si>
  <si>
    <t>22 576 845</t>
  </si>
  <si>
    <t>23 479 919</t>
  </si>
  <si>
    <t>5 508 420</t>
  </si>
  <si>
    <t>5 728 757</t>
  </si>
  <si>
    <t>7 368 252</t>
  </si>
  <si>
    <t>7 662 982</t>
  </si>
  <si>
    <t>9 663 544</t>
  </si>
  <si>
    <t>10 050 085</t>
  </si>
  <si>
    <t>11 523 386</t>
  </si>
  <si>
    <t>11 984 321</t>
  </si>
  <si>
    <t>13 905 770</t>
  </si>
  <si>
    <t>14 462 001</t>
  </si>
  <si>
    <t>15 765 602</t>
  </si>
  <si>
    <t>16 396 226</t>
  </si>
  <si>
    <t>1 695 920</t>
  </si>
  <si>
    <t>1 763 757</t>
  </si>
  <si>
    <t>3 386 762</t>
  </si>
  <si>
    <t>3 522 232</t>
  </si>
  <si>
    <t>4 536 533</t>
  </si>
  <si>
    <t>4 717 994</t>
  </si>
  <si>
    <t>6 078 964</t>
  </si>
  <si>
    <t>6 322 123</t>
  </si>
  <si>
    <t>8 145 801</t>
  </si>
  <si>
    <t>8 471 633</t>
  </si>
  <si>
    <t>10 915 388</t>
  </si>
  <si>
    <t>11 352 004</t>
  </si>
  <si>
    <t>1 742 815</t>
  </si>
  <si>
    <t>1 812 527</t>
  </si>
  <si>
    <t>3 480 550</t>
  </si>
  <si>
    <t>3 619 772</t>
  </si>
  <si>
    <t>4 662 219</t>
  </si>
  <si>
    <t>4 848 707</t>
  </si>
  <si>
    <t>6 247 366</t>
  </si>
  <si>
    <t>6 497 260</t>
  </si>
  <si>
    <t>8 371 473</t>
  </si>
  <si>
    <t>8 706 332</t>
  </si>
  <si>
    <t>11 217771</t>
  </si>
  <si>
    <t>11 666 482</t>
  </si>
  <si>
    <t>1 818 290</t>
  </si>
  <si>
    <t>1 891 021</t>
  </si>
  <si>
    <t>3 631 524</t>
  </si>
  <si>
    <t>3 776 785</t>
  </si>
  <si>
    <t>4 864 514</t>
  </si>
  <si>
    <t>5 059 095</t>
  </si>
  <si>
    <t>6 518 444</t>
  </si>
  <si>
    <t>6 779 182</t>
  </si>
  <si>
    <t>8 734 708</t>
  </si>
  <si>
    <t>9 084 097</t>
  </si>
  <si>
    <t>11 704 524</t>
  </si>
  <si>
    <t>12 172 704</t>
  </si>
  <si>
    <t>1 923 284</t>
  </si>
  <si>
    <t>3 693 543</t>
  </si>
  <si>
    <t>3 841 285</t>
  </si>
  <si>
    <t>4 947 628</t>
  </si>
  <si>
    <t>5 145 533</t>
  </si>
  <si>
    <t>6 629 823</t>
  </si>
  <si>
    <t>6 895 016</t>
  </si>
  <si>
    <t>8 883 959</t>
  </si>
  <si>
    <t>9 239 317</t>
  </si>
  <si>
    <t>11 904 502</t>
  </si>
  <si>
    <t>12 380 682</t>
  </si>
  <si>
    <t>2 089 272</t>
  </si>
  <si>
    <t>2 172 843</t>
  </si>
  <si>
    <t>4 173 490</t>
  </si>
  <si>
    <t>4 340 429</t>
  </si>
  <si>
    <t>5 590 739</t>
  </si>
  <si>
    <t>5 814 369</t>
  </si>
  <si>
    <t>7 491 590</t>
  </si>
  <si>
    <t>7 791 254</t>
  </si>
  <si>
    <t>10 038 731</t>
  </si>
  <si>
    <t>10 440 281</t>
  </si>
  <si>
    <t>13 451 899</t>
  </si>
  <si>
    <t>13 989 975</t>
  </si>
  <si>
    <t>2 223 076</t>
  </si>
  <si>
    <t>2 311 999</t>
  </si>
  <si>
    <t>4 441 064</t>
  </si>
  <si>
    <t>4 618 707</t>
  </si>
  <si>
    <t>5 949 307</t>
  </si>
  <si>
    <t>6 187 279</t>
  </si>
  <si>
    <t>2 219 855</t>
  </si>
  <si>
    <t>2 308 650</t>
  </si>
  <si>
    <t>4 434 645</t>
  </si>
  <si>
    <t>4 612 031</t>
  </si>
  <si>
    <t>5 940 705</t>
  </si>
  <si>
    <t>6 178 333</t>
  </si>
  <si>
    <t>2 629 883</t>
  </si>
  <si>
    <t>2 735 079</t>
  </si>
  <si>
    <t>5 254 697</t>
  </si>
  <si>
    <t>5 464 885</t>
  </si>
  <si>
    <t>7 039 580</t>
  </si>
  <si>
    <t>7 321 163</t>
  </si>
  <si>
    <t>2 780 421</t>
  </si>
  <si>
    <t>2 891 638</t>
  </si>
  <si>
    <t>5 555 213</t>
  </si>
  <si>
    <t>5 777 422</t>
  </si>
  <si>
    <t>7 442 271</t>
  </si>
  <si>
    <t>7 739 961</t>
  </si>
  <si>
    <t>3 273 985</t>
  </si>
  <si>
    <t>3 404 944</t>
  </si>
  <si>
    <t>6 542 886</t>
  </si>
  <si>
    <t>6 804 602</t>
  </si>
  <si>
    <t>8 765 756</t>
  </si>
  <si>
    <t>9 116 386</t>
  </si>
  <si>
    <t>4 990 121</t>
  </si>
  <si>
    <t>5 189 726</t>
  </si>
  <si>
    <t>5 416 293</t>
  </si>
  <si>
    <t>5 632 945</t>
  </si>
  <si>
    <t>5 760 490</t>
  </si>
  <si>
    <t>5 990 909</t>
  </si>
  <si>
    <t>6 234 534</t>
  </si>
  <si>
    <t>6 483 915</t>
  </si>
  <si>
    <t>7516019</t>
  </si>
  <si>
    <t>7 816 660</t>
  </si>
  <si>
    <t>7 089 961</t>
  </si>
  <si>
    <t>7 373 560</t>
  </si>
  <si>
    <t>7 516 124</t>
  </si>
  <si>
    <t>7 816 769</t>
  </si>
  <si>
    <t>7 860 330</t>
  </si>
  <si>
    <t>8 174 743</t>
  </si>
  <si>
    <t>8 334 374</t>
  </si>
  <si>
    <t>8 667 749</t>
  </si>
  <si>
    <t>9 615 859</t>
  </si>
  <si>
    <t>10 000 493</t>
  </si>
  <si>
    <t>4 483 792</t>
  </si>
  <si>
    <t>4 663 144</t>
  </si>
  <si>
    <t>4 795 430</t>
  </si>
  <si>
    <t>4 987 247</t>
  </si>
  <si>
    <t>5 071 523</t>
  </si>
  <si>
    <t>5 274 384</t>
  </si>
  <si>
    <t>5 437 769</t>
  </si>
  <si>
    <t>5 655 280</t>
  </si>
  <si>
    <t>6 505 318</t>
  </si>
  <si>
    <t>6 765 531</t>
  </si>
  <si>
    <t>3 392 848</t>
  </si>
  <si>
    <t>3 528 562</t>
  </si>
  <si>
    <t>4 830 532</t>
  </si>
  <si>
    <t>5 023 754</t>
  </si>
  <si>
    <t>7 027 290</t>
  </si>
  <si>
    <t>7 308 382</t>
  </si>
  <si>
    <t>8 758 050</t>
  </si>
  <si>
    <t>9 108 372</t>
  </si>
  <si>
    <t>10 730 477</t>
  </si>
  <si>
    <t>11 159 696</t>
  </si>
  <si>
    <t>7 672 326</t>
  </si>
  <si>
    <t>7 979 219</t>
  </si>
  <si>
    <t>10 279 124</t>
  </si>
  <si>
    <t>10 690 288</t>
  </si>
  <si>
    <t>12 829 514</t>
  </si>
  <si>
    <t>13 342 695</t>
  </si>
  <si>
    <t>15 375 337</t>
  </si>
  <si>
    <t>15 990 351</t>
  </si>
  <si>
    <t>15 976 720</t>
  </si>
  <si>
    <t>16 615 789</t>
  </si>
  <si>
    <t>17617512</t>
  </si>
  <si>
    <t>18 322 213</t>
  </si>
  <si>
    <t>19 258 295</t>
  </si>
  <si>
    <t>20 028 626</t>
  </si>
  <si>
    <t>20 899 087</t>
  </si>
  <si>
    <t>21 735 050</t>
  </si>
  <si>
    <t>22 615 927</t>
  </si>
  <si>
    <t>23 520 564</t>
  </si>
  <si>
    <t>24 202 211</t>
  </si>
  <si>
    <t>25 170 299</t>
  </si>
  <si>
    <t>25 788 485</t>
  </si>
  <si>
    <t>26 820 024</t>
  </si>
  <si>
    <t>27 374 759</t>
  </si>
  <si>
    <t>28 469 749</t>
  </si>
  <si>
    <t>30 287 735</t>
  </si>
  <si>
    <t>31 499 245</t>
  </si>
  <si>
    <t>31 928 098</t>
  </si>
  <si>
    <t>33 205 222</t>
  </si>
  <si>
    <t>33 568 460</t>
  </si>
  <si>
    <t>34 911 198</t>
  </si>
  <si>
    <t>35 208 842</t>
  </si>
  <si>
    <t>36 617 195</t>
  </si>
  <si>
    <t>11 865 760</t>
  </si>
  <si>
    <t>12 340 391</t>
  </si>
  <si>
    <t>13 592 825</t>
  </si>
  <si>
    <t>14 136 538</t>
  </si>
  <si>
    <t>15 703 217</t>
  </si>
  <si>
    <t>16 331 346</t>
  </si>
  <si>
    <t>17 286 941</t>
  </si>
  <si>
    <t>17 978 419</t>
  </si>
  <si>
    <t>17 021 958</t>
  </si>
  <si>
    <t>17 702 837</t>
  </si>
  <si>
    <t>18 583 345</t>
  </si>
  <si>
    <t>19 326 678</t>
  </si>
  <si>
    <t>8 065 335</t>
  </si>
  <si>
    <t>8 387 948</t>
  </si>
  <si>
    <t>9 118 695</t>
  </si>
  <si>
    <t>9 483 442</t>
  </si>
  <si>
    <t>9 965 127</t>
  </si>
  <si>
    <t>10 363 732</t>
  </si>
  <si>
    <t>11 864 914</t>
  </si>
  <si>
    <t>12 339511</t>
  </si>
  <si>
    <t>13 764 706</t>
  </si>
  <si>
    <t>14 315 295</t>
  </si>
  <si>
    <t>14 637 684</t>
  </si>
  <si>
    <t>15 223 191</t>
  </si>
  <si>
    <t>16 368 259</t>
  </si>
  <si>
    <t>17 022 989</t>
  </si>
  <si>
    <t>18 098 848</t>
  </si>
  <si>
    <t>18 822 802</t>
  </si>
  <si>
    <t>19 829 423</t>
  </si>
  <si>
    <t>20 622 600</t>
  </si>
  <si>
    <t>21 928 401</t>
  </si>
  <si>
    <t>22 805 537</t>
  </si>
  <si>
    <t>5 350 205</t>
  </si>
  <si>
    <t>5 564 213</t>
  </si>
  <si>
    <t>7 156 620</t>
  </si>
  <si>
    <t>7 442 885</t>
  </si>
  <si>
    <t>9 385 986</t>
  </si>
  <si>
    <t>9 761 426</t>
  </si>
  <si>
    <t>11 192410</t>
  </si>
  <si>
    <t>11 640 107</t>
  </si>
  <si>
    <t>13 506 368</t>
  </si>
  <si>
    <t>14 046 622</t>
  </si>
  <si>
    <t>15 312 782</t>
  </si>
  <si>
    <t>15 925 293</t>
  </si>
  <si>
    <t>1 865 827</t>
  </si>
  <si>
    <t>1 940 460</t>
  </si>
  <si>
    <t>3 726 589</t>
  </si>
  <si>
    <t>3 875 653</t>
  </si>
  <si>
    <t>4 991 892</t>
  </si>
  <si>
    <t>5 191 568</t>
  </si>
  <si>
    <t>1 903 897</t>
  </si>
  <si>
    <t>1 980 053</t>
  </si>
  <si>
    <t>3 802 715</t>
  </si>
  <si>
    <t>3 954 824</t>
  </si>
  <si>
    <t>5 093 913</t>
  </si>
  <si>
    <t>5 297 670</t>
  </si>
  <si>
    <t>1 945 587</t>
  </si>
  <si>
    <t>2 023 410</t>
  </si>
  <si>
    <t>3 886 118</t>
  </si>
  <si>
    <t>4 041 563</t>
  </si>
  <si>
    <t>5 205 675</t>
  </si>
  <si>
    <t>5 413 902</t>
  </si>
  <si>
    <t>2 035 034</t>
  </si>
  <si>
    <t>2 116435</t>
  </si>
  <si>
    <t>4 064 993</t>
  </si>
  <si>
    <t>4 227 593</t>
  </si>
  <si>
    <t>5 445 367</t>
  </si>
  <si>
    <t>5 663 182</t>
  </si>
  <si>
    <t>2 137 221</t>
  </si>
  <si>
    <t>2 222 710</t>
  </si>
  <si>
    <t>4 269 369</t>
  </si>
  <si>
    <t>4 440 143</t>
  </si>
  <si>
    <t>5 719 225</t>
  </si>
  <si>
    <t>5 947 994</t>
  </si>
  <si>
    <t>2 364 104</t>
  </si>
  <si>
    <t>2 458 668</t>
  </si>
  <si>
    <t>4 723 138</t>
  </si>
  <si>
    <t>4 912 064</t>
  </si>
  <si>
    <t>6 327 278</t>
  </si>
  <si>
    <t>6 580 369</t>
  </si>
  <si>
    <t>2 346 564</t>
  </si>
  <si>
    <t>2 440 426</t>
  </si>
  <si>
    <t>4 688 063</t>
  </si>
  <si>
    <t>4 875 585</t>
  </si>
  <si>
    <t>6 280 282</t>
  </si>
  <si>
    <t>6 531 493</t>
  </si>
  <si>
    <t>2 629 898</t>
  </si>
  <si>
    <t>2 735 094</t>
  </si>
  <si>
    <t>5 254 706</t>
  </si>
  <si>
    <t>5 464 894</t>
  </si>
  <si>
    <t>7 039 593</t>
  </si>
  <si>
    <t>7 321 177</t>
  </si>
  <si>
    <t>2 895 573</t>
  </si>
  <si>
    <t>3 011 396</t>
  </si>
  <si>
    <t>5 786 082</t>
  </si>
  <si>
    <t>6 017 525</t>
  </si>
  <si>
    <t>7 751 628</t>
  </si>
  <si>
    <t>8 061 693</t>
  </si>
  <si>
    <t>3 215 950</t>
  </si>
  <si>
    <t>3 344 588</t>
  </si>
  <si>
    <t>6 426 830</t>
  </si>
  <si>
    <t>6 683 903</t>
  </si>
  <si>
    <t>8 610 226</t>
  </si>
  <si>
    <t>8 954 635</t>
  </si>
  <si>
    <t>3 623 493</t>
  </si>
  <si>
    <t>3 768 433</t>
  </si>
  <si>
    <t>5 406 053</t>
  </si>
  <si>
    <t>5 622 296</t>
  </si>
  <si>
    <t>11 664 403</t>
  </si>
  <si>
    <t>12 130 979</t>
  </si>
  <si>
    <t>13 446 987</t>
  </si>
  <si>
    <t>13 984 867</t>
  </si>
  <si>
    <t>11 149 282</t>
  </si>
  <si>
    <t>11 595 254</t>
  </si>
  <si>
    <t>13 204 882</t>
  </si>
  <si>
    <t>13 733 077</t>
  </si>
  <si>
    <t>15 260 501</t>
  </si>
  <si>
    <t>15 870 921</t>
  </si>
  <si>
    <t>17316 140</t>
  </si>
  <si>
    <t>18 008 786</t>
  </si>
  <si>
    <t>20 021 428</t>
  </si>
  <si>
    <t>20 822 286</t>
  </si>
  <si>
    <t>22 077 579</t>
  </si>
  <si>
    <t>22 960 682</t>
  </si>
  <si>
    <t>24 133 730</t>
  </si>
  <si>
    <t>25 099 080</t>
  </si>
  <si>
    <t>26 189 881</t>
  </si>
  <si>
    <t>27 237 476</t>
  </si>
  <si>
    <t>28 341 352</t>
  </si>
  <si>
    <t>29 475 006</t>
  </si>
  <si>
    <t>30 329 201</t>
  </si>
  <si>
    <t>31 542 369</t>
  </si>
  <si>
    <t>32 317 040</t>
  </si>
  <si>
    <t>33 609 722</t>
  </si>
  <si>
    <t>34 304 869</t>
  </si>
  <si>
    <t>35 677 064</t>
  </si>
  <si>
    <t>37 955 304</t>
  </si>
  <si>
    <t>39 473 516</t>
  </si>
  <si>
    <t>40 010 924</t>
  </si>
  <si>
    <t>41 611 361</t>
  </si>
  <si>
    <t>42 066 553</t>
  </si>
  <si>
    <t>43 749 215</t>
  </si>
  <si>
    <t>44 122 192</t>
  </si>
  <si>
    <t>45 887 079</t>
  </si>
  <si>
    <t>13 088 260</t>
  </si>
  <si>
    <t>13 611 790</t>
  </si>
  <si>
    <t>15 044 907</t>
  </si>
  <si>
    <t>15 646 704</t>
  </si>
  <si>
    <t>17 001 560</t>
  </si>
  <si>
    <t>17 681 622</t>
  </si>
  <si>
    <t>19 374 726</t>
  </si>
  <si>
    <t>20 149 716</t>
  </si>
  <si>
    <t>21 331 375</t>
  </si>
  <si>
    <t>22 184 630</t>
  </si>
  <si>
    <t>23 288 037</t>
  </si>
  <si>
    <t>24 219 558</t>
  </si>
  <si>
    <t>16 549 866</t>
  </si>
  <si>
    <t>17211 861</t>
  </si>
  <si>
    <t>18 506 514</t>
  </si>
  <si>
    <t>19 246 775</t>
  </si>
  <si>
    <t>20 463 166</t>
  </si>
  <si>
    <t>21 281 693</t>
  </si>
  <si>
    <t>22419 814</t>
  </si>
  <si>
    <t>23 316 607</t>
  </si>
  <si>
    <t>24 792 991</t>
  </si>
  <si>
    <t>25 784 711</t>
  </si>
  <si>
    <t>8 091 532</t>
  </si>
  <si>
    <t>8 415 193</t>
  </si>
  <si>
    <t>10612 133</t>
  </si>
  <si>
    <t>11 036 619</t>
  </si>
  <si>
    <t>12 654 537</t>
  </si>
  <si>
    <t>13 160 719</t>
  </si>
  <si>
    <t>15 270 769</t>
  </si>
  <si>
    <t>15 881 600</t>
  </si>
  <si>
    <t>17313 173</t>
  </si>
  <si>
    <t>18 005 700</t>
  </si>
  <si>
    <t>1 816 337</t>
  </si>
  <si>
    <t>1 888 990</t>
  </si>
  <si>
    <t>3 627 608</t>
  </si>
  <si>
    <t>3 772 713</t>
  </si>
  <si>
    <t>4 859 258</t>
  </si>
  <si>
    <t>5 053 629</t>
  </si>
  <si>
    <t>1 853 394</t>
  </si>
  <si>
    <t>1 927 530</t>
  </si>
  <si>
    <t>3 701 709</t>
  </si>
  <si>
    <t>3 849 778</t>
  </si>
  <si>
    <t>4 958 566</t>
  </si>
  <si>
    <t>5 156 908</t>
  </si>
  <si>
    <t>1 893 975</t>
  </si>
  <si>
    <t>1 969 734</t>
  </si>
  <si>
    <t>3 782 895</t>
  </si>
  <si>
    <t>3 934 210</t>
  </si>
  <si>
    <t>5 067 355</t>
  </si>
  <si>
    <t>5 270 049</t>
  </si>
  <si>
    <t>1 981 043</t>
  </si>
  <si>
    <t>2 060 285</t>
  </si>
  <si>
    <t>3 957 011</t>
  </si>
  <si>
    <t>4 115 292</t>
  </si>
  <si>
    <t>5 300 672</t>
  </si>
  <si>
    <t>5 512 699</t>
  </si>
  <si>
    <t>2 080 513</t>
  </si>
  <si>
    <t>2 163 733</t>
  </si>
  <si>
    <t>4 155 951</t>
  </si>
  <si>
    <t>4 322 190</t>
  </si>
  <si>
    <t>5 567 247</t>
  </si>
  <si>
    <t>5 789 936</t>
  </si>
  <si>
    <t>6 159 127</t>
  </si>
  <si>
    <t>6 405 492</t>
  </si>
  <si>
    <t>2 284 287</t>
  </si>
  <si>
    <t>2 375 659</t>
  </si>
  <si>
    <t>4 563 510</t>
  </si>
  <si>
    <t>4 746 050</t>
  </si>
  <si>
    <t>6 113 381</t>
  </si>
  <si>
    <t>6 357 916</t>
  </si>
  <si>
    <t>2 560 085</t>
  </si>
  <si>
    <t>2 662 489</t>
  </si>
  <si>
    <t>5 115 082</t>
  </si>
  <si>
    <t>5 319 685</t>
  </si>
  <si>
    <t>6 852 497</t>
  </si>
  <si>
    <t>7 126 597</t>
  </si>
  <si>
    <t>2 818 695</t>
  </si>
  <si>
    <t>2 931 443</t>
  </si>
  <si>
    <t>5 632 325</t>
  </si>
  <si>
    <t>5 857 618</t>
  </si>
  <si>
    <t>7 545 594</t>
  </si>
  <si>
    <t>7 847 418</t>
  </si>
  <si>
    <t>3 130 550</t>
  </si>
  <si>
    <t>3 255 772</t>
  </si>
  <si>
    <t>6 256 031</t>
  </si>
  <si>
    <t>6 506 272</t>
  </si>
  <si>
    <t>8 381 355</t>
  </si>
  <si>
    <t>8 716610</t>
  </si>
  <si>
    <t>3 518 193</t>
  </si>
  <si>
    <t>3 658 920</t>
  </si>
  <si>
    <t>5 248 953</t>
  </si>
  <si>
    <t>5 458 911</t>
  </si>
  <si>
    <t>11 325 436</t>
  </si>
  <si>
    <t>11 778 453</t>
  </si>
  <si>
    <t>13 056 220</t>
  </si>
  <si>
    <t>13 578 468</t>
  </si>
  <si>
    <t>10 825 274</t>
  </si>
  <si>
    <t>11 258 284</t>
  </si>
  <si>
    <t>12 821 139</t>
  </si>
  <si>
    <t>13 333 985</t>
  </si>
  <si>
    <t>15 409 705</t>
  </si>
  <si>
    <t>16 812 927</t>
  </si>
  <si>
    <t>17 485 445</t>
  </si>
  <si>
    <t>19 439 601</t>
  </si>
  <si>
    <t>20 217 185</t>
  </si>
  <si>
    <t>21 436 002</t>
  </si>
  <si>
    <t>22 293 442</t>
  </si>
  <si>
    <t>23 432 403</t>
  </si>
  <si>
    <t>24 369 699</t>
  </si>
  <si>
    <t>25 428 804</t>
  </si>
  <si>
    <t>26 445 956</t>
  </si>
  <si>
    <t>27 517 754</t>
  </si>
  <si>
    <t>28 618 464</t>
  </si>
  <si>
    <t>29 447 838</t>
  </si>
  <si>
    <t>30 625 752</t>
  </si>
  <si>
    <t>31 377913</t>
  </si>
  <si>
    <t>32 633 029</t>
  </si>
  <si>
    <t>33 307 977</t>
  </si>
  <si>
    <t>34 640 296</t>
  </si>
  <si>
    <t>36 852 330</t>
  </si>
  <si>
    <t>38 326 424</t>
  </si>
  <si>
    <t>38 848 215</t>
  </si>
  <si>
    <t>40 402 144</t>
  </si>
  <si>
    <t>40 844 109</t>
  </si>
  <si>
    <t>42 477 874</t>
  </si>
  <si>
    <t>42 840 013</t>
  </si>
  <si>
    <t>44 553 614</t>
  </si>
  <si>
    <t>12 707 900</t>
  </si>
  <si>
    <t>13216216</t>
  </si>
  <si>
    <t>14 607 687</t>
  </si>
  <si>
    <t>15 191 995</t>
  </si>
  <si>
    <t>16 507 479</t>
  </si>
  <si>
    <t>17 167 778</t>
  </si>
  <si>
    <t>18 811 681</t>
  </si>
  <si>
    <t>19 564 149</t>
  </si>
  <si>
    <t>20 711 469</t>
  </si>
  <si>
    <t>21 539 928</t>
  </si>
  <si>
    <t>22 611 271</t>
  </si>
  <si>
    <t>23 515 721</t>
  </si>
  <si>
    <t>16 068 918</t>
  </si>
  <si>
    <t>16 711 675</t>
  </si>
  <si>
    <t>17 968 706</t>
  </si>
  <si>
    <t>18 687 454</t>
  </si>
  <si>
    <t>19 868 498</t>
  </si>
  <si>
    <t>20 663 238</t>
  </si>
  <si>
    <t>21 768 285</t>
  </si>
  <si>
    <t>22 639 017</t>
  </si>
  <si>
    <t>24 072 497</t>
  </si>
  <si>
    <t>25 035 397</t>
  </si>
  <si>
    <t>5 873 344</t>
  </si>
  <si>
    <t>6 108 277</t>
  </si>
  <si>
    <t>7 856 385</t>
  </si>
  <si>
    <t>8 170 640</t>
  </si>
  <si>
    <t>10 303 736</t>
  </si>
  <si>
    <t>10 715 886</t>
  </si>
  <si>
    <t>12 286 787</t>
  </si>
  <si>
    <t>12 778 258</t>
  </si>
  <si>
    <t>14 826 989</t>
  </si>
  <si>
    <t>15 420 068</t>
  </si>
  <si>
    <t>16 810 040</t>
  </si>
  <si>
    <t>17 482 441</t>
  </si>
  <si>
    <t>4 938 287</t>
  </si>
  <si>
    <t>5 135 819</t>
  </si>
  <si>
    <t>4 696 698</t>
  </si>
  <si>
    <t>4 884 566</t>
  </si>
  <si>
    <t>11 152 365</t>
  </si>
  <si>
    <t>11 598 459</t>
  </si>
  <si>
    <t>12 138 355</t>
  </si>
  <si>
    <t>17 689 920</t>
  </si>
  <si>
    <t>18 397 517</t>
  </si>
  <si>
    <t>23 855 729</t>
  </si>
  <si>
    <t>24 809 958</t>
  </si>
  <si>
    <t>49 975 811</t>
  </si>
  <si>
    <t>51 974 844</t>
  </si>
  <si>
    <t>61 120218</t>
  </si>
  <si>
    <t>63 565 027</t>
  </si>
  <si>
    <t>29 072 467</t>
  </si>
  <si>
    <t>30 235 365</t>
  </si>
  <si>
    <t>54 311 206</t>
  </si>
  <si>
    <t>56 483 654</t>
  </si>
  <si>
    <t>64 168 144</t>
  </si>
  <si>
    <t>66 734 869</t>
  </si>
  <si>
    <t>1 096 580</t>
  </si>
  <si>
    <t>1 140 443</t>
  </si>
  <si>
    <t>1 572 434</t>
  </si>
  <si>
    <t>1 635 331</t>
  </si>
  <si>
    <t>1 176 940</t>
  </si>
  <si>
    <t>1 224 018</t>
  </si>
  <si>
    <t>2 667 395</t>
  </si>
  <si>
    <t>1 734 091</t>
  </si>
  <si>
    <t>1 222 859</t>
  </si>
  <si>
    <t>1 271 774</t>
  </si>
  <si>
    <t>1 724 785</t>
  </si>
  <si>
    <t>1 793 776</t>
  </si>
  <si>
    <t>2 265 336</t>
  </si>
  <si>
    <t>2 355 950</t>
  </si>
  <si>
    <t>2 491 347</t>
  </si>
  <si>
    <t>2 591 001</t>
  </si>
  <si>
    <t>2 570 030</t>
  </si>
  <si>
    <t>2 672 831</t>
  </si>
  <si>
    <t>3 898 427</t>
  </si>
  <si>
    <t>4 054 364</t>
  </si>
  <si>
    <t>2 396 813</t>
  </si>
  <si>
    <t>2 492 686</t>
  </si>
  <si>
    <t>4 137 404</t>
  </si>
  <si>
    <t>4 302 901</t>
  </si>
  <si>
    <t>3 163 651</t>
  </si>
  <si>
    <t>3 290 197</t>
  </si>
  <si>
    <t>3 313 580</t>
  </si>
  <si>
    <t>3 446 123</t>
  </si>
  <si>
    <t>4 409 551</t>
  </si>
  <si>
    <t>4 585 933</t>
  </si>
  <si>
    <t>5 072 341</t>
  </si>
  <si>
    <t>5 275 234</t>
  </si>
  <si>
    <t>8 582 103</t>
  </si>
  <si>
    <t>8 925 387</t>
  </si>
  <si>
    <t>9 263 381</t>
  </si>
  <si>
    <t>9 633 916</t>
  </si>
  <si>
    <t>9 235 968</t>
  </si>
  <si>
    <t>9 605 407</t>
  </si>
  <si>
    <t>9 898 758</t>
  </si>
  <si>
    <t>10 294 709</t>
  </si>
  <si>
    <t>2 115 063</t>
  </si>
  <si>
    <t>2 199 666</t>
  </si>
  <si>
    <t>2 346 730</t>
  </si>
  <si>
    <t>2 440 599</t>
  </si>
  <si>
    <t>2 548 119</t>
  </si>
  <si>
    <t>2 650 043</t>
  </si>
  <si>
    <t>4 005 914</t>
  </si>
  <si>
    <t>4 166 150</t>
  </si>
  <si>
    <t>4 861 603</t>
  </si>
  <si>
    <t>5 056 067</t>
  </si>
  <si>
    <t>2 765 176</t>
  </si>
  <si>
    <t>2 875 783</t>
  </si>
  <si>
    <t>3 335 978</t>
  </si>
  <si>
    <t>3 469 417</t>
  </si>
  <si>
    <t>4 122 787</t>
  </si>
  <si>
    <t>4 287 698</t>
  </si>
  <si>
    <t>4 023 656</t>
  </si>
  <si>
    <t>4 184 602</t>
  </si>
  <si>
    <t>3 211 100</t>
  </si>
  <si>
    <t>3 339 544</t>
  </si>
  <si>
    <t>3 971 770</t>
  </si>
  <si>
    <t>4 130 641</t>
  </si>
  <si>
    <t>5 220 026</t>
  </si>
  <si>
    <t>5 428 827</t>
  </si>
  <si>
    <t>6 257 126</t>
  </si>
  <si>
    <t>6507411</t>
  </si>
  <si>
    <t>8 582 199</t>
  </si>
  <si>
    <t>8 925 487</t>
  </si>
  <si>
    <t>9 017 644</t>
  </si>
  <si>
    <t>9 378 350</t>
  </si>
  <si>
    <t>10 802 107</t>
  </si>
  <si>
    <t>11 234 191</t>
  </si>
  <si>
    <t>11 986 950</t>
  </si>
  <si>
    <t>12 466 429</t>
  </si>
  <si>
    <t>4 728 025</t>
  </si>
  <si>
    <t>4917 146</t>
  </si>
  <si>
    <t>6 632 444</t>
  </si>
  <si>
    <t>6 897 741</t>
  </si>
  <si>
    <t>7 179 247</t>
  </si>
  <si>
    <t>7 466 417</t>
  </si>
  <si>
    <t>8 371 998</t>
  </si>
  <si>
    <t>8 706 878</t>
  </si>
  <si>
    <t>6 015 737</t>
  </si>
  <si>
    <t>6 256 366</t>
  </si>
  <si>
    <t>7 879 456</t>
  </si>
  <si>
    <t>8 194 635</t>
  </si>
  <si>
    <t>8 900 014</t>
  </si>
  <si>
    <t>9 256 015</t>
  </si>
  <si>
    <t>10 321 293</t>
  </si>
  <si>
    <t>10 734 144</t>
  </si>
  <si>
    <t>11 552 997</t>
  </si>
  <si>
    <t>12 015 117</t>
  </si>
  <si>
    <t>6 837 380</t>
  </si>
  <si>
    <t>7 110 875</t>
  </si>
  <si>
    <t>8 661 459</t>
  </si>
  <si>
    <t>9 007 918</t>
  </si>
  <si>
    <t>9 511 448</t>
  </si>
  <si>
    <t>9 891 906</t>
  </si>
  <si>
    <t>10 902 517</t>
  </si>
  <si>
    <t>11 338 617</t>
  </si>
  <si>
    <t>10 507 654</t>
  </si>
  <si>
    <t>8 844 252</t>
  </si>
  <si>
    <t>11 961 272</t>
  </si>
  <si>
    <t>16 330 837</t>
  </si>
  <si>
    <t>15 343 532</t>
  </si>
  <si>
    <t>8 813 236</t>
  </si>
  <si>
    <t>17 165 273</t>
  </si>
  <si>
    <t>-</t>
  </si>
  <si>
    <t>10 103 513</t>
  </si>
  <si>
    <t>8 504 088</t>
  </si>
  <si>
    <t>10 493 071</t>
  </si>
  <si>
    <t>11 501 223</t>
  </si>
  <si>
    <t>15 702 728</t>
  </si>
  <si>
    <t>14 753 396</t>
  </si>
  <si>
    <t>8 474 265</t>
  </si>
  <si>
    <t>16 505 070</t>
  </si>
  <si>
    <t>25 299 733</t>
  </si>
  <si>
    <t>26 311 722</t>
  </si>
  <si>
    <t>Строительство КТП киоскового типа 1х1000</t>
  </si>
  <si>
    <t>Строительство КТП киоскового типа 2х1000</t>
  </si>
  <si>
    <t>Строительство КТП киоскового типа 2х1250</t>
  </si>
  <si>
    <t>ПС 220кВ с двумя автотрансформаторами и 220/110/10 кВ МВА</t>
  </si>
  <si>
    <t>Стоимость мероприятий "последней мили" при технологическом подключение к электрическим сетям НРЭС на 2020 год согласно Приложению №4 к постановлению правления ГКЦ РС(Я) от 25 декабря 2019 г. №232 (стоимость указана за 1 тех.подключение по постоянной схеме) без учета НДС</t>
  </si>
  <si>
    <t>Приложение №3 к постановлению правления ГКЦ РС(Я) от 25 декабря 2019г. №232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</si>
</sst>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₽_-;\-* #,##0.00\ _₽_-;_-* &quot;-&quot;??\ _₽_-;_-@_-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26"/>
      <color theme="1"/>
      <name val="Calibri"/>
      <family val="2"/>
      <scheme val="minor"/>
    </font>
    <font>
      <sz val="12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20"/>
      <color theme="1"/>
      <name val="Times New Roman"/>
      <family val="1"/>
      <charset val="204"/>
    </font>
    <font>
      <sz val="20"/>
      <color theme="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0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8"/>
      <color theme="1"/>
      <name val="Calibri"/>
      <family val="2"/>
      <scheme val="minor"/>
    </font>
    <font>
      <b/>
      <sz val="16"/>
      <name val="Times New Roman"/>
      <family val="1"/>
      <charset val="204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5" tint="0.59999389629810485"/>
        <bgColor indexed="65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14" fillId="4" borderId="0" applyNumberFormat="0" applyBorder="0" applyAlignment="0" applyProtection="0"/>
    <xf numFmtId="0" fontId="1" fillId="5" borderId="0" applyNumberFormat="0" applyBorder="0" applyAlignment="0" applyProtection="0"/>
  </cellStyleXfs>
  <cellXfs count="224">
    <xf numFmtId="0" fontId="0" fillId="0" borderId="0" xfId="0"/>
    <xf numFmtId="0" fontId="0" fillId="0" borderId="0" xfId="0" applyAlignment="1">
      <alignment horizontal="center" vertical="center"/>
    </xf>
    <xf numFmtId="43" fontId="0" fillId="0" borderId="0" xfId="1" applyFont="1"/>
    <xf numFmtId="43" fontId="6" fillId="0" borderId="0" xfId="0" applyNumberFormat="1" applyFont="1"/>
    <xf numFmtId="0" fontId="7" fillId="0" borderId="0" xfId="0" applyFont="1"/>
    <xf numFmtId="0" fontId="8" fillId="0" borderId="0" xfId="0" applyFont="1"/>
    <xf numFmtId="0" fontId="0" fillId="2" borderId="0" xfId="0" applyFill="1"/>
    <xf numFmtId="43" fontId="9" fillId="0" borderId="0" xfId="0" applyNumberFormat="1" applyFont="1" applyAlignment="1">
      <alignment horizontal="center" vertical="center" wrapText="1"/>
    </xf>
    <xf numFmtId="0" fontId="7" fillId="2" borderId="0" xfId="0" applyFont="1" applyFill="1"/>
    <xf numFmtId="43" fontId="6" fillId="2" borderId="0" xfId="0" applyNumberFormat="1" applyFont="1" applyFill="1"/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0" fontId="7" fillId="0" borderId="0" xfId="0" applyFont="1" applyAlignment="1">
      <alignment wrapText="1"/>
    </xf>
    <xf numFmtId="0" fontId="7" fillId="2" borderId="0" xfId="0" applyFont="1" applyFill="1" applyAlignment="1">
      <alignment wrapText="1"/>
    </xf>
    <xf numFmtId="0" fontId="0" fillId="2" borderId="0" xfId="0" applyFill="1" applyAlignment="1">
      <alignment vertical="top"/>
    </xf>
    <xf numFmtId="0" fontId="7" fillId="0" borderId="0" xfId="0" applyFont="1" applyAlignment="1">
      <alignment horizontal="center" vertical="center" wrapText="1"/>
    </xf>
    <xf numFmtId="0" fontId="0" fillId="2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10" fillId="0" borderId="0" xfId="0" applyFont="1"/>
    <xf numFmtId="0" fontId="10" fillId="2" borderId="0" xfId="0" applyFont="1" applyFill="1"/>
    <xf numFmtId="0" fontId="7" fillId="0" borderId="0" xfId="0" applyFont="1" applyAlignment="1">
      <alignment vertical="top" wrapText="1"/>
    </xf>
    <xf numFmtId="0" fontId="7" fillId="2" borderId="0" xfId="0" applyFont="1" applyFill="1" applyAlignment="1">
      <alignment vertical="top" wrapText="1"/>
    </xf>
    <xf numFmtId="43" fontId="4" fillId="0" borderId="2" xfId="0" applyNumberFormat="1" applyFont="1" applyBorder="1"/>
    <xf numFmtId="43" fontId="4" fillId="0" borderId="5" xfId="0" applyNumberFormat="1" applyFont="1" applyBorder="1"/>
    <xf numFmtId="43" fontId="4" fillId="0" borderId="3" xfId="0" applyNumberFormat="1" applyFont="1" applyBorder="1"/>
    <xf numFmtId="43" fontId="4" fillId="0" borderId="4" xfId="0" applyNumberFormat="1" applyFont="1" applyBorder="1"/>
    <xf numFmtId="43" fontId="4" fillId="2" borderId="2" xfId="0" applyNumberFormat="1" applyFont="1" applyFill="1" applyBorder="1"/>
    <xf numFmtId="43" fontId="4" fillId="2" borderId="5" xfId="0" applyNumberFormat="1" applyFont="1" applyFill="1" applyBorder="1"/>
    <xf numFmtId="43" fontId="4" fillId="2" borderId="4" xfId="0" applyNumberFormat="1" applyFont="1" applyFill="1" applyBorder="1"/>
    <xf numFmtId="43" fontId="9" fillId="0" borderId="0" xfId="1" applyFont="1" applyAlignment="1">
      <alignment horizontal="center" vertical="center" wrapText="1"/>
    </xf>
    <xf numFmtId="43" fontId="4" fillId="2" borderId="2" xfId="1" applyFont="1" applyFill="1" applyBorder="1"/>
    <xf numFmtId="43" fontId="4" fillId="2" borderId="3" xfId="1" applyFont="1" applyFill="1" applyBorder="1"/>
    <xf numFmtId="43" fontId="4" fillId="0" borderId="3" xfId="1" applyFont="1" applyBorder="1"/>
    <xf numFmtId="43" fontId="4" fillId="0" borderId="4" xfId="1" applyFont="1" applyBorder="1"/>
    <xf numFmtId="43" fontId="4" fillId="2" borderId="4" xfId="1" applyFont="1" applyFill="1" applyBorder="1"/>
    <xf numFmtId="43" fontId="4" fillId="0" borderId="0" xfId="1" applyFont="1" applyAlignment="1">
      <alignment horizontal="center" vertical="center" wrapText="1"/>
    </xf>
    <xf numFmtId="43" fontId="4" fillId="2" borderId="0" xfId="1" applyFont="1" applyFill="1"/>
    <xf numFmtId="43" fontId="4" fillId="0" borderId="0" xfId="1" applyFont="1"/>
    <xf numFmtId="0" fontId="4" fillId="0" borderId="0" xfId="0" applyFont="1" applyAlignment="1">
      <alignment horizontal="center" vertical="center" wrapText="1"/>
    </xf>
    <xf numFmtId="43" fontId="4" fillId="0" borderId="0" xfId="0" applyNumberFormat="1" applyFont="1" applyAlignment="1">
      <alignment horizontal="center" vertical="center" wrapText="1"/>
    </xf>
    <xf numFmtId="43" fontId="4" fillId="2" borderId="0" xfId="0" applyNumberFormat="1" applyFont="1" applyFill="1"/>
    <xf numFmtId="43" fontId="4" fillId="0" borderId="0" xfId="0" applyNumberFormat="1" applyFont="1"/>
    <xf numFmtId="0" fontId="4" fillId="0" borderId="0" xfId="0" applyFont="1"/>
    <xf numFmtId="43" fontId="4" fillId="0" borderId="0" xfId="1" applyFont="1" applyAlignment="1">
      <alignment wrapText="1"/>
    </xf>
    <xf numFmtId="43" fontId="4" fillId="2" borderId="0" xfId="1" applyFont="1" applyFill="1" applyAlignment="1">
      <alignment wrapText="1"/>
    </xf>
    <xf numFmtId="43" fontId="12" fillId="2" borderId="0" xfId="0" applyNumberFormat="1" applyFont="1" applyFill="1"/>
    <xf numFmtId="43" fontId="12" fillId="0" borderId="0" xfId="0" applyNumberFormat="1" applyFont="1"/>
    <xf numFmtId="43" fontId="4" fillId="3" borderId="0" xfId="0" applyNumberFormat="1" applyFont="1" applyFill="1"/>
    <xf numFmtId="43" fontId="4" fillId="0" borderId="6" xfId="1" applyFont="1" applyBorder="1" applyAlignment="1">
      <alignment horizontal="center" vertical="center" wrapText="1"/>
    </xf>
    <xf numFmtId="43" fontId="4" fillId="0" borderId="8" xfId="1" applyFont="1" applyBorder="1"/>
    <xf numFmtId="0" fontId="4" fillId="0" borderId="9" xfId="0" applyFont="1" applyBorder="1" applyAlignment="1">
      <alignment horizontal="centerContinuous"/>
    </xf>
    <xf numFmtId="0" fontId="11" fillId="0" borderId="12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11" fillId="0" borderId="17" xfId="0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/>
    </xf>
    <xf numFmtId="43" fontId="17" fillId="0" borderId="0" xfId="0" applyNumberFormat="1" applyFont="1"/>
    <xf numFmtId="0" fontId="7" fillId="2" borderId="0" xfId="0" applyFont="1" applyFill="1" applyAlignment="1">
      <alignment vertical="top"/>
    </xf>
    <xf numFmtId="43" fontId="17" fillId="2" borderId="0" xfId="0" applyNumberFormat="1" applyFont="1" applyFill="1"/>
    <xf numFmtId="0" fontId="8" fillId="0" borderId="0" xfId="0" applyFont="1" applyAlignment="1">
      <alignment wrapText="1"/>
    </xf>
    <xf numFmtId="43" fontId="17" fillId="0" borderId="0" xfId="1" applyFont="1"/>
    <xf numFmtId="43" fontId="17" fillId="2" borderId="0" xfId="1" applyFont="1" applyFill="1"/>
    <xf numFmtId="43" fontId="4" fillId="2" borderId="7" xfId="0" applyNumberFormat="1" applyFont="1" applyFill="1" applyBorder="1"/>
    <xf numFmtId="43" fontId="4" fillId="0" borderId="7" xfId="0" applyNumberFormat="1" applyFont="1" applyBorder="1"/>
    <xf numFmtId="43" fontId="4" fillId="0" borderId="24" xfId="0" applyNumberFormat="1" applyFont="1" applyBorder="1"/>
    <xf numFmtId="43" fontId="4" fillId="2" borderId="24" xfId="0" applyNumberFormat="1" applyFont="1" applyFill="1" applyBorder="1"/>
    <xf numFmtId="43" fontId="4" fillId="2" borderId="3" xfId="0" applyNumberFormat="1" applyFont="1" applyFill="1" applyBorder="1"/>
    <xf numFmtId="43" fontId="4" fillId="2" borderId="7" xfId="1" applyFont="1" applyFill="1" applyBorder="1"/>
    <xf numFmtId="43" fontId="4" fillId="0" borderId="7" xfId="1" applyFont="1" applyBorder="1"/>
    <xf numFmtId="43" fontId="4" fillId="0" borderId="24" xfId="1" applyFont="1" applyBorder="1"/>
    <xf numFmtId="43" fontId="4" fillId="2" borderId="24" xfId="1" applyFont="1" applyFill="1" applyBorder="1"/>
    <xf numFmtId="0" fontId="3" fillId="0" borderId="22" xfId="0" applyFont="1" applyBorder="1" applyAlignment="1">
      <alignment horizontal="centerContinuous"/>
    </xf>
    <xf numFmtId="0" fontId="3" fillId="0" borderId="0" xfId="0" applyFont="1" applyAlignment="1">
      <alignment horizontal="centerContinuous"/>
    </xf>
    <xf numFmtId="0" fontId="3" fillId="0" borderId="25" xfId="0" applyFont="1" applyBorder="1" applyAlignment="1">
      <alignment horizontal="centerContinuous"/>
    </xf>
    <xf numFmtId="0" fontId="3" fillId="0" borderId="26" xfId="0" applyFont="1" applyBorder="1" applyAlignment="1">
      <alignment horizontal="centerContinuous"/>
    </xf>
    <xf numFmtId="0" fontId="3" fillId="0" borderId="27" xfId="0" applyFont="1" applyBorder="1" applyAlignment="1">
      <alignment horizontal="centerContinuous"/>
    </xf>
    <xf numFmtId="0" fontId="4" fillId="0" borderId="26" xfId="0" applyFont="1" applyBorder="1" applyAlignment="1">
      <alignment horizontal="centerContinuous"/>
    </xf>
    <xf numFmtId="0" fontId="3" fillId="0" borderId="4" xfId="0" applyFont="1" applyBorder="1" applyAlignment="1">
      <alignment horizontal="centerContinuous"/>
    </xf>
    <xf numFmtId="0" fontId="5" fillId="0" borderId="9" xfId="0" applyFont="1" applyBorder="1" applyAlignment="1">
      <alignment horizontal="centerContinuous"/>
    </xf>
    <xf numFmtId="0" fontId="4" fillId="0" borderId="25" xfId="0" applyFont="1" applyBorder="1" applyAlignment="1">
      <alignment horizontal="centerContinuous"/>
    </xf>
    <xf numFmtId="0" fontId="4" fillId="0" borderId="27" xfId="0" applyFont="1" applyBorder="1" applyAlignment="1">
      <alignment horizontal="centerContinuous"/>
    </xf>
    <xf numFmtId="0" fontId="15" fillId="0" borderId="28" xfId="0" applyFont="1" applyBorder="1" applyAlignment="1">
      <alignment horizontal="centerContinuous"/>
    </xf>
    <xf numFmtId="43" fontId="15" fillId="0" borderId="26" xfId="1" applyFont="1" applyBorder="1" applyAlignment="1">
      <alignment horizontal="centerContinuous"/>
    </xf>
    <xf numFmtId="43" fontId="15" fillId="0" borderId="28" xfId="1" applyFont="1" applyBorder="1" applyAlignment="1">
      <alignment horizontal="centerContinuous" vertical="center"/>
    </xf>
    <xf numFmtId="0" fontId="15" fillId="0" borderId="26" xfId="0" applyFont="1" applyBorder="1" applyAlignment="1">
      <alignment horizontal="centerContinuous"/>
    </xf>
    <xf numFmtId="0" fontId="3" fillId="0" borderId="29" xfId="0" applyFont="1" applyBorder="1" applyAlignment="1">
      <alignment horizontal="centerContinuous"/>
    </xf>
    <xf numFmtId="0" fontId="4" fillId="0" borderId="28" xfId="0" applyFont="1" applyBorder="1" applyAlignment="1">
      <alignment horizontal="centerContinuous"/>
    </xf>
    <xf numFmtId="0" fontId="4" fillId="0" borderId="30" xfId="0" applyFont="1" applyBorder="1" applyAlignment="1">
      <alignment horizontal="centerContinuous"/>
    </xf>
    <xf numFmtId="0" fontId="4" fillId="0" borderId="29" xfId="0" applyFont="1" applyBorder="1" applyAlignment="1">
      <alignment horizontal="centerContinuous"/>
    </xf>
    <xf numFmtId="0" fontId="13" fillId="0" borderId="30" xfId="0" applyFont="1" applyBorder="1" applyAlignment="1">
      <alignment horizontal="centerContinuous"/>
    </xf>
    <xf numFmtId="43" fontId="4" fillId="0" borderId="29" xfId="1" applyFont="1" applyBorder="1" applyAlignment="1">
      <alignment horizontal="centerContinuous" vertical="center"/>
    </xf>
    <xf numFmtId="43" fontId="4" fillId="0" borderId="30" xfId="1" applyFont="1" applyBorder="1" applyAlignment="1">
      <alignment horizontal="centerContinuous"/>
    </xf>
    <xf numFmtId="0" fontId="13" fillId="0" borderId="28" xfId="0" applyFont="1" applyBorder="1" applyAlignment="1">
      <alignment horizontal="centerContinuous"/>
    </xf>
    <xf numFmtId="43" fontId="4" fillId="0" borderId="28" xfId="1" applyFont="1" applyBorder="1" applyAlignment="1">
      <alignment horizontal="centerContinuous"/>
    </xf>
    <xf numFmtId="0" fontId="0" fillId="0" borderId="27" xfId="0" applyBorder="1" applyAlignment="1">
      <alignment horizontal="centerContinuous"/>
    </xf>
    <xf numFmtId="0" fontId="15" fillId="0" borderId="9" xfId="0" applyFont="1" applyBorder="1" applyAlignment="1">
      <alignment horizontal="centerContinuous"/>
    </xf>
    <xf numFmtId="0" fontId="0" fillId="0" borderId="30" xfId="0" applyBorder="1" applyAlignment="1">
      <alignment horizontal="centerContinuous"/>
    </xf>
    <xf numFmtId="0" fontId="22" fillId="0" borderId="0" xfId="0" applyFont="1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3" xfId="0" applyBorder="1" applyAlignment="1">
      <alignment horizontal="centerContinuous" wrapText="1"/>
    </xf>
    <xf numFmtId="0" fontId="0" fillId="0" borderId="7" xfId="0" applyBorder="1" applyAlignment="1">
      <alignment horizontal="centerContinuous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8" fillId="0" borderId="0" xfId="0" applyFont="1" applyAlignment="1">
      <alignment horizontal="center" vertical="center"/>
    </xf>
    <xf numFmtId="0" fontId="4" fillId="2" borderId="0" xfId="0" applyFont="1" applyFill="1" applyAlignment="1">
      <alignment wrapText="1"/>
    </xf>
    <xf numFmtId="0" fontId="4" fillId="0" borderId="0" xfId="0" applyFont="1" applyAlignment="1">
      <alignment wrapText="1"/>
    </xf>
    <xf numFmtId="0" fontId="4" fillId="2" borderId="0" xfId="0" applyFont="1" applyFill="1"/>
    <xf numFmtId="0" fontId="12" fillId="2" borderId="0" xfId="0" applyFont="1" applyFill="1"/>
    <xf numFmtId="0" fontId="12" fillId="0" borderId="0" xfId="0" applyFont="1"/>
    <xf numFmtId="0" fontId="4" fillId="0" borderId="0" xfId="0" applyFont="1" applyAlignment="1">
      <alignment vertical="top" wrapText="1"/>
    </xf>
    <xf numFmtId="0" fontId="4" fillId="2" borderId="0" xfId="0" applyFont="1" applyFill="1" applyAlignment="1">
      <alignment vertical="top" wrapText="1"/>
    </xf>
    <xf numFmtId="43" fontId="0" fillId="0" borderId="0" xfId="0" applyNumberFormat="1"/>
    <xf numFmtId="43" fontId="0" fillId="2" borderId="0" xfId="0" applyNumberFormat="1" applyFill="1"/>
    <xf numFmtId="0" fontId="15" fillId="0" borderId="9" xfId="0" applyFont="1" applyBorder="1" applyAlignment="1">
      <alignment horizontal="centerContinuous" vertical="center" wrapText="1"/>
    </xf>
    <xf numFmtId="49" fontId="0" fillId="0" borderId="0" xfId="0" applyNumberFormat="1"/>
    <xf numFmtId="0" fontId="0" fillId="0" borderId="0" xfId="0" applyAlignment="1">
      <alignment horizontal="left" vertical="top"/>
    </xf>
    <xf numFmtId="0" fontId="0" fillId="0" borderId="1" xfId="0" applyBorder="1" applyAlignment="1">
      <alignment horizontal="left" vertical="top" wrapText="1"/>
    </xf>
    <xf numFmtId="43" fontId="0" fillId="0" borderId="1" xfId="1" applyFont="1" applyBorder="1" applyAlignment="1">
      <alignment vertical="center"/>
    </xf>
    <xf numFmtId="49" fontId="0" fillId="0" borderId="1" xfId="0" applyNumberFormat="1" applyBorder="1" applyAlignment="1">
      <alignment horizontal="center" vertical="center"/>
    </xf>
    <xf numFmtId="43" fontId="0" fillId="0" borderId="1" xfId="1" applyFont="1" applyBorder="1"/>
    <xf numFmtId="0" fontId="0" fillId="0" borderId="1" xfId="0" applyBorder="1" applyAlignment="1">
      <alignment horizontal="centerContinuous" vertical="top"/>
    </xf>
    <xf numFmtId="0" fontId="0" fillId="0" borderId="1" xfId="0" applyBorder="1" applyAlignment="1">
      <alignment horizontal="centerContinuous"/>
    </xf>
    <xf numFmtId="0" fontId="0" fillId="0" borderId="1" xfId="0" applyBorder="1" applyAlignment="1">
      <alignment horizontal="centerContinuous" vertical="center"/>
    </xf>
    <xf numFmtId="0" fontId="0" fillId="0" borderId="1" xfId="0" applyBorder="1" applyAlignment="1">
      <alignment horizontal="centerContinuous" wrapText="1"/>
    </xf>
    <xf numFmtId="0" fontId="23" fillId="0" borderId="0" xfId="0" applyFont="1" applyAlignment="1">
      <alignment horizontal="left" vertical="top"/>
    </xf>
    <xf numFmtId="49" fontId="7" fillId="0" borderId="0" xfId="0" applyNumberFormat="1" applyFont="1"/>
    <xf numFmtId="0" fontId="7" fillId="0" borderId="0" xfId="0" applyFont="1" applyAlignment="1">
      <alignment horizontal="left" vertical="center"/>
    </xf>
    <xf numFmtId="0" fontId="24" fillId="0" borderId="0" xfId="0" applyFont="1"/>
    <xf numFmtId="0" fontId="24" fillId="0" borderId="0" xfId="0" applyFont="1" applyAlignment="1">
      <alignment horizontal="centerContinuous"/>
    </xf>
    <xf numFmtId="0" fontId="25" fillId="0" borderId="0" xfId="0" applyFont="1" applyAlignment="1">
      <alignment horizontal="centerContinuous"/>
    </xf>
    <xf numFmtId="2" fontId="0" fillId="0" borderId="1" xfId="0" applyNumberFormat="1" applyBorder="1" applyAlignment="1">
      <alignment horizontal="center" vertical="center"/>
    </xf>
    <xf numFmtId="0" fontId="26" fillId="0" borderId="0" xfId="0" applyFont="1" applyAlignment="1">
      <alignment horizontal="centerContinuous"/>
    </xf>
    <xf numFmtId="0" fontId="26" fillId="0" borderId="0" xfId="0" applyFont="1"/>
    <xf numFmtId="43" fontId="26" fillId="0" borderId="0" xfId="1" applyFont="1"/>
    <xf numFmtId="0" fontId="18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2" fontId="21" fillId="5" borderId="21" xfId="3" applyNumberFormat="1" applyFont="1" applyBorder="1" applyAlignment="1">
      <alignment horizontal="center" vertical="center"/>
    </xf>
    <xf numFmtId="0" fontId="21" fillId="5" borderId="19" xfId="3" applyFont="1" applyBorder="1" applyAlignment="1">
      <alignment horizontal="center" vertical="center"/>
    </xf>
    <xf numFmtId="0" fontId="21" fillId="5" borderId="22" xfId="3" applyFont="1" applyBorder="1" applyAlignment="1">
      <alignment horizontal="center" vertical="center"/>
    </xf>
    <xf numFmtId="0" fontId="21" fillId="5" borderId="20" xfId="3" applyFont="1" applyBorder="1" applyAlignment="1">
      <alignment horizontal="center" vertical="center"/>
    </xf>
    <xf numFmtId="0" fontId="21" fillId="5" borderId="23" xfId="3" applyFont="1" applyBorder="1" applyAlignment="1">
      <alignment horizontal="center" vertical="center"/>
    </xf>
    <xf numFmtId="0" fontId="21" fillId="5" borderId="18" xfId="3" applyFont="1" applyBorder="1" applyAlignment="1">
      <alignment horizontal="center" vertical="center"/>
    </xf>
    <xf numFmtId="2" fontId="16" fillId="4" borderId="21" xfId="2" applyNumberFormat="1" applyFont="1" applyBorder="1" applyAlignment="1">
      <alignment horizontal="center" vertical="center"/>
    </xf>
    <xf numFmtId="2" fontId="16" fillId="4" borderId="19" xfId="2" applyNumberFormat="1" applyFont="1" applyBorder="1" applyAlignment="1">
      <alignment horizontal="center" vertical="center"/>
    </xf>
    <xf numFmtId="2" fontId="16" fillId="4" borderId="22" xfId="2" applyNumberFormat="1" applyFont="1" applyBorder="1" applyAlignment="1">
      <alignment horizontal="center" vertical="center"/>
    </xf>
    <xf numFmtId="2" fontId="16" fillId="4" borderId="20" xfId="2" applyNumberFormat="1" applyFont="1" applyBorder="1" applyAlignment="1">
      <alignment horizontal="center" vertical="center"/>
    </xf>
    <xf numFmtId="2" fontId="16" fillId="4" borderId="23" xfId="2" applyNumberFormat="1" applyFont="1" applyBorder="1" applyAlignment="1">
      <alignment horizontal="center" vertical="center"/>
    </xf>
    <xf numFmtId="2" fontId="16" fillId="4" borderId="18" xfId="2" applyNumberFormat="1" applyFont="1" applyBorder="1" applyAlignment="1">
      <alignment horizontal="center" vertical="center"/>
    </xf>
    <xf numFmtId="0" fontId="16" fillId="4" borderId="19" xfId="2" applyFont="1" applyBorder="1" applyAlignment="1">
      <alignment horizontal="center" vertical="center"/>
    </xf>
    <xf numFmtId="0" fontId="16" fillId="4" borderId="22" xfId="2" applyFont="1" applyBorder="1" applyAlignment="1">
      <alignment horizontal="center" vertical="center"/>
    </xf>
    <xf numFmtId="0" fontId="16" fillId="4" borderId="20" xfId="2" applyFont="1" applyBorder="1" applyAlignment="1">
      <alignment horizontal="center" vertical="center"/>
    </xf>
    <xf numFmtId="0" fontId="16" fillId="4" borderId="23" xfId="2" applyFont="1" applyBorder="1" applyAlignment="1">
      <alignment horizontal="center" vertical="center"/>
    </xf>
    <xf numFmtId="0" fontId="16" fillId="4" borderId="18" xfId="2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2" fontId="20" fillId="5" borderId="14" xfId="3" applyNumberFormat="1" applyFont="1" applyBorder="1" applyAlignment="1">
      <alignment horizontal="center" vertical="center"/>
    </xf>
    <xf numFmtId="2" fontId="20" fillId="5" borderId="15" xfId="3" applyNumberFormat="1" applyFont="1" applyBorder="1" applyAlignment="1">
      <alignment horizontal="center" vertical="center"/>
    </xf>
    <xf numFmtId="2" fontId="20" fillId="5" borderId="16" xfId="3" applyNumberFormat="1" applyFont="1" applyBorder="1" applyAlignment="1">
      <alignment horizontal="center" vertical="center"/>
    </xf>
    <xf numFmtId="0" fontId="20" fillId="5" borderId="15" xfId="3" applyFont="1" applyBorder="1" applyAlignment="1">
      <alignment horizontal="center" vertical="center"/>
    </xf>
    <xf numFmtId="0" fontId="20" fillId="5" borderId="16" xfId="3" applyFont="1" applyBorder="1" applyAlignment="1">
      <alignment horizontal="center" vertical="center"/>
    </xf>
    <xf numFmtId="2" fontId="20" fillId="5" borderId="21" xfId="3" applyNumberFormat="1" applyFont="1" applyBorder="1" applyAlignment="1">
      <alignment horizontal="center" vertical="center"/>
    </xf>
    <xf numFmtId="0" fontId="20" fillId="5" borderId="19" xfId="3" applyFont="1" applyBorder="1" applyAlignment="1">
      <alignment horizontal="center" vertical="center"/>
    </xf>
    <xf numFmtId="0" fontId="20" fillId="5" borderId="22" xfId="3" applyFont="1" applyBorder="1" applyAlignment="1">
      <alignment horizontal="center" vertical="center"/>
    </xf>
    <xf numFmtId="0" fontId="20" fillId="5" borderId="20" xfId="3" applyFont="1" applyBorder="1" applyAlignment="1">
      <alignment horizontal="center" vertical="center"/>
    </xf>
    <xf numFmtId="0" fontId="20" fillId="5" borderId="23" xfId="3" applyFont="1" applyBorder="1" applyAlignment="1">
      <alignment horizontal="center" vertical="center"/>
    </xf>
    <xf numFmtId="0" fontId="20" fillId="5" borderId="18" xfId="3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distributed"/>
    </xf>
    <xf numFmtId="0" fontId="11" fillId="0" borderId="15" xfId="0" applyFont="1" applyBorder="1" applyAlignment="1">
      <alignment horizontal="center" vertical="distributed"/>
    </xf>
    <xf numFmtId="0" fontId="11" fillId="0" borderId="16" xfId="0" applyFont="1" applyBorder="1" applyAlignment="1">
      <alignment horizontal="center" vertical="distributed"/>
    </xf>
    <xf numFmtId="0" fontId="19" fillId="0" borderId="19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top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 wrapText="1"/>
    </xf>
    <xf numFmtId="0" fontId="27" fillId="0" borderId="0" xfId="0" applyFont="1"/>
    <xf numFmtId="0" fontId="27" fillId="2" borderId="0" xfId="0" applyFont="1" applyFill="1"/>
    <xf numFmtId="4" fontId="0" fillId="2" borderId="0" xfId="0" applyNumberFormat="1" applyFill="1" applyAlignment="1">
      <alignment horizontal="right"/>
    </xf>
    <xf numFmtId="4" fontId="0" fillId="0" borderId="0" xfId="0" applyNumberFormat="1" applyAlignment="1">
      <alignment horizontal="right"/>
    </xf>
    <xf numFmtId="4" fontId="0" fillId="2" borderId="0" xfId="0" applyNumberFormat="1" applyFill="1" applyAlignment="1">
      <alignment horizontal="right" wrapText="1"/>
    </xf>
    <xf numFmtId="4" fontId="0" fillId="0" borderId="0" xfId="0" applyNumberFormat="1" applyAlignment="1">
      <alignment horizontal="right" wrapText="1"/>
    </xf>
    <xf numFmtId="4" fontId="0" fillId="2" borderId="0" xfId="0" applyNumberFormat="1" applyFill="1" applyAlignment="1">
      <alignment horizontal="right" vertical="top"/>
    </xf>
    <xf numFmtId="4" fontId="0" fillId="0" borderId="0" xfId="0" applyNumberFormat="1" applyAlignment="1">
      <alignment horizontal="right" vertical="top" wrapText="1"/>
    </xf>
    <xf numFmtId="4" fontId="0" fillId="2" borderId="0" xfId="0" applyNumberFormat="1" applyFill="1" applyAlignment="1">
      <alignment horizontal="right" vertical="top" wrapText="1"/>
    </xf>
    <xf numFmtId="4" fontId="27" fillId="0" borderId="0" xfId="0" applyNumberFormat="1" applyFont="1" applyAlignment="1">
      <alignment horizontal="right"/>
    </xf>
    <xf numFmtId="4" fontId="27" fillId="2" borderId="0" xfId="0" applyNumberFormat="1" applyFont="1" applyFill="1" applyAlignment="1">
      <alignment horizontal="right"/>
    </xf>
    <xf numFmtId="3" fontId="0" fillId="0" borderId="0" xfId="0" applyNumberFormat="1" applyAlignment="1">
      <alignment horizontal="right"/>
    </xf>
    <xf numFmtId="0" fontId="27" fillId="0" borderId="0" xfId="0" applyFont="1" applyAlignment="1">
      <alignment wrapText="1"/>
    </xf>
    <xf numFmtId="4" fontId="27" fillId="0" borderId="0" xfId="0" applyNumberFormat="1" applyFont="1" applyAlignment="1">
      <alignment horizontal="right" wrapText="1"/>
    </xf>
    <xf numFmtId="0" fontId="4" fillId="0" borderId="21" xfId="0" applyFont="1" applyBorder="1" applyAlignment="1">
      <alignment horizontal="centerContinuous"/>
    </xf>
    <xf numFmtId="0" fontId="4" fillId="0" borderId="34" xfId="0" applyFont="1" applyBorder="1" applyAlignment="1">
      <alignment horizontal="centerContinuous"/>
    </xf>
    <xf numFmtId="0" fontId="3" fillId="0" borderId="3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Continuous"/>
    </xf>
    <xf numFmtId="0" fontId="3" fillId="0" borderId="3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</cellXfs>
  <cellStyles count="4">
    <cellStyle name="40% — акцент2" xfId="3" builtinId="35"/>
    <cellStyle name="60% — акцент2" xfId="2" builtinId="36"/>
    <cellStyle name="Обычный" xfId="0" builtinId="0"/>
    <cellStyle name="Финансовый" xfId="1" builtinId="3"/>
  </cellStyles>
  <dxfs count="1702"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border diagonalUp="0" diagonalDown="0">
        <left/>
        <right/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border diagonalUp="0" diagonalDown="0">
        <left/>
        <right/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top style="thin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top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1" name="Таблица1" displayName="Таблица1" ref="D5:F94" totalsRowShown="0">
  <autoFilter ref="D5:F94">
    <filterColumn colId="0">
      <filters>
        <filter val="КЛ 3х10 1 шт."/>
      </filters>
    </filterColumn>
  </autoFilter>
  <tableColumns count="3">
    <tableColumn id="1" name="Уровень напряжения 0,4 кВ _x000a_КЛ с медными жилами в траншее" dataDxfId="1701" totalsRowDxfId="1700"/>
    <tableColumn id="2" name="Территории, не относящиеся к территориям городских населенных пунктов" dataDxfId="1699" totalsRowDxfId="1698">
      <calculatedColumnFormula>((осн2!I1*осн2!$B$2)*2)+осн2!$A$2+(((осн2!I1*осн2!$B$2)*2)+осн2!$A$2)*осн2!$E$2</calculatedColumnFormula>
    </tableColumn>
    <tableColumn id="3" name="Территории городских населенных пунктов " dataDxfId="1697" totalsRowDxfId="1696">
      <calculatedColumnFormula>(осн2!J1*осн2!$B$2)*осн2!$D$1+осн2!$A$2+((осн2!J1*осн2!$B$2)*осн2!$D$1+осн2!$A$2)*осн2!$E$2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10.xml><?xml version="1.0" encoding="utf-8"?>
<table xmlns="http://schemas.openxmlformats.org/spreadsheetml/2006/main" id="10" name="Таблица10" displayName="Таблица10" ref="D540:F541" totalsRowShown="0" dataDxfId="1657">
  <autoFilter ref="D540:F541"/>
  <tableColumns count="3">
    <tableColumn id="1" name="Уровень напряжения 20 кВ_x000a_ КЛ с алюминиевыми жилами в траншее" dataDxfId="1656"/>
    <tableColumn id="2" name="Территории, не относящиеся к территориям городских населенных пунктов" dataDxfId="1655">
      <calculatedColumnFormula>(осн2!N279*осн2!$B$2)*осн2!$D$1+осн2!$A$2+((осн2!N279*осн2!$B$2)*осн2!$D$1+осн2!$A$2)*осн2!$E$2</calculatedColumnFormula>
    </tableColumn>
    <tableColumn id="3" name="Территории городских населенных пунктов" dataDxfId="1654">
      <calculatedColumnFormula>(осн2!O279*осн2!$B$2)*осн2!$D$1+осн2!$A$2+((осн2!O279*осн2!$B$2)*осн2!$D$1+осн2!$A$2)*осн2!$E$2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100.xml><?xml version="1.0" encoding="utf-8"?>
<table xmlns="http://schemas.openxmlformats.org/spreadsheetml/2006/main" id="101" name="Таблица101" displayName="Таблица101" ref="D1163:F1169" totalsRowShown="0">
  <autoFilter ref="D1163:F1169">
    <filterColumn colId="0">
      <colorFilter dxfId="1373"/>
    </filterColumn>
  </autoFilter>
  <tableColumns count="3">
    <tableColumn id="1" name="Уровень напряжения 110 кВ" dataDxfId="1372"/>
    <tableColumn id="2" name="Территории, не относящиеся к территориям городских населенных пунктов" dataDxfId="1371">
      <calculatedColumnFormula>осн2!I285+осн2!$A$2+(осн2!I285+осн2!$A$2)*осн2!$E$2</calculatedColumnFormula>
    </tableColumn>
    <tableColumn id="3" name="Территории городских населенных пунктов" dataDxfId="1370">
      <calculatedColumnFormula>осн2!J285+осн2!$A$2+(осн2!J285+осн2!$A$2)*осн2!$E$2</calculatedColumnFormula>
    </tableColumn>
  </tableColumns>
  <tableStyleInfo name="TableStyleLight10" showFirstColumn="0" showLastColumn="0" showRowStripes="1" showColumnStripes="0"/>
</table>
</file>

<file path=xl/tables/table101.xml><?xml version="1.0" encoding="utf-8"?>
<table xmlns="http://schemas.openxmlformats.org/spreadsheetml/2006/main" id="103" name="Таблица103" displayName="Таблица103" ref="D1170:F1190" totalsRowShown="0">
  <autoFilter ref="D1170:F1190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name="Уровень напряжения 0,4 кВ " dataDxfId="1369"/>
    <tableColumn id="2" name="Территории, не относящиеся к территориям городских населенных пунктов" dataDxfId="1368">
      <calculatedColumnFormula>осн2!I291+осн2!$A$2+(осн2!I291+осн2!$A$2)*осн2!$E$2</calculatedColumnFormula>
    </tableColumn>
    <tableColumn id="3" name="Территории городских населенных пунктов" dataDxfId="1367">
      <calculatedColumnFormula>осн2!J291+осн2!$A$2+(осн2!J291+осн2!$A$2)*осн2!$E$2</calculatedColumnFormula>
    </tableColumn>
  </tableColumns>
  <tableStyleInfo name="TableStyleLight10" showFirstColumn="0" showLastColumn="0" showRowStripes="1" showColumnStripes="0"/>
</table>
</file>

<file path=xl/tables/table102.xml><?xml version="1.0" encoding="utf-8"?>
<table xmlns="http://schemas.openxmlformats.org/spreadsheetml/2006/main" id="104" name="Таблица104" displayName="Таблица104" ref="D1191:F1209" totalsRowShown="0">
  <autoFilter ref="D1191:F1209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name="Уровень напряжения 6-10 кВ " dataDxfId="1366"/>
    <tableColumn id="2" name="Территории, не относящиеся к территориям городских населенных пунктов" dataDxfId="1365">
      <calculatedColumnFormula>осн2!N291+осн2!$A$2+(осн2!N291+осн2!$A$2)*осн2!$E$2</calculatedColumnFormula>
    </tableColumn>
    <tableColumn id="3" name="Территории городских населенных пунктов" dataDxfId="1364">
      <calculatedColumnFormula>осн2!O291+осн2!$A$2+(осн2!O291+осн2!$A$2)*осн2!$E$2</calculatedColumnFormula>
    </tableColumn>
  </tableColumns>
  <tableStyleInfo name="TableStyleLight10" showFirstColumn="0" showLastColumn="0" showRowStripes="1" showColumnStripes="0"/>
</table>
</file>

<file path=xl/tables/table103.xml><?xml version="1.0" encoding="utf-8"?>
<table xmlns="http://schemas.openxmlformats.org/spreadsheetml/2006/main" id="105" name="Таблица105" displayName="Таблица105" ref="D1210:F1223" totalsRowShown="0">
  <autoFilter ref="D1210:F1223">
    <filterColumn colId="0">
      <filters>
        <filter val="Строительство ВЛ АС 95 на ж/б опорах количество цепей 1 шт."/>
      </filters>
    </filterColumn>
  </autoFilter>
  <tableColumns count="3">
    <tableColumn id="1" name="Уровень напряжения 35 кВ " dataDxfId="1363"/>
    <tableColumn id="2" name="Территории, не относящиеся к территориям городских населенных пунктов" dataDxfId="1362">
      <calculatedColumnFormula>осн2!I312+осн2!$A$2+(осн2!I312+осн2!$A$2)*осн2!$E$2</calculatedColumnFormula>
    </tableColumn>
    <tableColumn id="3" name="Территории городских населенных пунктов" dataDxfId="1361">
      <calculatedColumnFormula>осн2!J312+осн2!$A$2+(осн2!J312+осн2!$A$2)*осн2!$E$2</calculatedColumnFormula>
    </tableColumn>
  </tableColumns>
  <tableStyleInfo name="TableStyleLight10" showFirstColumn="0" showLastColumn="0" showRowStripes="1" showColumnStripes="0"/>
</table>
</file>

<file path=xl/tables/table104.xml><?xml version="1.0" encoding="utf-8"?>
<table xmlns="http://schemas.openxmlformats.org/spreadsheetml/2006/main" id="106" name="Таблица106" displayName="Таблица106" ref="D1224:F1234" totalsRowShown="0">
  <autoFilter ref="D1224:F1234">
    <filterColumn colId="0">
      <colorFilter dxfId="1360"/>
    </filterColumn>
  </autoFilter>
  <tableColumns count="3">
    <tableColumn id="1" name="Уровень напряжения 110 кВ " dataDxfId="1359"/>
    <tableColumn id="2" name="Территории, не относящиеся к территориям городских населенных пунктов" dataDxfId="1358">
      <calculatedColumnFormula>осн2!N312+осн2!$A$2+(осн2!N312+осн2!$A$2)*осн2!$E$2</calculatedColumnFormula>
    </tableColumn>
    <tableColumn id="3" name="Территории городских населенных пунктов" dataDxfId="1357">
      <calculatedColumnFormula>осн2!O312+осн2!$A$2+(осн2!O312+осн2!$A$2)*осн2!$E$2</calculatedColumnFormula>
    </tableColumn>
  </tableColumns>
  <tableStyleInfo name="TableStyleLight10" showFirstColumn="0" showLastColumn="0" showRowStripes="1" showColumnStripes="0"/>
</table>
</file>

<file path=xl/tables/table105.xml><?xml version="1.0" encoding="utf-8"?>
<table xmlns="http://schemas.openxmlformats.org/spreadsheetml/2006/main" id="107" name="Таблица107" displayName="Таблица107" ref="D1235:F1236" totalsRowShown="0" dataDxfId="1356">
  <autoFilter ref="D1235:F1236"/>
  <tableColumns count="3">
    <tableColumn id="1" name="Уровень напряжения 220 кВ " dataDxfId="1355"/>
    <tableColumn id="2" name="Территории, не относящиеся к территориям городских населенных пунктов" dataDxfId="1354">
      <calculatedColumnFormula>осн2!I326+осн2!$A$2+(осн2!I326+осн2!$A$2)*осн2!$E$2</calculatedColumnFormula>
    </tableColumn>
    <tableColumn id="3" name="Территории городских населенных пунктов" dataDxfId="1353">
      <calculatedColumnFormula>осн2!J326+осн2!$A$2+(осн2!J326+осн2!$A$2)*осн2!$E$2</calculatedColumnFormula>
    </tableColumn>
  </tableColumns>
  <tableStyleInfo name="TableStyleLight10" showFirstColumn="0" showLastColumn="0" showRowStripes="1" showColumnStripes="0"/>
</table>
</file>

<file path=xl/tables/table106.xml><?xml version="1.0" encoding="utf-8"?>
<table xmlns="http://schemas.openxmlformats.org/spreadsheetml/2006/main" id="108" name="Таблица108" displayName="Таблица108" ref="I621:J710" totalsRowShown="0" dataDxfId="1352">
  <autoFilter ref="I621:J710"/>
  <tableColumns count="2">
    <tableColumn id="1" name="Территории, не относящиеся к территориям городских населенных пунктов" dataDxfId="1351">
      <calculatedColumnFormula>E622</calculatedColumnFormula>
    </tableColumn>
    <tableColumn id="2" name="Территории городских населенных пунктов " dataDxfId="1350">
      <calculatedColumnFormula>F622</calculatedColumnFormula>
    </tableColumn>
  </tableColumns>
  <tableStyleInfo name="TableStyleLight10" showFirstColumn="0" showLastColumn="0" showRowStripes="1" showColumnStripes="0"/>
</table>
</file>

<file path=xl/tables/table107.xml><?xml version="1.0" encoding="utf-8"?>
<table xmlns="http://schemas.openxmlformats.org/spreadsheetml/2006/main" id="109" name="Таблица109" displayName="Таблица109" ref="I711:J810" totalsRowShown="0">
  <autoFilter ref="I711:J810"/>
  <tableColumns count="2">
    <tableColumn id="1" name="Территории, не относящиеся к территориям городских населенных пунктов" dataDxfId="1349">
      <calculatedColumnFormula>E712</calculatedColumnFormula>
    </tableColumn>
    <tableColumn id="2" name="Территории городских населенных пунктов " dataDxfId="1348">
      <calculatedColumnFormula>F712</calculatedColumnFormula>
    </tableColumn>
  </tableColumns>
  <tableStyleInfo name="TableStyleLight10" showFirstColumn="0" showLastColumn="0" showRowStripes="1" showColumnStripes="0"/>
</table>
</file>

<file path=xl/tables/table108.xml><?xml version="1.0" encoding="utf-8"?>
<table xmlns="http://schemas.openxmlformats.org/spreadsheetml/2006/main" id="110" name="Таблица110" displayName="Таблица110" ref="I811:J900" totalsRowShown="0" headerRowDxfId="1347">
  <autoFilter ref="I811:J900"/>
  <tableColumns count="2">
    <tableColumn id="1" name="Территории, не относящиеся к территориям городских населенных пунктов" dataDxfId="1346">
      <calculatedColumnFormula>E812</calculatedColumnFormula>
    </tableColumn>
    <tableColumn id="2" name="Территории городских населенных пунктов" dataDxfId="1345">
      <calculatedColumnFormula>F812</calculatedColumnFormula>
    </tableColumn>
  </tableColumns>
  <tableStyleInfo name="TableStyleLight10" showFirstColumn="0" showLastColumn="0" showRowStripes="1" showColumnStripes="0"/>
</table>
</file>

<file path=xl/tables/table109.xml><?xml version="1.0" encoding="utf-8"?>
<table xmlns="http://schemas.openxmlformats.org/spreadsheetml/2006/main" id="111" name="Таблица111" displayName="Таблица111" ref="I901:J1005" totalsRowShown="0" headerRowDxfId="1344">
  <autoFilter ref="I901:J1005"/>
  <tableColumns count="2">
    <tableColumn id="1" name="Территории, не относящиеся к территориям городских населенных пунктов" dataDxfId="1343">
      <calculatedColumnFormula>E902</calculatedColumnFormula>
    </tableColumn>
    <tableColumn id="2" name="Территории городских населенных пунктов" dataDxfId="1342">
      <calculatedColumnFormula>F902</calculatedColumnFormula>
    </tableColumn>
  </tableColumns>
  <tableStyleInfo name="TableStyleLight10" showFirstColumn="0" showLastColumn="0" showRowStripes="1" showColumnStripes="0"/>
</table>
</file>

<file path=xl/tables/table11.xml><?xml version="1.0" encoding="utf-8"?>
<table xmlns="http://schemas.openxmlformats.org/spreadsheetml/2006/main" id="11" name="Таблица11" displayName="Таблица11" ref="D542:F546" totalsRowShown="0">
  <autoFilter ref="D542:F546">
    <filterColumn colId="0">
      <filters>
        <filter val="КЛ (1 цепь с AL жилой сеч 120 мм2, прокладка в земле (в лотках))"/>
      </filters>
    </filterColumn>
  </autoFilter>
  <tableColumns count="3">
    <tableColumn id="1" name="Уровень напряжения 35 кВ" dataDxfId="1653"/>
    <tableColumn id="2" name="Территории, не относящиеся к территориям городских населенных пунктов" dataDxfId="1652">
      <calculatedColumnFormula>осн2!I281*осн2!$B$2*осн2!$D$1+осн2!$A$2+(осн2!I281*осн2!$B$2*осн2!$D$1+осн2!$A$2)*осн2!$E$2</calculatedColumnFormula>
    </tableColumn>
    <tableColumn id="3" name="Территории городских населенных пунктов" dataDxfId="1651">
      <calculatedColumnFormula>осн2!J281*осн2!$B$2*осн2!$D$1+осн2!$A$2+(осн2!J281*осн2!$B$2*осн2!$D$1+осн2!$A$2)*осн2!$E$2</calculatedColumnFormula>
    </tableColumn>
  </tableColumns>
  <tableStyleInfo name="TableStyleLight10" showFirstColumn="0" showLastColumn="0" showRowStripes="1" showColumnStripes="0"/>
</table>
</file>

<file path=xl/tables/table110.xml><?xml version="1.0" encoding="utf-8"?>
<table xmlns="http://schemas.openxmlformats.org/spreadsheetml/2006/main" id="112" name="Таблица112" displayName="Таблица112" ref="I1006:J1079" totalsRowShown="0" headerRowDxfId="1341">
  <autoFilter ref="I1006:J1079"/>
  <tableColumns count="2">
    <tableColumn id="1" name="Территории, не относящиеся к территориям городских населенных пунктов" dataDxfId="1340">
      <calculatedColumnFormula>E1007</calculatedColumnFormula>
    </tableColumn>
    <tableColumn id="2" name="Территории городских населенных пунктов" dataDxfId="1339">
      <calculatedColumnFormula>F1007</calculatedColumnFormula>
    </tableColumn>
  </tableColumns>
  <tableStyleInfo name="TableStyleLight10" showFirstColumn="0" showLastColumn="0" showRowStripes="1" showColumnStripes="0"/>
</table>
</file>

<file path=xl/tables/table111.xml><?xml version="1.0" encoding="utf-8"?>
<table xmlns="http://schemas.openxmlformats.org/spreadsheetml/2006/main" id="113" name="Таблица113" displayName="Таблица113" ref="I1080:J1153" totalsRowShown="0" headerRowDxfId="1338">
  <autoFilter ref="I1080:J1153"/>
  <tableColumns count="2">
    <tableColumn id="1" name="Территории, не относящиеся к территориям городских населенных пунктов" dataDxfId="1337">
      <calculatedColumnFormula>E1081</calculatedColumnFormula>
    </tableColumn>
    <tableColumn id="2" name="Территории городских населенных пунктов" dataDxfId="1336">
      <calculatedColumnFormula>F1081</calculatedColumnFormula>
    </tableColumn>
  </tableColumns>
  <tableStyleInfo name="TableStyleLight10" showFirstColumn="0" showLastColumn="0" showRowStripes="1" showColumnStripes="0"/>
</table>
</file>

<file path=xl/tables/table112.xml><?xml version="1.0" encoding="utf-8"?>
<table xmlns="http://schemas.openxmlformats.org/spreadsheetml/2006/main" id="114" name="Таблица114" displayName="Таблица114" ref="I1154:J1155" totalsRowShown="0" headerRowDxfId="1335" dataDxfId="1334">
  <autoFilter ref="I1154:J1155"/>
  <tableColumns count="2">
    <tableColumn id="1" name="Территории, не относящиеся к территориям городских населенных пунктов" dataDxfId="1333">
      <calculatedColumnFormula>E1155</calculatedColumnFormula>
    </tableColumn>
    <tableColumn id="2" name="Территории городских населенных пунктов" dataDxfId="1332">
      <calculatedColumnFormula>F1155</calculatedColumnFormula>
    </tableColumn>
  </tableColumns>
  <tableStyleInfo name="TableStyleLight10" showFirstColumn="0" showLastColumn="0" showRowStripes="1" showColumnStripes="0"/>
</table>
</file>

<file path=xl/tables/table113.xml><?xml version="1.0" encoding="utf-8"?>
<table xmlns="http://schemas.openxmlformats.org/spreadsheetml/2006/main" id="115" name="Таблица115" displayName="Таблица115" ref="I1156:J1157" totalsRowShown="0" headerRowDxfId="1331" dataDxfId="1330">
  <autoFilter ref="I1156:J1157"/>
  <tableColumns count="2">
    <tableColumn id="1" name="Территории, не относящиеся к территориям городских населенных пунктов" dataDxfId="1329">
      <calculatedColumnFormula>E1157</calculatedColumnFormula>
    </tableColumn>
    <tableColumn id="2" name="Территории городских населенных пунктов" dataDxfId="1328">
      <calculatedColumnFormula>F1157</calculatedColumnFormula>
    </tableColumn>
  </tableColumns>
  <tableStyleInfo name="TableStyleLight10" showFirstColumn="0" showLastColumn="0" showRowStripes="1" showColumnStripes="0"/>
</table>
</file>

<file path=xl/tables/table114.xml><?xml version="1.0" encoding="utf-8"?>
<table xmlns="http://schemas.openxmlformats.org/spreadsheetml/2006/main" id="116" name="Таблица116" displayName="Таблица116" ref="I1158:J1162" totalsRowShown="0" headerRowDxfId="1327">
  <autoFilter ref="I1158:J1162"/>
  <tableColumns count="2">
    <tableColumn id="1" name="Территории, не относящиеся к территориям городских населенных пунктов" dataDxfId="1326">
      <calculatedColumnFormula>E1159</calculatedColumnFormula>
    </tableColumn>
    <tableColumn id="2" name="Территории городских населенных пунктов" dataDxfId="1325">
      <calculatedColumnFormula>F1159</calculatedColumnFormula>
    </tableColumn>
  </tableColumns>
  <tableStyleInfo name="TableStyleLight10" showFirstColumn="0" showLastColumn="0" showRowStripes="1" showColumnStripes="0"/>
</table>
</file>

<file path=xl/tables/table115.xml><?xml version="1.0" encoding="utf-8"?>
<table xmlns="http://schemas.openxmlformats.org/spreadsheetml/2006/main" id="117" name="Таблица117" displayName="Таблица117" ref="I1163:J1169" totalsRowShown="0" headerRowDxfId="1324">
  <autoFilter ref="I1163:J1169"/>
  <tableColumns count="2">
    <tableColumn id="1" name="Территории, не относящиеся к территориям городских населенных пунктов" dataDxfId="1323">
      <calculatedColumnFormula>E1164</calculatedColumnFormula>
    </tableColumn>
    <tableColumn id="2" name="Территории городских населенных пунктов" dataDxfId="1322">
      <calculatedColumnFormula>F1164</calculatedColumnFormula>
    </tableColumn>
  </tableColumns>
  <tableStyleInfo name="TableStyleLight10" showFirstColumn="0" showLastColumn="0" showRowStripes="1" showColumnStripes="0"/>
</table>
</file>

<file path=xl/tables/table116.xml><?xml version="1.0" encoding="utf-8"?>
<table xmlns="http://schemas.openxmlformats.org/spreadsheetml/2006/main" id="118" name="Таблица118" displayName="Таблица118" ref="I1170:J1190" totalsRowShown="0" headerRowDxfId="1321">
  <autoFilter ref="I1170:J1190"/>
  <tableColumns count="2">
    <tableColumn id="1" name="Территории, не относящиеся к территориям городских населенных пунктов" dataDxfId="1320">
      <calculatedColumnFormula>E1171</calculatedColumnFormula>
    </tableColumn>
    <tableColumn id="2" name="Территории городских населенных пунктов" dataDxfId="1319">
      <calculatedColumnFormula>F1171</calculatedColumnFormula>
    </tableColumn>
  </tableColumns>
  <tableStyleInfo name="TableStyleLight10" showFirstColumn="0" showLastColumn="0" showRowStripes="1" showColumnStripes="0"/>
</table>
</file>

<file path=xl/tables/table117.xml><?xml version="1.0" encoding="utf-8"?>
<table xmlns="http://schemas.openxmlformats.org/spreadsheetml/2006/main" id="119" name="Таблица119" displayName="Таблица119" ref="I1191:J1209" totalsRowShown="0" headerRowDxfId="1318">
  <autoFilter ref="I1191:J1209"/>
  <tableColumns count="2">
    <tableColumn id="1" name="Территории, не относящиеся к территориям городских населенных пунктов" dataDxfId="1317">
      <calculatedColumnFormula>E1192</calculatedColumnFormula>
    </tableColumn>
    <tableColumn id="2" name="Территории городских населенных пунктов" dataDxfId="1316">
      <calculatedColumnFormula>F1192</calculatedColumnFormula>
    </tableColumn>
  </tableColumns>
  <tableStyleInfo name="TableStyleLight10" showFirstColumn="0" showLastColumn="0" showRowStripes="1" showColumnStripes="0"/>
</table>
</file>

<file path=xl/tables/table118.xml><?xml version="1.0" encoding="utf-8"?>
<table xmlns="http://schemas.openxmlformats.org/spreadsheetml/2006/main" id="120" name="Таблица120" displayName="Таблица120" ref="I1210:J1223" totalsRowShown="0" headerRowDxfId="1315">
  <autoFilter ref="I1210:J1223"/>
  <tableColumns count="2">
    <tableColumn id="1" name="Территории, не относящиеся к территориям городских населенных пунктов" dataDxfId="1314">
      <calculatedColumnFormula>E1211</calculatedColumnFormula>
    </tableColumn>
    <tableColumn id="2" name="Территории городских населенных пунктов" dataDxfId="1313">
      <calculatedColumnFormula>F1211</calculatedColumnFormula>
    </tableColumn>
  </tableColumns>
  <tableStyleInfo name="TableStyleLight10" showFirstColumn="0" showLastColumn="0" showRowStripes="1" showColumnStripes="0"/>
</table>
</file>

<file path=xl/tables/table119.xml><?xml version="1.0" encoding="utf-8"?>
<table xmlns="http://schemas.openxmlformats.org/spreadsheetml/2006/main" id="121" name="Таблица121" displayName="Таблица121" ref="I1224:J1234" totalsRowShown="0" headerRowDxfId="1312">
  <autoFilter ref="I1224:J1234"/>
  <tableColumns count="2">
    <tableColumn id="1" name="Территории, не относящиеся к территориям городских населенных пунктов" dataDxfId="1311">
      <calculatedColumnFormula>E1225</calculatedColumnFormula>
    </tableColumn>
    <tableColumn id="2" name="Территории городских населенных пунктов" dataDxfId="1310">
      <calculatedColumnFormula>F1225</calculatedColumnFormula>
    </tableColumn>
  </tableColumns>
  <tableStyleInfo name="TableStyleLight10" showFirstColumn="0" showLastColumn="0" showRowStripes="1" showColumnStripes="0"/>
</table>
</file>

<file path=xl/tables/table12.xml><?xml version="1.0" encoding="utf-8"?>
<table xmlns="http://schemas.openxmlformats.org/spreadsheetml/2006/main" id="12" name="Таблица12" displayName="Таблица12" ref="D547:F553" totalsRowShown="0">
  <autoFilter ref="D547:F553">
    <filterColumn colId="0">
      <filters>
        <filter val="Строительство КЛ (1 цепь с AL жилой сеч 185мм2, прокладка в земле (в лотках))"/>
      </filters>
    </filterColumn>
  </autoFilter>
  <tableColumns count="3">
    <tableColumn id="1" name="Уровень напряжения 110 кВ" dataDxfId="1650"/>
    <tableColumn id="2" name="Территории, не относящиеся к территориям городских населенных пунктов" dataDxfId="1649">
      <calculatedColumnFormula>(осн2!I285*осн2!$B$2)*осн2!$D$1+осн2!$A$2+((осн2!I285*осн2!$B$2)*осн2!$D$1+осн2!$A$2)*осн2!$E$2</calculatedColumnFormula>
    </tableColumn>
    <tableColumn id="3" name="Территории городских населенных пунктов" dataDxfId="1648">
      <calculatedColumnFormula>(осн2!J285*осн2!$B$2)*осн2!$D$1+осн2!$A$2+((осн2!J285*осн2!$B$2)*осн2!$D$1+осн2!$A$2)*осн2!$E$2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120.xml><?xml version="1.0" encoding="utf-8"?>
<table xmlns="http://schemas.openxmlformats.org/spreadsheetml/2006/main" id="122" name="Таблица122" displayName="Таблица122" ref="I1235:J1236" totalsRowShown="0" headerRowDxfId="1309" dataDxfId="1308">
  <autoFilter ref="I1235:J1236"/>
  <tableColumns count="2">
    <tableColumn id="1" name="Территории, не относящиеся к территориям городских населенных пунктов" dataDxfId="1307">
      <calculatedColumnFormula>E1236</calculatedColumnFormula>
    </tableColumn>
    <tableColumn id="2" name="Территории городских населенных пунктов" dataDxfId="1306">
      <calculatedColumnFormula>F1236</calculatedColumnFormula>
    </tableColumn>
  </tableColumns>
  <tableStyleInfo name="TableStyleLight10" showFirstColumn="0" showLastColumn="0" showRowStripes="1" showColumnStripes="0"/>
</table>
</file>

<file path=xl/tables/table121.xml><?xml version="1.0" encoding="utf-8"?>
<table xmlns="http://schemas.openxmlformats.org/spreadsheetml/2006/main" id="123" name="Таблица123" displayName="Таблица123" ref="M621:N710" totalsRowShown="0">
  <autoFilter ref="M621:N710"/>
  <tableColumns count="2">
    <tableColumn id="1" name="Территории, не относящиеся к территориям городских населенных пунктов" dataDxfId="1305">
      <calculatedColumnFormula>I622</calculatedColumnFormula>
    </tableColumn>
    <tableColumn id="2" name="Территории городских населенных пунктов " dataDxfId="1304">
      <calculatedColumnFormula>J622</calculatedColumnFormula>
    </tableColumn>
  </tableColumns>
  <tableStyleInfo name="TableStyleLight10" showFirstColumn="0" showLastColumn="0" showRowStripes="1" showColumnStripes="0"/>
</table>
</file>

<file path=xl/tables/table122.xml><?xml version="1.0" encoding="utf-8"?>
<table xmlns="http://schemas.openxmlformats.org/spreadsheetml/2006/main" id="124" name="Таблица124" displayName="Таблица124" ref="M711:N810" totalsRowShown="0" dataDxfId="1303">
  <autoFilter ref="M711:N810"/>
  <tableColumns count="2">
    <tableColumn id="1" name="Территории, не относящиеся к территориям городских населенных пунктов" dataDxfId="1302">
      <calculatedColumnFormula>I712</calculatedColumnFormula>
    </tableColumn>
    <tableColumn id="2" name="Территории городских населенных пунктов " dataDxfId="1301">
      <calculatedColumnFormula>J712</calculatedColumnFormula>
    </tableColumn>
  </tableColumns>
  <tableStyleInfo name="TableStyleLight10" showFirstColumn="0" showLastColumn="0" showRowStripes="1" showColumnStripes="0"/>
</table>
</file>

<file path=xl/tables/table123.xml><?xml version="1.0" encoding="utf-8"?>
<table xmlns="http://schemas.openxmlformats.org/spreadsheetml/2006/main" id="125" name="Таблица125" displayName="Таблица125" ref="M811:N900" totalsRowShown="0" headerRowDxfId="1300" dataDxfId="1299">
  <autoFilter ref="M811:N900"/>
  <tableColumns count="2">
    <tableColumn id="1" name="Территории, не относящиеся к территориям городских населенных пунктов" dataDxfId="1298">
      <calculatedColumnFormula>I812</calculatedColumnFormula>
    </tableColumn>
    <tableColumn id="2" name="Территории городских населенных пунктов" dataDxfId="1297">
      <calculatedColumnFormula>J812</calculatedColumnFormula>
    </tableColumn>
  </tableColumns>
  <tableStyleInfo name="TableStyleLight10" showFirstColumn="0" showLastColumn="0" showRowStripes="1" showColumnStripes="0"/>
</table>
</file>

<file path=xl/tables/table124.xml><?xml version="1.0" encoding="utf-8"?>
<table xmlns="http://schemas.openxmlformats.org/spreadsheetml/2006/main" id="126" name="Таблица126" displayName="Таблица126" ref="M901:N1005" totalsRowShown="0" headerRowDxfId="1296">
  <autoFilter ref="M901:N1005"/>
  <tableColumns count="2">
    <tableColumn id="1" name="Территории, не относящиеся к территориям городских населенных пунктов" dataDxfId="1295">
      <calculatedColumnFormula>I902</calculatedColumnFormula>
    </tableColumn>
    <tableColumn id="2" name="Территории городских населенных пунктов" dataDxfId="1294">
      <calculatedColumnFormula>J902</calculatedColumnFormula>
    </tableColumn>
  </tableColumns>
  <tableStyleInfo name="TableStyleLight10" showFirstColumn="0" showLastColumn="0" showRowStripes="1" showColumnStripes="0"/>
</table>
</file>

<file path=xl/tables/table125.xml><?xml version="1.0" encoding="utf-8"?>
<table xmlns="http://schemas.openxmlformats.org/spreadsheetml/2006/main" id="127" name="Таблица127" displayName="Таблица127" ref="M1006:N1079" totalsRowShown="0" headerRowDxfId="1293" dataDxfId="1292">
  <autoFilter ref="M1006:N1079"/>
  <tableColumns count="2">
    <tableColumn id="1" name="Территории, не относящиеся к территориям городских населенных пунктов" dataDxfId="1291">
      <calculatedColumnFormula>I1007</calculatedColumnFormula>
    </tableColumn>
    <tableColumn id="2" name="Территории городских населенных пунктов" dataDxfId="1290">
      <calculatedColumnFormula>J1007</calculatedColumnFormula>
    </tableColumn>
  </tableColumns>
  <tableStyleInfo name="TableStyleLight10" showFirstColumn="0" showLastColumn="0" showRowStripes="1" showColumnStripes="0"/>
</table>
</file>

<file path=xl/tables/table126.xml><?xml version="1.0" encoding="utf-8"?>
<table xmlns="http://schemas.openxmlformats.org/spreadsheetml/2006/main" id="128" name="Таблица128" displayName="Таблица128" ref="M1080:N1153" totalsRowShown="0" headerRowDxfId="1289" dataDxfId="1288">
  <autoFilter ref="M1080:N1153"/>
  <tableColumns count="2">
    <tableColumn id="1" name="Территории, не относящиеся к территориям городских населенных пунктов" dataDxfId="1287">
      <calculatedColumnFormula>I1081</calculatedColumnFormula>
    </tableColumn>
    <tableColumn id="2" name="Территории городских населенных пунктов" dataDxfId="1286">
      <calculatedColumnFormula>J1081</calculatedColumnFormula>
    </tableColumn>
  </tableColumns>
  <tableStyleInfo name="TableStyleLight10" showFirstColumn="0" showLastColumn="0" showRowStripes="1" showColumnStripes="0"/>
</table>
</file>

<file path=xl/tables/table127.xml><?xml version="1.0" encoding="utf-8"?>
<table xmlns="http://schemas.openxmlformats.org/spreadsheetml/2006/main" id="129" name="Таблица129" displayName="Таблица129" ref="M1154:N1155" totalsRowShown="0" headerRowDxfId="1285" dataDxfId="1284">
  <autoFilter ref="M1154:N1155"/>
  <tableColumns count="2">
    <tableColumn id="1" name="Территории, не относящиеся к территориям городских населенных пунктов" dataDxfId="1283">
      <calculatedColumnFormula>I1155</calculatedColumnFormula>
    </tableColumn>
    <tableColumn id="2" name="Территории городских населенных пунктов" dataDxfId="1282">
      <calculatedColumnFormula>J1155</calculatedColumnFormula>
    </tableColumn>
  </tableColumns>
  <tableStyleInfo name="TableStyleLight10" showFirstColumn="0" showLastColumn="0" showRowStripes="1" showColumnStripes="0"/>
</table>
</file>

<file path=xl/tables/table128.xml><?xml version="1.0" encoding="utf-8"?>
<table xmlns="http://schemas.openxmlformats.org/spreadsheetml/2006/main" id="130" name="Таблица130" displayName="Таблица130" ref="M1156:N1157" totalsRowShown="0" headerRowDxfId="1281" dataDxfId="1280">
  <autoFilter ref="M1156:N1157"/>
  <tableColumns count="2">
    <tableColumn id="1" name="Территории, не относящиеся к территориям городских населенных пунктов" dataDxfId="1279">
      <calculatedColumnFormula>I1157</calculatedColumnFormula>
    </tableColumn>
    <tableColumn id="2" name="Территории городских населенных пунктов" dataDxfId="1278">
      <calculatedColumnFormula>J1157</calculatedColumnFormula>
    </tableColumn>
  </tableColumns>
  <tableStyleInfo name="TableStyleLight10" showFirstColumn="0" showLastColumn="0" showRowStripes="1" showColumnStripes="0"/>
</table>
</file>

<file path=xl/tables/table129.xml><?xml version="1.0" encoding="utf-8"?>
<table xmlns="http://schemas.openxmlformats.org/spreadsheetml/2006/main" id="131" name="Таблица131" displayName="Таблица131" ref="M1158:N1162" totalsRowShown="0" headerRowDxfId="1277" dataDxfId="1276">
  <autoFilter ref="M1158:N1162"/>
  <tableColumns count="2">
    <tableColumn id="1" name="Территории, не относящиеся к территориям городских населенных пунктов" dataDxfId="1275">
      <calculatedColumnFormula>I1159</calculatedColumnFormula>
    </tableColumn>
    <tableColumn id="2" name="Территории городских населенных пунктов" dataDxfId="1274">
      <calculatedColumnFormula>J1159</calculatedColumnFormula>
    </tableColumn>
  </tableColumns>
  <tableStyleInfo name="TableStyleLight10" showFirstColumn="0" showLastColumn="0" showRowStripes="1" showColumnStripes="0"/>
</table>
</file>

<file path=xl/tables/table13.xml><?xml version="1.0" encoding="utf-8"?>
<table xmlns="http://schemas.openxmlformats.org/spreadsheetml/2006/main" id="13" name="Таблица13" displayName="Таблица13" ref="D594:F607" totalsRowShown="0" headerRowDxfId="1647" dataDxfId="1646">
  <autoFilter ref="D594:F607">
    <filterColumn colId="0">
      <colorFilter dxfId="1645"/>
    </filterColumn>
  </autoFilter>
  <tableColumns count="3">
    <tableColumn id="1" name="Уровень напряжения 35 кВ " dataDxfId="1644"/>
    <tableColumn id="2" name="Территории, не относящиеся к территориям городских населенных пунктов" dataDxfId="1643">
      <calculatedColumnFormula>(осн2!I312*осн2!$B$2)*осн2!$D$1+осн2!$A$2+((осн2!I312*осн2!$B$2)*осн2!$D$1+осн2!$A$2)*осн2!$E$2</calculatedColumnFormula>
    </tableColumn>
    <tableColumn id="3" name="Территории городских населенных пунктов" dataDxfId="1642">
      <calculatedColumnFormula>(осн2!J312*осн2!$B$2)*осн2!$D$1+осн2!$A$2+((осн2!J312*осн2!$B$2)*осн2!$D$1+осн2!$A$2)*осн2!$E$2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130.xml><?xml version="1.0" encoding="utf-8"?>
<table xmlns="http://schemas.openxmlformats.org/spreadsheetml/2006/main" id="132" name="Таблица132" displayName="Таблица132" ref="M1163:N1169" totalsRowShown="0" headerRowDxfId="1273" dataDxfId="1272">
  <autoFilter ref="M1163:N1169"/>
  <tableColumns count="2">
    <tableColumn id="1" name="Территории, не относящиеся к территориям городских населенных пунктов" dataDxfId="1271">
      <calculatedColumnFormula>I1164</calculatedColumnFormula>
    </tableColumn>
    <tableColumn id="2" name="Территории городских населенных пунктов" dataDxfId="1270">
      <calculatedColumnFormula>J1164</calculatedColumnFormula>
    </tableColumn>
  </tableColumns>
  <tableStyleInfo name="TableStyleLight10" showFirstColumn="0" showLastColumn="0" showRowStripes="1" showColumnStripes="0"/>
</table>
</file>

<file path=xl/tables/table131.xml><?xml version="1.0" encoding="utf-8"?>
<table xmlns="http://schemas.openxmlformats.org/spreadsheetml/2006/main" id="133" name="Таблица133" displayName="Таблица133" ref="M1170:N1190" totalsRowShown="0" headerRowDxfId="1269" dataDxfId="1268">
  <autoFilter ref="M1170:N1190"/>
  <tableColumns count="2">
    <tableColumn id="1" name="Территории, не относящиеся к территориям городских населенных пунктов" dataDxfId="1267">
      <calculatedColumnFormula>I1171</calculatedColumnFormula>
    </tableColumn>
    <tableColumn id="2" name="Территории городских населенных пунктов" dataDxfId="1266">
      <calculatedColumnFormula>J1171</calculatedColumnFormula>
    </tableColumn>
  </tableColumns>
  <tableStyleInfo name="TableStyleLight10" showFirstColumn="0" showLastColumn="0" showRowStripes="1" showColumnStripes="0"/>
</table>
</file>

<file path=xl/tables/table132.xml><?xml version="1.0" encoding="utf-8"?>
<table xmlns="http://schemas.openxmlformats.org/spreadsheetml/2006/main" id="134" name="Таблица134" displayName="Таблица134" ref="M1191:N1209" totalsRowShown="0" headerRowDxfId="1265" dataDxfId="1264">
  <autoFilter ref="M1191:N1209"/>
  <tableColumns count="2">
    <tableColumn id="1" name="Территории, не относящиеся к территориям городских населенных пунктов" dataDxfId="1263">
      <calculatedColumnFormula>I1192</calculatedColumnFormula>
    </tableColumn>
    <tableColumn id="2" name="Территории городских населенных пунктов" dataDxfId="1262">
      <calculatedColumnFormula>J1192</calculatedColumnFormula>
    </tableColumn>
  </tableColumns>
  <tableStyleInfo name="TableStyleLight10" showFirstColumn="0" showLastColumn="0" showRowStripes="1" showColumnStripes="0"/>
</table>
</file>

<file path=xl/tables/table133.xml><?xml version="1.0" encoding="utf-8"?>
<table xmlns="http://schemas.openxmlformats.org/spreadsheetml/2006/main" id="135" name="Таблица135" displayName="Таблица135" ref="M1210:N1223" totalsRowShown="0" headerRowDxfId="1261" dataDxfId="1260">
  <autoFilter ref="M1210:N1223"/>
  <tableColumns count="2">
    <tableColumn id="1" name="Территории, не относящиеся к территориям городских населенных пунктов" dataDxfId="1259">
      <calculatedColumnFormula>I1211</calculatedColumnFormula>
    </tableColumn>
    <tableColumn id="2" name="Территории городских населенных пунктов" dataDxfId="1258">
      <calculatedColumnFormula>J1211</calculatedColumnFormula>
    </tableColumn>
  </tableColumns>
  <tableStyleInfo name="TableStyleLight10" showFirstColumn="0" showLastColumn="0" showRowStripes="1" showColumnStripes="0"/>
</table>
</file>

<file path=xl/tables/table134.xml><?xml version="1.0" encoding="utf-8"?>
<table xmlns="http://schemas.openxmlformats.org/spreadsheetml/2006/main" id="136" name="Таблица136" displayName="Таблица136" ref="M1224:N1234" totalsRowShown="0" headerRowDxfId="1257" dataDxfId="1256">
  <autoFilter ref="M1224:N1234"/>
  <tableColumns count="2">
    <tableColumn id="1" name="Территории, не относящиеся к территориям городских населенных пунктов" dataDxfId="1255">
      <calculatedColumnFormula>I1225</calculatedColumnFormula>
    </tableColumn>
    <tableColumn id="2" name="Территории городских населенных пунктов" dataDxfId="1254">
      <calculatedColumnFormula>J1225</calculatedColumnFormula>
    </tableColumn>
  </tableColumns>
  <tableStyleInfo name="TableStyleLight10" showFirstColumn="0" showLastColumn="0" showRowStripes="1" showColumnStripes="0"/>
</table>
</file>

<file path=xl/tables/table135.xml><?xml version="1.0" encoding="utf-8"?>
<table xmlns="http://schemas.openxmlformats.org/spreadsheetml/2006/main" id="137" name="Таблица137" displayName="Таблица137" ref="M1235:N1236" totalsRowShown="0" headerRowDxfId="1253" dataDxfId="1252">
  <autoFilter ref="M1235:N1236"/>
  <tableColumns count="2">
    <tableColumn id="1" name="Территории, не относящиеся к территориям городских населенных пунктов" dataDxfId="1251">
      <calculatedColumnFormula>I1236</calculatedColumnFormula>
    </tableColumn>
    <tableColumn id="2" name="Территории городских населенных пунктов" dataDxfId="1250">
      <calculatedColumnFormula>J1236</calculatedColumnFormula>
    </tableColumn>
  </tableColumns>
  <tableStyleInfo name="TableStyleLight10" showFirstColumn="0" showLastColumn="0" showRowStripes="1" showColumnStripes="0"/>
</table>
</file>

<file path=xl/tables/table136.xml><?xml version="1.0" encoding="utf-8"?>
<table xmlns="http://schemas.openxmlformats.org/spreadsheetml/2006/main" id="138" name="Таблица138" displayName="Таблица138" ref="Q621:R710" totalsRowShown="0" dataDxfId="1249">
  <autoFilter ref="Q621:R710"/>
  <tableColumns count="2">
    <tableColumn id="1" name="Территории, не относящиеся к территориям городских населенных пунктов" dataDxfId="1248">
      <calculatedColumnFormula>M622</calculatedColumnFormula>
    </tableColumn>
    <tableColumn id="2" name="Территории городских населенных пунктов " dataDxfId="1247">
      <calculatedColumnFormula>N622</calculatedColumnFormula>
    </tableColumn>
  </tableColumns>
  <tableStyleInfo name="TableStyleLight10" showFirstColumn="0" showLastColumn="0" showRowStripes="1" showColumnStripes="0"/>
</table>
</file>

<file path=xl/tables/table137.xml><?xml version="1.0" encoding="utf-8"?>
<table xmlns="http://schemas.openxmlformats.org/spreadsheetml/2006/main" id="139" name="Таблица139" displayName="Таблица139" ref="Q711:R810" totalsRowShown="0" dataDxfId="1246">
  <autoFilter ref="Q711:R810"/>
  <tableColumns count="2">
    <tableColumn id="1" name="Территории, не относящиеся к территориям городских населенных пунктов" dataDxfId="1245">
      <calculatedColumnFormula>M712</calculatedColumnFormula>
    </tableColumn>
    <tableColumn id="2" name="Территории городских населенных пунктов " dataDxfId="1244">
      <calculatedColumnFormula>N712</calculatedColumnFormula>
    </tableColumn>
  </tableColumns>
  <tableStyleInfo name="TableStyleLight10" showFirstColumn="0" showLastColumn="0" showRowStripes="1" showColumnStripes="0"/>
</table>
</file>

<file path=xl/tables/table138.xml><?xml version="1.0" encoding="utf-8"?>
<table xmlns="http://schemas.openxmlformats.org/spreadsheetml/2006/main" id="140" name="Таблица140" displayName="Таблица140" ref="Q811:R900" totalsRowShown="0" headerRowDxfId="1243" dataDxfId="1242">
  <autoFilter ref="Q811:R900"/>
  <tableColumns count="2">
    <tableColumn id="1" name="Территории, не относящиеся к территориям городских населенных пунктов" dataDxfId="1241">
      <calculatedColumnFormula>M812</calculatedColumnFormula>
    </tableColumn>
    <tableColumn id="2" name="Территории городских населенных пунктов" dataDxfId="1240">
      <calculatedColumnFormula>N812</calculatedColumnFormula>
    </tableColumn>
  </tableColumns>
  <tableStyleInfo name="TableStyleLight10" showFirstColumn="0" showLastColumn="0" showRowStripes="1" showColumnStripes="0"/>
</table>
</file>

<file path=xl/tables/table139.xml><?xml version="1.0" encoding="utf-8"?>
<table xmlns="http://schemas.openxmlformats.org/spreadsheetml/2006/main" id="141" name="Таблица141" displayName="Таблица141" ref="Q901:R1005" totalsRowShown="0" headerRowDxfId="1239" dataDxfId="1238">
  <autoFilter ref="Q901:R1005"/>
  <tableColumns count="2">
    <tableColumn id="1" name="Территории, не относящиеся к территориям городских населенных пунктов" dataDxfId="1237">
      <calculatedColumnFormula>M902</calculatedColumnFormula>
    </tableColumn>
    <tableColumn id="2" name="Территории городских населенных пунктов" dataDxfId="1236">
      <calculatedColumnFormula>N902</calculatedColumnFormula>
    </tableColumn>
  </tableColumns>
  <tableStyleInfo name="TableStyleLight10" showFirstColumn="0" showLastColumn="0" showRowStripes="1" showColumnStripes="0"/>
</table>
</file>

<file path=xl/tables/table14.xml><?xml version="1.0" encoding="utf-8"?>
<table xmlns="http://schemas.openxmlformats.org/spreadsheetml/2006/main" id="14" name="Таблица14" displayName="Таблица14" ref="D608:F618" totalsRowShown="0" headerRowDxfId="1641" dataDxfId="1640">
  <autoFilter ref="D608:F618">
    <filterColumn colId="0">
      <colorFilter dxfId="1639"/>
    </filterColumn>
  </autoFilter>
  <tableColumns count="3">
    <tableColumn id="1" name="Уровень напряжения 110 кВ " dataDxfId="1638"/>
    <tableColumn id="2" name="Территории, не относящиеся к территориям городских населенных пунктов" dataDxfId="1637">
      <calculatedColumnFormula>(осн2!N312*осн2!$B$2)*осн2!$D$1+осн2!$A$2+((осн2!N312*осн2!$B$2)*осн2!$D$1+осн2!$A$2)*осн2!$E$2</calculatedColumnFormula>
    </tableColumn>
    <tableColumn id="3" name="Территории городских населенных пунктов" dataDxfId="1636">
      <calculatedColumnFormula>(осн2!O312*осн2!$B$2)*осн2!$D$1+осн2!$A$2+((осн2!O312*осн2!$B$2)*осн2!$D$1+осн2!$A$2)*осн2!$E$2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140.xml><?xml version="1.0" encoding="utf-8"?>
<table xmlns="http://schemas.openxmlformats.org/spreadsheetml/2006/main" id="142" name="Таблица142" displayName="Таблица142" ref="Q1006:R1079" totalsRowShown="0" headerRowDxfId="1235" dataDxfId="1234">
  <autoFilter ref="Q1006:R1079"/>
  <tableColumns count="2">
    <tableColumn id="1" name="Территории, не относящиеся к территориям городских населенных пунктов" dataDxfId="1233">
      <calculatedColumnFormula>M1007</calculatedColumnFormula>
    </tableColumn>
    <tableColumn id="2" name="Территории городских населенных пунктов" dataDxfId="1232">
      <calculatedColumnFormula>N1007</calculatedColumnFormula>
    </tableColumn>
  </tableColumns>
  <tableStyleInfo name="TableStyleLight10" showFirstColumn="0" showLastColumn="0" showRowStripes="1" showColumnStripes="0"/>
</table>
</file>

<file path=xl/tables/table141.xml><?xml version="1.0" encoding="utf-8"?>
<table xmlns="http://schemas.openxmlformats.org/spreadsheetml/2006/main" id="143" name="Таблица143" displayName="Таблица143" ref="Q1080:R1153" totalsRowShown="0" headerRowDxfId="1231" dataDxfId="1230">
  <autoFilter ref="Q1080:R1153"/>
  <tableColumns count="2">
    <tableColumn id="1" name="Территории, не относящиеся к территориям городских населенных пунктов" dataDxfId="1229">
      <calculatedColumnFormula>M1081</calculatedColumnFormula>
    </tableColumn>
    <tableColumn id="2" name="Территории городских населенных пунктов" dataDxfId="1228">
      <calculatedColumnFormula>N1081</calculatedColumnFormula>
    </tableColumn>
  </tableColumns>
  <tableStyleInfo name="TableStyleLight10" showFirstColumn="0" showLastColumn="0" showRowStripes="1" showColumnStripes="0"/>
</table>
</file>

<file path=xl/tables/table142.xml><?xml version="1.0" encoding="utf-8"?>
<table xmlns="http://schemas.openxmlformats.org/spreadsheetml/2006/main" id="144" name="Таблица144" displayName="Таблица144" ref="Q1154:R1155" totalsRowShown="0" headerRowDxfId="1227" dataDxfId="1226">
  <autoFilter ref="Q1154:R1155"/>
  <tableColumns count="2">
    <tableColumn id="1" name="Территории, не относящиеся к территориям городских населенных пунктов" dataDxfId="1225">
      <calculatedColumnFormula>M1155</calculatedColumnFormula>
    </tableColumn>
    <tableColumn id="2" name="Территории городских населенных пунктов" dataDxfId="1224">
      <calculatedColumnFormula>N1155</calculatedColumnFormula>
    </tableColumn>
  </tableColumns>
  <tableStyleInfo name="TableStyleLight10" showFirstColumn="0" showLastColumn="0" showRowStripes="1" showColumnStripes="0"/>
</table>
</file>

<file path=xl/tables/table143.xml><?xml version="1.0" encoding="utf-8"?>
<table xmlns="http://schemas.openxmlformats.org/spreadsheetml/2006/main" id="145" name="Таблица145" displayName="Таблица145" ref="Q1156:R1157" totalsRowShown="0" headerRowDxfId="1223" dataDxfId="1222">
  <autoFilter ref="Q1156:R1157"/>
  <tableColumns count="2">
    <tableColumn id="1" name="Территории, не относящиеся к территориям городских населенных пунктов" dataDxfId="1221">
      <calculatedColumnFormula>M1157</calculatedColumnFormula>
    </tableColumn>
    <tableColumn id="2" name="Территории городских населенных пунктов" dataDxfId="1220">
      <calculatedColumnFormula>N1157</calculatedColumnFormula>
    </tableColumn>
  </tableColumns>
  <tableStyleInfo name="TableStyleLight10" showFirstColumn="0" showLastColumn="0" showRowStripes="1" showColumnStripes="0"/>
</table>
</file>

<file path=xl/tables/table144.xml><?xml version="1.0" encoding="utf-8"?>
<table xmlns="http://schemas.openxmlformats.org/spreadsheetml/2006/main" id="146" name="Таблица146" displayName="Таблица146" ref="Q1158:R1162" totalsRowShown="0" headerRowDxfId="1219" dataDxfId="1218">
  <autoFilter ref="Q1158:R1162"/>
  <tableColumns count="2">
    <tableColumn id="1" name="Территории, не относящиеся к территориям городских населенных пунктов" dataDxfId="1217">
      <calculatedColumnFormula>M1159</calculatedColumnFormula>
    </tableColumn>
    <tableColumn id="2" name="Территории городских населенных пунктов" dataDxfId="1216">
      <calculatedColumnFormula>N1159</calculatedColumnFormula>
    </tableColumn>
  </tableColumns>
  <tableStyleInfo name="TableStyleLight10" showFirstColumn="0" showLastColumn="0" showRowStripes="1" showColumnStripes="0"/>
</table>
</file>

<file path=xl/tables/table145.xml><?xml version="1.0" encoding="utf-8"?>
<table xmlns="http://schemas.openxmlformats.org/spreadsheetml/2006/main" id="147" name="Таблица147" displayName="Таблица147" ref="Q1163:R1169" totalsRowShown="0" headerRowDxfId="1215" dataDxfId="1214">
  <autoFilter ref="Q1163:R1169"/>
  <tableColumns count="2">
    <tableColumn id="1" name="Территории, не относящиеся к территориям городских населенных пунктов" dataDxfId="1213">
      <calculatedColumnFormula>M1164</calculatedColumnFormula>
    </tableColumn>
    <tableColumn id="2" name="Территории городских населенных пунктов" dataDxfId="1212">
      <calculatedColumnFormula>N1164</calculatedColumnFormula>
    </tableColumn>
  </tableColumns>
  <tableStyleInfo name="TableStyleLight10" showFirstColumn="0" showLastColumn="0" showRowStripes="1" showColumnStripes="0"/>
</table>
</file>

<file path=xl/tables/table146.xml><?xml version="1.0" encoding="utf-8"?>
<table xmlns="http://schemas.openxmlformats.org/spreadsheetml/2006/main" id="148" name="Таблица148" displayName="Таблица148" ref="Q1170:R1190" totalsRowShown="0" headerRowDxfId="1211" dataDxfId="1210">
  <autoFilter ref="Q1170:R1190"/>
  <tableColumns count="2">
    <tableColumn id="1" name="Территории, не относящиеся к территориям городских населенных пунктов" dataDxfId="1209">
      <calculatedColumnFormula>M1171</calculatedColumnFormula>
    </tableColumn>
    <tableColumn id="2" name="Территории городских населенных пунктов" dataDxfId="1208">
      <calculatedColumnFormula>N1171</calculatedColumnFormula>
    </tableColumn>
  </tableColumns>
  <tableStyleInfo name="TableStyleLight10" showFirstColumn="0" showLastColumn="0" showRowStripes="1" showColumnStripes="0"/>
</table>
</file>

<file path=xl/tables/table147.xml><?xml version="1.0" encoding="utf-8"?>
<table xmlns="http://schemas.openxmlformats.org/spreadsheetml/2006/main" id="149" name="Таблица149" displayName="Таблица149" ref="Q1191:R1209" totalsRowShown="0" headerRowDxfId="1207" dataDxfId="1206">
  <autoFilter ref="Q1191:R1209"/>
  <tableColumns count="2">
    <tableColumn id="1" name="Территории, не относящиеся к территориям городских населенных пунктов" dataDxfId="1205">
      <calculatedColumnFormula>M1192</calculatedColumnFormula>
    </tableColumn>
    <tableColumn id="2" name="Территории городских населенных пунктов" dataDxfId="1204">
      <calculatedColumnFormula>N1192</calculatedColumnFormula>
    </tableColumn>
  </tableColumns>
  <tableStyleInfo name="TableStyleLight10" showFirstColumn="0" showLastColumn="0" showRowStripes="1" showColumnStripes="0"/>
</table>
</file>

<file path=xl/tables/table148.xml><?xml version="1.0" encoding="utf-8"?>
<table xmlns="http://schemas.openxmlformats.org/spreadsheetml/2006/main" id="150" name="Таблица150" displayName="Таблица150" ref="Q1210:R1223" totalsRowShown="0" headerRowDxfId="1203" dataDxfId="1202">
  <autoFilter ref="Q1210:R1223"/>
  <tableColumns count="2">
    <tableColumn id="1" name="Территории, не относящиеся к территориям городских населенных пунктов" dataDxfId="1201">
      <calculatedColumnFormula>M1211</calculatedColumnFormula>
    </tableColumn>
    <tableColumn id="2" name="Территории городских населенных пунктов" dataDxfId="1200">
      <calculatedColumnFormula>N1211</calculatedColumnFormula>
    </tableColumn>
  </tableColumns>
  <tableStyleInfo name="TableStyleLight10" showFirstColumn="0" showLastColumn="0" showRowStripes="1" showColumnStripes="0"/>
</table>
</file>

<file path=xl/tables/table149.xml><?xml version="1.0" encoding="utf-8"?>
<table xmlns="http://schemas.openxmlformats.org/spreadsheetml/2006/main" id="151" name="Таблица151" displayName="Таблица151" ref="Q1224:R1234" totalsRowShown="0" headerRowDxfId="1199" dataDxfId="1198">
  <autoFilter ref="Q1224:R1234"/>
  <tableColumns count="2">
    <tableColumn id="1" name="Территории, не относящиеся к территориям городских населенных пунктов" dataDxfId="1197">
      <calculatedColumnFormula>M1225</calculatedColumnFormula>
    </tableColumn>
    <tableColumn id="2" name="Территории городских населенных пунктов" dataDxfId="1196">
      <calculatedColumnFormula>N1225</calculatedColumnFormula>
    </tableColumn>
  </tableColumns>
  <tableStyleInfo name="TableStyleLight10" showFirstColumn="0" showLastColumn="0" showRowStripes="1" showColumnStripes="0"/>
</table>
</file>

<file path=xl/tables/table15.xml><?xml version="1.0" encoding="utf-8"?>
<table xmlns="http://schemas.openxmlformats.org/spreadsheetml/2006/main" id="16" name="Таблица16" displayName="Таблица16" ref="O5:P94" totalsRowShown="0" headerRowDxfId="1635" dataDxfId="1633" headerRowBorderDxfId="1634" tableBorderDxfId="1632" totalsRowBorderDxfId="1631">
  <autoFilter ref="O5:P94"/>
  <tableColumns count="2">
    <tableColumn id="2" name="Территории, не относящиеся к территориям городских населенных пунктов" dataDxfId="1630">
      <calculatedColumnFormula>осн2!I1*осн2!$B$2+осн2!$A$2+(осн2!I1*осн2!$B$2+осн2!$A$2)*осн2!$E$2</calculatedColumnFormula>
    </tableColumn>
    <tableColumn id="3" name="Территории городских населенных пунктов " dataDxfId="1629">
      <calculatedColumnFormula>осн2!J1*осн2!$B$2+осн2!$A$2+(осн2!J1*осн2!$B$2+осн2!$A$2)*осн2!$E$2</calculatedColumnFormula>
    </tableColumn>
  </tableColumns>
  <tableStyleInfo name="TableStyleLight10" showFirstColumn="0" showLastColumn="0" showRowStripes="1" showColumnStripes="0"/>
</table>
</file>

<file path=xl/tables/table150.xml><?xml version="1.0" encoding="utf-8"?>
<table xmlns="http://schemas.openxmlformats.org/spreadsheetml/2006/main" id="152" name="Таблица152" displayName="Таблица152" ref="Q1235:R1236" totalsRowShown="0" headerRowDxfId="1195" dataDxfId="1194">
  <autoFilter ref="Q1235:R1236"/>
  <tableColumns count="2">
    <tableColumn id="1" name="Территории, не относящиеся к территориям городских населенных пунктов" dataDxfId="1193">
      <calculatedColumnFormula>M1236</calculatedColumnFormula>
    </tableColumn>
    <tableColumn id="2" name="Территории городских населенных пунктов" dataDxfId="1192">
      <calculatedColumnFormula>N1236</calculatedColumnFormula>
    </tableColumn>
  </tableColumns>
  <tableStyleInfo name="TableStyleLight10" showFirstColumn="0" showLastColumn="0" showRowStripes="1" showColumnStripes="0"/>
</table>
</file>

<file path=xl/tables/table151.xml><?xml version="1.0" encoding="utf-8"?>
<table xmlns="http://schemas.openxmlformats.org/spreadsheetml/2006/main" id="153" name="Таблица153" displayName="Таблица153" ref="O621:P710" totalsRowShown="0" dataDxfId="1191" dataCellStyle="Финансовый">
  <autoFilter ref="O621:P710"/>
  <tableColumns count="2">
    <tableColumn id="1" name="Территории, не относящиеся к территориям городских населенных пунктов" dataDxfId="1190" dataCellStyle="Финансовый">
      <calculatedColumnFormula>осн2!I1*осн2!$B$3+осн2!$A$2+(осн2!I1*осн2!$B$3+осн2!$A$2)*осн2!$E$2</calculatedColumnFormula>
    </tableColumn>
    <tableColumn id="2" name="Территории городских населенных пунктов " dataDxfId="1189" dataCellStyle="Финансовый">
      <calculatedColumnFormula>осн2!J1*осн2!$B$3+осн2!$A$2+(осн2!J1*осн2!$B$3+осн2!$A$2)*осн2!$E$2</calculatedColumnFormula>
    </tableColumn>
  </tableColumns>
  <tableStyleInfo name="TableStyleLight10" showFirstColumn="0" showLastColumn="0" showRowStripes="1" showColumnStripes="0"/>
</table>
</file>

<file path=xl/tables/table152.xml><?xml version="1.0" encoding="utf-8"?>
<table xmlns="http://schemas.openxmlformats.org/spreadsheetml/2006/main" id="154" name="Таблица154" displayName="Таблица154" ref="S621:T710" totalsRowShown="0">
  <autoFilter ref="S621:T710"/>
  <tableColumns count="2">
    <tableColumn id="1" name="Территории, не относящиеся к территориям городских населенных пунктов" dataDxfId="1188">
      <calculatedColumnFormula>O622</calculatedColumnFormula>
    </tableColumn>
    <tableColumn id="2" name="Территории городских населенных пунктов " dataDxfId="1187">
      <calculatedColumnFormula>P622</calculatedColumnFormula>
    </tableColumn>
  </tableColumns>
  <tableStyleInfo name="TableStyleLight10" showFirstColumn="0" showLastColumn="0" showRowStripes="1" showColumnStripes="0"/>
</table>
</file>

<file path=xl/tables/table153.xml><?xml version="1.0" encoding="utf-8"?>
<table xmlns="http://schemas.openxmlformats.org/spreadsheetml/2006/main" id="155" name="Таблица155" displayName="Таблица155" ref="O711:P810" totalsRowShown="0" dataDxfId="1186" dataCellStyle="Финансовый">
  <autoFilter ref="O711:P810"/>
  <tableColumns count="2">
    <tableColumn id="1" name="Территории, не относящиеся к территориям городских населенных пунктов" dataDxfId="1185" dataCellStyle="Финансовый">
      <calculatedColumnFormula>осн2!N1*осн2!$B$3+осн2!$A$2+(осн2!N1*осн2!$B$3+осн2!$A$2)*осн2!$E$2</calculatedColumnFormula>
    </tableColumn>
    <tableColumn id="2" name="Территории городских населенных пунктов " dataDxfId="1184" dataCellStyle="Финансовый">
      <calculatedColumnFormula>осн2!O1*осн2!$B$3+осн2!$A$2+(осн2!O1*осн2!$B$3+осн2!$A$2)*осн2!$E$2</calculatedColumnFormula>
    </tableColumn>
  </tableColumns>
  <tableStyleInfo name="TableStyleLight10" showFirstColumn="0" showLastColumn="0" showRowStripes="1" showColumnStripes="0"/>
</table>
</file>

<file path=xl/tables/table154.xml><?xml version="1.0" encoding="utf-8"?>
<table xmlns="http://schemas.openxmlformats.org/spreadsheetml/2006/main" id="156" name="Таблица156" displayName="Таблица156" ref="S711:T810" totalsRowShown="0" dataDxfId="1183">
  <autoFilter ref="S711:T810"/>
  <tableColumns count="2">
    <tableColumn id="1" name="Территории, не относящиеся к территориям городских населенных пунктов" dataDxfId="1182">
      <calculatedColumnFormula>O712</calculatedColumnFormula>
    </tableColumn>
    <tableColumn id="2" name="Территории городских населенных пунктов " dataDxfId="1181">
      <calculatedColumnFormula>P712</calculatedColumnFormula>
    </tableColumn>
  </tableColumns>
  <tableStyleInfo name="TableStyleLight10" showFirstColumn="0" showLastColumn="0" showRowStripes="1" showColumnStripes="0"/>
</table>
</file>

<file path=xl/tables/table155.xml><?xml version="1.0" encoding="utf-8"?>
<table xmlns="http://schemas.openxmlformats.org/spreadsheetml/2006/main" id="157" name="Таблица157" displayName="Таблица157" ref="O811:P900" totalsRowShown="0" headerRowDxfId="1180" dataDxfId="1179" dataCellStyle="Финансовый">
  <autoFilter ref="O811:P900"/>
  <tableColumns count="2">
    <tableColumn id="1" name="Территории, не относящиеся к территориям городских населенных пунктов" dataDxfId="1178" dataCellStyle="Финансовый">
      <calculatedColumnFormula>осн2!I101*осн2!$B$3+осн2!$A$2+(осн2!I101*осн2!$B$3+осн2!$A$2)*осн2!$E$2</calculatedColumnFormula>
    </tableColumn>
    <tableColumn id="2" name="Территории городских населенных пунктов" dataDxfId="1177" dataCellStyle="Финансовый">
      <calculatedColumnFormula>осн2!J101*осн2!$B$3+осн2!$A$2+(осн2!J101*осн2!$B$3+осн2!$A$2)*осн2!$E$2</calculatedColumnFormula>
    </tableColumn>
  </tableColumns>
  <tableStyleInfo name="TableStyleLight10" showFirstColumn="0" showLastColumn="0" showRowStripes="1" showColumnStripes="0"/>
</table>
</file>

<file path=xl/tables/table156.xml><?xml version="1.0" encoding="utf-8"?>
<table xmlns="http://schemas.openxmlformats.org/spreadsheetml/2006/main" id="158" name="Таблица158" displayName="Таблица158" ref="S811:T900" totalsRowShown="0" headerRowDxfId="1176" dataDxfId="1175">
  <autoFilter ref="S811:T900"/>
  <tableColumns count="2">
    <tableColumn id="1" name="Территории, не относящиеся к территориям городских населенных пунктов" dataDxfId="1174">
      <calculatedColumnFormula>O812</calculatedColumnFormula>
    </tableColumn>
    <tableColumn id="2" name="Территории городских населенных пунктов" dataDxfId="1173">
      <calculatedColumnFormula>P812</calculatedColumnFormula>
    </tableColumn>
  </tableColumns>
  <tableStyleInfo name="TableStyleLight10" showFirstColumn="0" showLastColumn="0" showRowStripes="1" showColumnStripes="0"/>
</table>
</file>

<file path=xl/tables/table157.xml><?xml version="1.0" encoding="utf-8"?>
<table xmlns="http://schemas.openxmlformats.org/spreadsheetml/2006/main" id="159" name="Таблица159" displayName="Таблица159" ref="O901:P1005" totalsRowShown="0" headerRowDxfId="1172" dataDxfId="1171" dataCellStyle="Финансовый">
  <autoFilter ref="O901:P1005"/>
  <tableColumns count="2">
    <tableColumn id="1" name="Территории, не относящиеся к территориям городских населенных пунктов" dataDxfId="1170" dataCellStyle="Финансовый">
      <calculatedColumnFormula>осн2!N101*осн2!$B$3+осн2!$A$2+(осн2!N101*осн2!$B$3+осн2!$A$2)*осн2!$E$2</calculatedColumnFormula>
    </tableColumn>
    <tableColumn id="2" name="Территории городских населенных пунктов" dataDxfId="1169" dataCellStyle="Финансовый">
      <calculatedColumnFormula>осн2!O101*осн2!$B$3+осн2!$A$2+(осн2!O101*осн2!$B$3+осн2!$A$2)*осн2!$E$2</calculatedColumnFormula>
    </tableColumn>
  </tableColumns>
  <tableStyleInfo name="TableStyleLight10" showFirstColumn="0" showLastColumn="0" showRowStripes="1" showColumnStripes="0"/>
</table>
</file>

<file path=xl/tables/table158.xml><?xml version="1.0" encoding="utf-8"?>
<table xmlns="http://schemas.openxmlformats.org/spreadsheetml/2006/main" id="160" name="Таблица160" displayName="Таблица160" ref="S901:T1005" totalsRowShown="0" headerRowDxfId="1168" dataDxfId="1167">
  <autoFilter ref="S901:T1005"/>
  <tableColumns count="2">
    <tableColumn id="1" name="Территории, не относящиеся к территориям городских населенных пунктов" dataDxfId="1166">
      <calculatedColumnFormula>O902</calculatedColumnFormula>
    </tableColumn>
    <tableColumn id="2" name="Территории городских населенных пунктов" dataDxfId="1165">
      <calculatedColumnFormula>P902</calculatedColumnFormula>
    </tableColumn>
  </tableColumns>
  <tableStyleInfo name="TableStyleLight10" showFirstColumn="0" showLastColumn="0" showRowStripes="1" showColumnStripes="0"/>
</table>
</file>

<file path=xl/tables/table159.xml><?xml version="1.0" encoding="utf-8"?>
<table xmlns="http://schemas.openxmlformats.org/spreadsheetml/2006/main" id="161" name="Таблица161" displayName="Таблица161" ref="O1006:P1079" totalsRowShown="0" headerRowDxfId="1164" dataDxfId="1163" dataCellStyle="Финансовый">
  <autoFilter ref="O1006:P1079"/>
  <tableColumns count="2">
    <tableColumn id="1" name="Территории, не относящиеся к территориям городских населенных пунктов" dataDxfId="1162" dataCellStyle="Финансовый">
      <calculatedColumnFormula>осн2!I205*осн2!$B$3+осн2!$A$2+(осн2!I205*осн2!$B$3+осн2!$A$2)*осн2!$E$2</calculatedColumnFormula>
    </tableColumn>
    <tableColumn id="2" name="Территории городских населенных пунктов" dataDxfId="1161" dataCellStyle="Финансовый">
      <calculatedColumnFormula>осн2!J205*осн2!$B$3+осн2!$A$2+(осн2!J205*осн2!$B$3+осн2!$A$2)*осн2!$E$2</calculatedColumnFormula>
    </tableColumn>
  </tableColumns>
  <tableStyleInfo name="TableStyleLight10" showFirstColumn="0" showLastColumn="0" showRowStripes="1" showColumnStripes="0"/>
</table>
</file>

<file path=xl/tables/table16.xml><?xml version="1.0" encoding="utf-8"?>
<table xmlns="http://schemas.openxmlformats.org/spreadsheetml/2006/main" id="17" name="Таблица17" displayName="Таблица17" ref="M5:N94" totalsRowShown="0" headerRowDxfId="1628" headerRowBorderDxfId="1627" tableBorderDxfId="1626" totalsRowBorderDxfId="1625">
  <autoFilter ref="M5:N94"/>
  <tableColumns count="2">
    <tableColumn id="2" name="Территории, не относящиеся к территориям городских населенных пунктов" dataDxfId="1624" dataCellStyle="Финансовый">
      <calculatedColumnFormula>осн2!I1*осн2!$B$2*осн2!$D$1+осн2!$A$2+(осн2!I1*осн2!$B$2*осн2!$D$1+осн2!$A$2)*осн2!$E$2</calculatedColumnFormula>
    </tableColumn>
    <tableColumn id="3" name="Территории городских населенных пунктов " dataDxfId="1623" dataCellStyle="Финансовый">
      <calculatedColumnFormula>осн2!J1*осн2!$B$2*осн2!$D$1+осн2!$A$2+(осн2!J1*осн2!$B$2*осн2!$D$1+осн2!$A$2)*осн2!$E$2</calculatedColumnFormula>
    </tableColumn>
  </tableColumns>
  <tableStyleInfo name="TableStyleLight10" showFirstColumn="0" showLastColumn="0" showRowStripes="1" showColumnStripes="0"/>
</table>
</file>

<file path=xl/tables/table160.xml><?xml version="1.0" encoding="utf-8"?>
<table xmlns="http://schemas.openxmlformats.org/spreadsheetml/2006/main" id="162" name="Таблица162" displayName="Таблица162" ref="S1006:T1079" totalsRowShown="0" headerRowDxfId="1160" dataDxfId="1159">
  <autoFilter ref="S1006:T1079"/>
  <tableColumns count="2">
    <tableColumn id="1" name="Территории, не относящиеся к территориям городских населенных пунктов" dataDxfId="1158">
      <calculatedColumnFormula>O1007</calculatedColumnFormula>
    </tableColumn>
    <tableColumn id="2" name="Территории городских населенных пунктов" dataDxfId="1157">
      <calculatedColumnFormula>P1007</calculatedColumnFormula>
    </tableColumn>
  </tableColumns>
  <tableStyleInfo name="TableStyleLight10" showFirstColumn="0" showLastColumn="0" showRowStripes="1" showColumnStripes="0"/>
</table>
</file>

<file path=xl/tables/table161.xml><?xml version="1.0" encoding="utf-8"?>
<table xmlns="http://schemas.openxmlformats.org/spreadsheetml/2006/main" id="163" name="Таблица163" displayName="Таблица163" ref="O1080:P1153" totalsRowShown="0" headerRowDxfId="1156" dataDxfId="1155" dataCellStyle="Финансовый">
  <autoFilter ref="O1080:P1153"/>
  <tableColumns count="2">
    <tableColumn id="1" name="Территории, не относящиеся к территориям городских населенных пунктов" dataDxfId="1154" dataCellStyle="Финансовый">
      <calculatedColumnFormula>осн2!N205*осн2!$B$3+осн2!$A$2+(осн2!N205*осн2!$B$3+осн2!$A$2)*осн2!$E$2</calculatedColumnFormula>
    </tableColumn>
    <tableColumn id="2" name="Территории городских населенных пунктов" dataDxfId="1153" dataCellStyle="Финансовый">
      <calculatedColumnFormula>осн2!O205*осн2!$B$3+осн2!$A$2+(осн2!O205*осн2!$B$3+осн2!$A$2)*осн2!$E$2</calculatedColumnFormula>
    </tableColumn>
  </tableColumns>
  <tableStyleInfo name="TableStyleLight10" showFirstColumn="0" showLastColumn="0" showRowStripes="1" showColumnStripes="0"/>
</table>
</file>

<file path=xl/tables/table162.xml><?xml version="1.0" encoding="utf-8"?>
<table xmlns="http://schemas.openxmlformats.org/spreadsheetml/2006/main" id="164" name="Таблица164" displayName="Таблица164" ref="S1080:T1153" totalsRowShown="0" headerRowDxfId="1152" dataDxfId="1151">
  <autoFilter ref="S1080:T1153"/>
  <tableColumns count="2">
    <tableColumn id="1" name="Территории, не относящиеся к территориям городских населенных пунктов" dataDxfId="1150">
      <calculatedColumnFormula>O1081</calculatedColumnFormula>
    </tableColumn>
    <tableColumn id="2" name="Территории городских населенных пунктов" dataDxfId="1149">
      <calculatedColumnFormula>P1081</calculatedColumnFormula>
    </tableColumn>
  </tableColumns>
  <tableStyleInfo name="TableStyleLight10" showFirstColumn="0" showLastColumn="0" showRowStripes="1" showColumnStripes="0"/>
</table>
</file>

<file path=xl/tables/table163.xml><?xml version="1.0" encoding="utf-8"?>
<table xmlns="http://schemas.openxmlformats.org/spreadsheetml/2006/main" id="165" name="Таблица165" displayName="Таблица165" ref="O1154:P1155" totalsRowShown="0" headerRowDxfId="1148" dataDxfId="1147" dataCellStyle="Финансовый">
  <autoFilter ref="O1154:P1155"/>
  <tableColumns count="2">
    <tableColumn id="1" name="Территории, не относящиеся к территориям городских населенных пунктов" dataDxfId="1146" dataCellStyle="Финансовый">
      <calculatedColumnFormula>осн2!I279*осн2!$B$3+осн2!$A$2+(осн2!I279*осн2!$B$3+осн2!$A$2)*осн2!$E$2</calculatedColumnFormula>
    </tableColumn>
    <tableColumn id="2" name="Территории городских населенных пунктов" dataDxfId="1145" dataCellStyle="Финансовый">
      <calculatedColumnFormula>осн2!J279*осн2!$B$3+осн2!$A$2+(осн2!J279*осн2!$B$3+осн2!$A$2)*осн2!$E$2</calculatedColumnFormula>
    </tableColumn>
  </tableColumns>
  <tableStyleInfo name="TableStyleLight10" showFirstColumn="0" showLastColumn="0" showRowStripes="1" showColumnStripes="0"/>
</table>
</file>

<file path=xl/tables/table164.xml><?xml version="1.0" encoding="utf-8"?>
<table xmlns="http://schemas.openxmlformats.org/spreadsheetml/2006/main" id="166" name="Таблица166" displayName="Таблица166" ref="S1154:T1155" totalsRowShown="0" headerRowDxfId="1144" dataDxfId="1143">
  <autoFilter ref="S1154:T1155"/>
  <tableColumns count="2">
    <tableColumn id="1" name="Территории, не относящиеся к территориям городских населенных пунктов" dataDxfId="1142">
      <calculatedColumnFormula>O1155</calculatedColumnFormula>
    </tableColumn>
    <tableColumn id="2" name="Территории городских населенных пунктов" dataDxfId="1141">
      <calculatedColumnFormula>P1155</calculatedColumnFormula>
    </tableColumn>
  </tableColumns>
  <tableStyleInfo name="TableStyleLight10" showFirstColumn="0" showLastColumn="0" showRowStripes="1" showColumnStripes="0"/>
</table>
</file>

<file path=xl/tables/table165.xml><?xml version="1.0" encoding="utf-8"?>
<table xmlns="http://schemas.openxmlformats.org/spreadsheetml/2006/main" id="167" name="Таблица167" displayName="Таблица167" ref="O1156:P1157" totalsRowShown="0" headerRowDxfId="1140" dataDxfId="1139" dataCellStyle="Финансовый">
  <autoFilter ref="O1156:P1157"/>
  <tableColumns count="2">
    <tableColumn id="1" name="Территории, не относящиеся к территориям городских населенных пунктов" dataDxfId="1138" dataCellStyle="Финансовый">
      <calculatedColumnFormula>осн2!N279*осн2!$B$3+осн2!$A$2+(осн2!N279*осн2!$B$3+осн2!$A$2)*осн2!$E$2</calculatedColumnFormula>
    </tableColumn>
    <tableColumn id="2" name="Территории городских населенных пунктов" dataDxfId="1137" dataCellStyle="Финансовый">
      <calculatedColumnFormula>осн2!O279*осн2!$B$3+осн2!$A$2+(осн2!O279*осн2!$B$3+осн2!$A$2)*осн2!$E$2</calculatedColumnFormula>
    </tableColumn>
  </tableColumns>
  <tableStyleInfo name="TableStyleLight10" showFirstColumn="0" showLastColumn="0" showRowStripes="1" showColumnStripes="0"/>
</table>
</file>

<file path=xl/tables/table166.xml><?xml version="1.0" encoding="utf-8"?>
<table xmlns="http://schemas.openxmlformats.org/spreadsheetml/2006/main" id="168" name="Таблица168" displayName="Таблица168" ref="S1156:T1157" totalsRowShown="0" headerRowDxfId="1136" dataDxfId="1135">
  <autoFilter ref="S1156:T1157"/>
  <tableColumns count="2">
    <tableColumn id="1" name="Территории, не относящиеся к территориям городских населенных пунктов" dataDxfId="1134">
      <calculatedColumnFormula>O1157</calculatedColumnFormula>
    </tableColumn>
    <tableColumn id="2" name="Территории городских населенных пунктов" dataDxfId="1133">
      <calculatedColumnFormula>P1157</calculatedColumnFormula>
    </tableColumn>
  </tableColumns>
  <tableStyleInfo name="TableStyleLight10" showFirstColumn="0" showLastColumn="0" showRowStripes="1" showColumnStripes="0"/>
</table>
</file>

<file path=xl/tables/table167.xml><?xml version="1.0" encoding="utf-8"?>
<table xmlns="http://schemas.openxmlformats.org/spreadsheetml/2006/main" id="169" name="Таблица169" displayName="Таблица169" ref="O1158:P1162" totalsRowShown="0" headerRowDxfId="1132" dataDxfId="1131" dataCellStyle="Финансовый">
  <autoFilter ref="O1158:P1162"/>
  <tableColumns count="2">
    <tableColumn id="1" name="Территории, не относящиеся к территориям городских населенных пунктов" dataDxfId="1130" dataCellStyle="Финансовый">
      <calculatedColumnFormula>осн2!I281*осн2!$B$3+осн2!$A$2+(осн2!I281*осн2!$B$3+осн2!$A$2)*осн2!$E$2</calculatedColumnFormula>
    </tableColumn>
    <tableColumn id="2" name="Территории городских населенных пунктов" dataDxfId="1129" dataCellStyle="Финансовый">
      <calculatedColumnFormula>осн2!J281*осн2!$B$3+осн2!$A$2+(осн2!J281*осн2!$B$3+осн2!$A$2)*осн2!$E$2</calculatedColumnFormula>
    </tableColumn>
  </tableColumns>
  <tableStyleInfo name="TableStyleLight10" showFirstColumn="0" showLastColumn="0" showRowStripes="1" showColumnStripes="0"/>
</table>
</file>

<file path=xl/tables/table168.xml><?xml version="1.0" encoding="utf-8"?>
<table xmlns="http://schemas.openxmlformats.org/spreadsheetml/2006/main" id="170" name="Таблица170" displayName="Таблица170" ref="S1158:T1162" totalsRowShown="0" headerRowDxfId="1128" dataDxfId="1127">
  <autoFilter ref="S1158:T1162"/>
  <tableColumns count="2">
    <tableColumn id="1" name="Территории, не относящиеся к территориям городских населенных пунктов" dataDxfId="1126">
      <calculatedColumnFormula>O1159</calculatedColumnFormula>
    </tableColumn>
    <tableColumn id="2" name="Территории городских населенных пунктов" dataDxfId="1125">
      <calculatedColumnFormula>P1159</calculatedColumnFormula>
    </tableColumn>
  </tableColumns>
  <tableStyleInfo name="TableStyleLight10" showFirstColumn="0" showLastColumn="0" showRowStripes="1" showColumnStripes="0"/>
</table>
</file>

<file path=xl/tables/table169.xml><?xml version="1.0" encoding="utf-8"?>
<table xmlns="http://schemas.openxmlformats.org/spreadsheetml/2006/main" id="171" name="Таблица171" displayName="Таблица171" ref="O1163:P1169" totalsRowShown="0" headerRowDxfId="1124" dataDxfId="1123" dataCellStyle="Финансовый">
  <autoFilter ref="O1163:P1169"/>
  <tableColumns count="2">
    <tableColumn id="1" name="Территории, не относящиеся к территориям городских населенных пунктов" dataDxfId="1122" dataCellStyle="Финансовый">
      <calculatedColumnFormula>осн2!I285*осн2!$B$3+осн2!$A$2+(осн2!I285*осн2!$B$3+осн2!$A$2)*осн2!$E$2</calculatedColumnFormula>
    </tableColumn>
    <tableColumn id="2" name="Территории городских населенных пунктов" dataDxfId="1121" dataCellStyle="Финансовый">
      <calculatedColumnFormula>осн2!J285*осн2!$B$3+осн2!$A$2+(осн2!J285*осн2!$B$3+осн2!$A$2)*осн2!$E$2</calculatedColumnFormula>
    </tableColumn>
  </tableColumns>
  <tableStyleInfo name="TableStyleLight10" showFirstColumn="0" showLastColumn="0" showRowStripes="1" showColumnStripes="0"/>
</table>
</file>

<file path=xl/tables/table17.xml><?xml version="1.0" encoding="utf-8"?>
<table xmlns="http://schemas.openxmlformats.org/spreadsheetml/2006/main" id="21" name="Таблица21" displayName="Таблица21" ref="Q5:R94" totalsRowShown="0" headerRowDxfId="1622" headerRowBorderDxfId="1621" tableBorderDxfId="1620" totalsRowBorderDxfId="1619">
  <autoFilter ref="Q5:R94"/>
  <tableColumns count="2">
    <tableColumn id="1" name="Территории, не относящиеся к территориям городских населенных пунктов" dataDxfId="1618" dataCellStyle="Финансовый"/>
    <tableColumn id="3" name="Территории городских населенных пунктов " dataDxfId="1617" dataCellStyle="Финансовый">
      <calculatedColumnFormula>осн2!J1*осн2!$B$2*осн2!$D$1+осн2!$A$2+(осн2!J1*осн2!$B$2*осн2!$D$1+осн2!$A$2)*осн2!$E$2</calculatedColumnFormula>
    </tableColumn>
  </tableColumns>
  <tableStyleInfo name="TableStyleLight10" showFirstColumn="0" showLastColumn="0" showRowStripes="1" showColumnStripes="0"/>
</table>
</file>

<file path=xl/tables/table170.xml><?xml version="1.0" encoding="utf-8"?>
<table xmlns="http://schemas.openxmlformats.org/spreadsheetml/2006/main" id="172" name="Таблица172" displayName="Таблица172" ref="S1163:T1169" totalsRowShown="0" headerRowDxfId="1120" dataDxfId="1119">
  <autoFilter ref="S1163:T1169"/>
  <tableColumns count="2">
    <tableColumn id="1" name="Территории, не относящиеся к территориям городских населенных пунктов" dataDxfId="1118">
      <calculatedColumnFormula>O1164</calculatedColumnFormula>
    </tableColumn>
    <tableColumn id="2" name="Территории городских населенных пунктов" dataDxfId="1117">
      <calculatedColumnFormula>P1164</calculatedColumnFormula>
    </tableColumn>
  </tableColumns>
  <tableStyleInfo name="TableStyleLight10" showFirstColumn="0" showLastColumn="0" showRowStripes="1" showColumnStripes="0"/>
</table>
</file>

<file path=xl/tables/table171.xml><?xml version="1.0" encoding="utf-8"?>
<table xmlns="http://schemas.openxmlformats.org/spreadsheetml/2006/main" id="173" name="Таблица173" displayName="Таблица173" ref="O1170:P1190" totalsRowShown="0" headerRowDxfId="1116" dataDxfId="1115" dataCellStyle="Финансовый">
  <autoFilter ref="O1170:P1190"/>
  <tableColumns count="2">
    <tableColumn id="1" name="Территории, не относящиеся к территориям городских населенных пунктов" dataDxfId="1114" dataCellStyle="Финансовый">
      <calculatedColumnFormula>осн2!I291*осн2!$B$3+осн2!$A$2+(осн2!I291*осн2!$B$3+осн2!$A$2)*осн2!$E$2</calculatedColumnFormula>
    </tableColumn>
    <tableColumn id="2" name="Территории городских населенных пунктов" dataDxfId="1113" dataCellStyle="Финансовый">
      <calculatedColumnFormula>осн2!J291*осн2!$B$3+осн2!$A$2+(осн2!J291*осн2!$B$3+осн2!$A$2)*осн2!$E$2</calculatedColumnFormula>
    </tableColumn>
  </tableColumns>
  <tableStyleInfo name="TableStyleLight10" showFirstColumn="0" showLastColumn="0" showRowStripes="1" showColumnStripes="0"/>
</table>
</file>

<file path=xl/tables/table172.xml><?xml version="1.0" encoding="utf-8"?>
<table xmlns="http://schemas.openxmlformats.org/spreadsheetml/2006/main" id="174" name="Таблица174" displayName="Таблица174" ref="S1170:T1190" totalsRowShown="0" headerRowDxfId="1112" dataDxfId="1111">
  <autoFilter ref="S1170:T1190"/>
  <tableColumns count="2">
    <tableColumn id="1" name="Территории, не относящиеся к территориям городских населенных пунктов" dataDxfId="1110">
      <calculatedColumnFormula>O1171</calculatedColumnFormula>
    </tableColumn>
    <tableColumn id="2" name="Территории городских населенных пунктов" dataDxfId="1109">
      <calculatedColumnFormula>P1171</calculatedColumnFormula>
    </tableColumn>
  </tableColumns>
  <tableStyleInfo name="TableStyleLight10" showFirstColumn="0" showLastColumn="0" showRowStripes="1" showColumnStripes="0"/>
</table>
</file>

<file path=xl/tables/table173.xml><?xml version="1.0" encoding="utf-8"?>
<table xmlns="http://schemas.openxmlformats.org/spreadsheetml/2006/main" id="175" name="Таблица175" displayName="Таблица175" ref="O1191:P1209" totalsRowShown="0" headerRowDxfId="1108" dataDxfId="1107" dataCellStyle="Финансовый">
  <autoFilter ref="O1191:P1209"/>
  <tableColumns count="2">
    <tableColumn id="1" name="Территории, не относящиеся к территориям городских населенных пунктов" dataDxfId="1106" dataCellStyle="Финансовый">
      <calculatedColumnFormula>осн2!N291*осн2!$B$3+осн2!$A$2+(осн2!N291*осн2!$B$3+осн2!$A$2)*осн2!$E$2</calculatedColumnFormula>
    </tableColumn>
    <tableColumn id="2" name="Территории городских населенных пунктов" dataDxfId="1105" dataCellStyle="Финансовый">
      <calculatedColumnFormula>осн2!O291*осн2!$B$3+осн2!$A$2+(осн2!O291*осн2!$B$3+осн2!$A$2)*осн2!$E$2</calculatedColumnFormula>
    </tableColumn>
  </tableColumns>
  <tableStyleInfo name="TableStyleLight10" showFirstColumn="0" showLastColumn="0" showRowStripes="1" showColumnStripes="0"/>
</table>
</file>

<file path=xl/tables/table174.xml><?xml version="1.0" encoding="utf-8"?>
<table xmlns="http://schemas.openxmlformats.org/spreadsheetml/2006/main" id="176" name="Таблица176" displayName="Таблица176" ref="S1191:T1209" totalsRowShown="0" headerRowDxfId="1104" dataDxfId="1103">
  <autoFilter ref="S1191:T1209"/>
  <tableColumns count="2">
    <tableColumn id="1" name="Территории, не относящиеся к территориям городских населенных пунктов" dataDxfId="1102">
      <calculatedColumnFormula>O1192</calculatedColumnFormula>
    </tableColumn>
    <tableColumn id="2" name="Территории городских населенных пунктов" dataDxfId="1101">
      <calculatedColumnFormula>P1192</calculatedColumnFormula>
    </tableColumn>
  </tableColumns>
  <tableStyleInfo name="TableStyleLight10" showFirstColumn="0" showLastColumn="0" showRowStripes="1" showColumnStripes="0"/>
</table>
</file>

<file path=xl/tables/table175.xml><?xml version="1.0" encoding="utf-8"?>
<table xmlns="http://schemas.openxmlformats.org/spreadsheetml/2006/main" id="177" name="Таблица177" displayName="Таблица177" ref="O1210:P1223" totalsRowShown="0" headerRowDxfId="1100" dataDxfId="1099" dataCellStyle="Финансовый">
  <autoFilter ref="O1210:P1223"/>
  <tableColumns count="2">
    <tableColumn id="1" name="Территории, не относящиеся к территориям городских населенных пунктов" dataDxfId="1098" dataCellStyle="Финансовый">
      <calculatedColumnFormula>осн2!I312*осн2!$B$3+осн2!$A$2+(осн2!I312*осн2!$B$3+осн2!$A$2)*осн2!$E$2</calculatedColumnFormula>
    </tableColumn>
    <tableColumn id="2" name="Территории городских населенных пунктов" dataDxfId="1097" dataCellStyle="Финансовый">
      <calculatedColumnFormula>осн2!J312*осн2!$B$3+осн2!$A$2+(осн2!J312*осн2!$B$3+осн2!$A$2)*осн2!$E$2</calculatedColumnFormula>
    </tableColumn>
  </tableColumns>
  <tableStyleInfo name="TableStyleLight10" showFirstColumn="0" showLastColumn="0" showRowStripes="1" showColumnStripes="0"/>
</table>
</file>

<file path=xl/tables/table176.xml><?xml version="1.0" encoding="utf-8"?>
<table xmlns="http://schemas.openxmlformats.org/spreadsheetml/2006/main" id="178" name="Таблица178" displayName="Таблица178" ref="S1210:T1223" totalsRowShown="0" headerRowDxfId="1096" dataDxfId="1095">
  <autoFilter ref="S1210:T1223"/>
  <tableColumns count="2">
    <tableColumn id="1" name="Территории, не относящиеся к территориям городских населенных пунктов" dataDxfId="1094">
      <calculatedColumnFormula>O1211</calculatedColumnFormula>
    </tableColumn>
    <tableColumn id="2" name="Территории городских населенных пунктов" dataDxfId="1093">
      <calculatedColumnFormula>P1211</calculatedColumnFormula>
    </tableColumn>
  </tableColumns>
  <tableStyleInfo name="TableStyleLight10" showFirstColumn="0" showLastColumn="0" showRowStripes="1" showColumnStripes="0"/>
</table>
</file>

<file path=xl/tables/table177.xml><?xml version="1.0" encoding="utf-8"?>
<table xmlns="http://schemas.openxmlformats.org/spreadsheetml/2006/main" id="179" name="Таблица179" displayName="Таблица179" ref="O1224:P1234" totalsRowShown="0" headerRowDxfId="1092" dataDxfId="1091" dataCellStyle="Финансовый">
  <autoFilter ref="O1224:P1234"/>
  <tableColumns count="2">
    <tableColumn id="1" name="Территории, не относящиеся к территориям городских населенных пунктов" dataDxfId="1090" dataCellStyle="Финансовый">
      <calculatedColumnFormula>осн2!N312*осн2!$B$3+осн2!$A$2+(осн2!N312*осн2!$B$3+осн2!$A$2)*осн2!$E$2</calculatedColumnFormula>
    </tableColumn>
    <tableColumn id="2" name="Территории городских населенных пунктов" dataDxfId="1089" dataCellStyle="Финансовый">
      <calculatedColumnFormula>осн2!O312*осн2!$B$3+осн2!$A$2+(осн2!O312*осн2!$B$3+осн2!$A$2)*осн2!$E$2</calculatedColumnFormula>
    </tableColumn>
  </tableColumns>
  <tableStyleInfo name="TableStyleLight10" showFirstColumn="0" showLastColumn="0" showRowStripes="1" showColumnStripes="0"/>
</table>
</file>

<file path=xl/tables/table178.xml><?xml version="1.0" encoding="utf-8"?>
<table xmlns="http://schemas.openxmlformats.org/spreadsheetml/2006/main" id="180" name="Таблица180" displayName="Таблица180" ref="S1224:T1234" totalsRowShown="0" headerRowDxfId="1088" dataDxfId="1087">
  <autoFilter ref="S1224:T1234"/>
  <tableColumns count="2">
    <tableColumn id="1" name="Территории, не относящиеся к территориям городских населенных пунктов" dataDxfId="1086">
      <calculatedColumnFormula>O1225</calculatedColumnFormula>
    </tableColumn>
    <tableColumn id="2" name="Территории городских населенных пунктов" dataDxfId="1085">
      <calculatedColumnFormula>P1225</calculatedColumnFormula>
    </tableColumn>
  </tableColumns>
  <tableStyleInfo name="TableStyleLight10" showFirstColumn="0" showLastColumn="0" showRowStripes="1" showColumnStripes="0"/>
</table>
</file>

<file path=xl/tables/table179.xml><?xml version="1.0" encoding="utf-8"?>
<table xmlns="http://schemas.openxmlformats.org/spreadsheetml/2006/main" id="181" name="Таблица181" displayName="Таблица181" ref="O1235:P1236" totalsRowShown="0" headerRowDxfId="1084" dataDxfId="1083" dataCellStyle="Финансовый">
  <autoFilter ref="O1235:P1236"/>
  <tableColumns count="2">
    <tableColumn id="1" name="Территории, не относящиеся к территориям городских населенных пунктов" dataDxfId="1082" dataCellStyle="Финансовый">
      <calculatedColumnFormula>осн2!I326*осн2!$B$3+осн2!$A$2+(осн2!I326*осн2!$B$3+осн2!$A$2)*осн2!$E$2</calculatedColumnFormula>
    </tableColumn>
    <tableColumn id="2" name="Территории городских населенных пунктов" dataDxfId="1081" dataCellStyle="Финансовый">
      <calculatedColumnFormula>осн2!J326*осн2!$B$3+осн2!$A$2+(осн2!J326*осн2!$B$3+осн2!$A$2)*осн2!$E$2</calculatedColumnFormula>
    </tableColumn>
  </tableColumns>
  <tableStyleInfo name="TableStyleLight10" showFirstColumn="0" showLastColumn="0" showRowStripes="1" showColumnStripes="0"/>
</table>
</file>

<file path=xl/tables/table18.xml><?xml version="1.0" encoding="utf-8"?>
<table xmlns="http://schemas.openxmlformats.org/spreadsheetml/2006/main" id="23" name="Таблица23" displayName="Таблица23" ref="I5:J94" totalsRowShown="0" headerRowDxfId="1616" headerRowBorderDxfId="1615" tableBorderDxfId="1614" totalsRowBorderDxfId="1613">
  <autoFilter ref="I5:J94"/>
  <tableColumns count="2">
    <tableColumn id="2" name="Территории, не относящиеся к территориям городских населенных пунктов" dataDxfId="1612">
      <calculatedColumnFormula>((осн2!I1*осн2!$B$2)*2)+осн2!$A$2+(((осн2!I1*осн2!$B$2)*2)+осн2!$A$2)*осн2!$E$2</calculatedColumnFormula>
    </tableColumn>
    <tableColumn id="3" name="Территории городских населенных пунктов " dataDxfId="1611">
      <calculatedColumnFormula>((осн2!J1*осн2!$B$2)*2)+осн2!$A$2+(((осн2!J1*осн2!$B$2)*2)+осн2!$A$2)*осн2!$E$2</calculatedColumnFormula>
    </tableColumn>
  </tableColumns>
  <tableStyleInfo name="TableStyleLight10" showFirstColumn="0" showLastColumn="0" showRowStripes="1" showColumnStripes="0"/>
</table>
</file>

<file path=xl/tables/table180.xml><?xml version="1.0" encoding="utf-8"?>
<table xmlns="http://schemas.openxmlformats.org/spreadsheetml/2006/main" id="182" name="Таблица182" displayName="Таблица182" ref="S1235:T1236" totalsRowShown="0" headerRowDxfId="1080" dataDxfId="1079">
  <autoFilter ref="S1235:T1236"/>
  <tableColumns count="2">
    <tableColumn id="1" name="Территории, не относящиеся к территориям городских населенных пунктов" dataDxfId="1078">
      <calculatedColumnFormula>O1236</calculatedColumnFormula>
    </tableColumn>
    <tableColumn id="2" name="Территории городских населенных пунктов" dataDxfId="1077">
      <calculatedColumnFormula>P1236</calculatedColumnFormula>
    </tableColumn>
  </tableColumns>
  <tableStyleInfo name="TableStyleLight10" showFirstColumn="0" showLastColumn="0" showRowStripes="1" showColumnStripes="0"/>
</table>
</file>

<file path=xl/tables/table181.xml><?xml version="1.0" encoding="utf-8"?>
<table xmlns="http://schemas.openxmlformats.org/spreadsheetml/2006/main" id="183" name="Таблица183" displayName="Таблица183" ref="D1237:F1326" totalsRowShown="0">
  <autoFilter ref="D1237:F1326">
    <filterColumn colId="0">
      <filters>
        <filter val="КЛ 3х10 1 шт."/>
      </filters>
    </filterColumn>
  </autoFilter>
  <tableColumns count="3">
    <tableColumn id="1" name="Уровень напряжения 0,4 кВ _x000a_КЛ с медными жилами в траншее" dataDxfId="1076"/>
    <tableColumn id="2" name="Территории, не относящиеся к территориям городских населенных пунктов" dataDxfId="1075">
      <calculatedColumnFormula>осн2!I1*осн2!$B$4*осн2!$D$1+осн2!$A$2+(осн2!I1*осн2!$B$4*осн2!$D$1+осн2!$A$2)*осн2!$E$2</calculatedColumnFormula>
    </tableColumn>
    <tableColumn id="3" name="Территории городских населенных пунктов " dataDxfId="1074">
      <calculatedColumnFormula>осн2!J1*осн2!$B$4*осн2!$D$1+осн2!$A$2+(осн2!J1*осн2!$B$4*осн2!$D$1+осн2!$A$2)*осн2!$E$2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82.xml><?xml version="1.0" encoding="utf-8"?>
<table xmlns="http://schemas.openxmlformats.org/spreadsheetml/2006/main" id="184" name="Таблица184" displayName="Таблица184" ref="I1237:J1326" totalsRowShown="0" dataDxfId="1073">
  <autoFilter ref="I1237:J1326"/>
  <tableColumns count="2">
    <tableColumn id="1" name="Территории, не относящиеся к территориям городских населенных пунктов" dataDxfId="1072">
      <calculatedColumnFormula>E1238</calculatedColumnFormula>
    </tableColumn>
    <tableColumn id="2" name="Территории городских населенных пунктов " dataDxfId="1071">
      <calculatedColumnFormula>F1238</calculatedColumnFormula>
    </tableColumn>
  </tableColumns>
  <tableStyleInfo name="TableStyleLight10" showFirstColumn="0" showLastColumn="0" showRowStripes="1" showColumnStripes="0"/>
</table>
</file>

<file path=xl/tables/table183.xml><?xml version="1.0" encoding="utf-8"?>
<table xmlns="http://schemas.openxmlformats.org/spreadsheetml/2006/main" id="185" name="Таблица185" displayName="Таблица185" ref="D1327:F1426" totalsRowShown="0">
  <autoFilter ref="D1327:F1426">
    <filterColumn colId="0">
      <filters>
        <filter val="КЛ 3х10 1 шт."/>
      </filters>
    </filterColumn>
  </autoFilter>
  <tableColumns count="3">
    <tableColumn id="1" name="Уровень напряжения 0,4 кВ_x000a_ КЛ с алюминиевыми жилами в траншее" dataDxfId="1070"/>
    <tableColumn id="2" name="Территории, не относящиеся к территориям городских населенных пунктов" dataDxfId="1069">
      <calculatedColumnFormula>осн2!N1*осн2!$B$4*осн2!$D$1+осн2!$A$2+(осн2!N1*осн2!$B$4*осн2!$D$1+осн2!$A$2)*осн2!$E$2</calculatedColumnFormula>
    </tableColumn>
    <tableColumn id="3" name="Территории городских населенных пунктов " dataDxfId="1068">
      <calculatedColumnFormula>осн2!O1*осн2!$B$4*осн2!$D$1+осн2!$A$2+(осн2!O1*осн2!$B$4*осн2!$D$1+осн2!$A$2)*осн2!$E$2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84.xml><?xml version="1.0" encoding="utf-8"?>
<table xmlns="http://schemas.openxmlformats.org/spreadsheetml/2006/main" id="186" name="Таблица186" displayName="Таблица186" ref="I1327:J1426" totalsRowShown="0" dataDxfId="1067">
  <autoFilter ref="I1327:J1426"/>
  <tableColumns count="2">
    <tableColumn id="1" name="Территории, не относящиеся к территориям городских населенных пунктов" dataDxfId="1066">
      <calculatedColumnFormula>E1328</calculatedColumnFormula>
    </tableColumn>
    <tableColumn id="2" name="Территории городских населенных пунктов " dataDxfId="1065">
      <calculatedColumnFormula>F1328</calculatedColumnFormula>
    </tableColumn>
  </tableColumns>
  <tableStyleInfo name="TableStyleLight10" showFirstColumn="0" showLastColumn="0" showRowStripes="1" showColumnStripes="0"/>
</table>
</file>

<file path=xl/tables/table185.xml><?xml version="1.0" encoding="utf-8"?>
<table xmlns="http://schemas.openxmlformats.org/spreadsheetml/2006/main" id="187" name="Таблица187" displayName="Таблица187" ref="D1427:F1516" totalsRowShown="0">
  <autoFilter ref="D1427:F1516">
    <filterColumn colId="0">
      <filters>
        <filter val="КЛ 3х16 1 шт."/>
      </filters>
    </filterColumn>
  </autoFilter>
  <tableColumns count="3">
    <tableColumn id="1" name="Уровень напряжения 6 кВ_x000a_ КЛ с медными жилами в траншее" dataDxfId="1064"/>
    <tableColumn id="2" name="Территории, не относящиеся к территориям городских населенных пунктов" dataDxfId="1063">
      <calculatedColumnFormula>осн2!I101*осн2!$B$4*осн2!$D$1+осн2!$A$2+(осн2!I101*осн2!$B$4*осн2!$D$1+осн2!$A$2)*осн2!$E$2</calculatedColumnFormula>
    </tableColumn>
    <tableColumn id="3" name="Территории городских населенных пунктов" dataDxfId="1062">
      <calculatedColumnFormula>осн2!J101*осн2!$B$4*осн2!$D$1+осн2!$A$2+(осн2!J101*осн2!$B$4*осн2!$D$1+осн2!$A$2)*осн2!$E$2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86.xml><?xml version="1.0" encoding="utf-8"?>
<table xmlns="http://schemas.openxmlformats.org/spreadsheetml/2006/main" id="188" name="Таблица188" displayName="Таблица188" ref="I1427:J1516" totalsRowShown="0" headerRowDxfId="1061" dataDxfId="1060">
  <autoFilter ref="I1427:J1516"/>
  <tableColumns count="2">
    <tableColumn id="1" name="Территории, не относящиеся к территориям городских населенных пунктов" dataDxfId="1059">
      <calculatedColumnFormula>E1428</calculatedColumnFormula>
    </tableColumn>
    <tableColumn id="2" name="Территории городских населенных пунктов" dataDxfId="1058">
      <calculatedColumnFormula>F1428</calculatedColumnFormula>
    </tableColumn>
  </tableColumns>
  <tableStyleInfo name="TableStyleLight10" showFirstColumn="0" showLastColumn="0" showRowStripes="1" showColumnStripes="0"/>
</table>
</file>

<file path=xl/tables/table187.xml><?xml version="1.0" encoding="utf-8"?>
<table xmlns="http://schemas.openxmlformats.org/spreadsheetml/2006/main" id="189" name="Таблица189" displayName="Таблица189" ref="D1517:F1621" totalsRowShown="0">
  <autoFilter ref="D1517:F1621">
    <filterColumn colId="0">
      <filters>
        <filter val="КЛ 3х16 1 шт."/>
      </filters>
    </filterColumn>
  </autoFilter>
  <tableColumns count="3">
    <tableColumn id="1" name="Уровень напряжения 6 кВ_x000a_ КЛ с алюминиевыми жилами в траншее" dataDxfId="1057"/>
    <tableColumn id="2" name="Территории, не относящиеся к территориям городских населенных пунктов" dataDxfId="1056">
      <calculatedColumnFormula>осн2!N101*осн2!$B$4*осн2!$D$1+осн2!$A$2+(осн2!N101*осн2!$B$4*осн2!$D$1+осн2!$A$2)*осн2!$E$2</calculatedColumnFormula>
    </tableColumn>
    <tableColumn id="3" name="Территории городских населенных пунктов" dataDxfId="1055">
      <calculatedColumnFormula>осн2!O101*осн2!$B$4*осн2!$D$1+осн2!$A$2+(осн2!O101*осн2!$B$4*осн2!$D$1+осн2!$A$2)*осн2!$E$2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88.xml><?xml version="1.0" encoding="utf-8"?>
<table xmlns="http://schemas.openxmlformats.org/spreadsheetml/2006/main" id="190" name="Таблица190" displayName="Таблица190" ref="I1517:J1621" totalsRowShown="0" headerRowDxfId="1054" dataDxfId="1053">
  <autoFilter ref="I1517:J1621"/>
  <tableColumns count="2">
    <tableColumn id="1" name="Территории, не относящиеся к территориям городских населенных пунктов" dataDxfId="1052">
      <calculatedColumnFormula>E1518</calculatedColumnFormula>
    </tableColumn>
    <tableColumn id="2" name="Территории городских населенных пунктов" dataDxfId="1051">
      <calculatedColumnFormula>F1518</calculatedColumnFormula>
    </tableColumn>
  </tableColumns>
  <tableStyleInfo name="TableStyleLight10" showFirstColumn="0" showLastColumn="0" showRowStripes="1" showColumnStripes="0"/>
</table>
</file>

<file path=xl/tables/table189.xml><?xml version="1.0" encoding="utf-8"?>
<table xmlns="http://schemas.openxmlformats.org/spreadsheetml/2006/main" id="191" name="Таблица191" displayName="Таблица191" ref="D1622:F1695" totalsRowShown="0">
  <autoFilter ref="D1622:F1695">
    <filterColumn colId="0">
      <filters>
        <filter val="КЛ 3х16 1 шт."/>
      </filters>
    </filterColumn>
  </autoFilter>
  <tableColumns count="3">
    <tableColumn id="1" name="Уровень напряжения 10 кВ_x000a_ КЛ с медными жилами в траншее" dataDxfId="1050"/>
    <tableColumn id="2" name="Территории, не относящиеся к территориям городских населенных пунктов" dataDxfId="1049">
      <calculatedColumnFormula>осн2!I205*осн2!$B$4*осн2!$D$1+осн2!$A$2+(осн2!I205*осн2!$B$4*осн2!$D$1+осн2!$A$2)*осн2!$E$2</calculatedColumnFormula>
    </tableColumn>
    <tableColumn id="3" name="Территории городских населенных пунктов" dataDxfId="1048">
      <calculatedColumnFormula>осн2!J205*осн2!$B$4*осн2!$D$1+осн2!$A$2+(осн2!J205*осн2!$B$4*осн2!$D$1+осн2!$A$2)*осн2!$E$2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9.xml><?xml version="1.0" encoding="utf-8"?>
<table xmlns="http://schemas.openxmlformats.org/spreadsheetml/2006/main" id="24" name="Таблица24" displayName="Таблица24" ref="I95:J194" totalsRowShown="0">
  <autoFilter ref="I95:J194"/>
  <tableColumns count="2">
    <tableColumn id="2" name="Территории, не относящиеся к территориям городских населенных пунктов" dataDxfId="1610">
      <calculatedColumnFormula>(осн2!N1*осн2!$B$2)*осн2!$D$1+осн2!$A$2+((осн2!N1*осн2!$B$2)*осн2!$D$1+осн2!$A$2)*осн2!$E$2</calculatedColumnFormula>
    </tableColumn>
    <tableColumn id="3" name="Территории городских населенных пунктов" dataDxfId="1609">
      <calculatedColumnFormula>(осн2!O1*осн2!$B$2)*осн2!$D$1+осн2!$A$2+((осн2!O1*осн2!$B$2)*осн2!$D$1+осн2!$A$2)*осн2!$E$2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190.xml><?xml version="1.0" encoding="utf-8"?>
<table xmlns="http://schemas.openxmlformats.org/spreadsheetml/2006/main" id="192" name="Таблица192" displayName="Таблица192" ref="I1622:J1695" totalsRowShown="0" headerRowDxfId="1047" dataDxfId="1046">
  <autoFilter ref="I1622:J1695"/>
  <tableColumns count="2">
    <tableColumn id="1" name="Территории, не относящиеся к территориям городских населенных пунктов" dataDxfId="1045">
      <calculatedColumnFormula>E1623</calculatedColumnFormula>
    </tableColumn>
    <tableColumn id="2" name="Территории городских населенных пунктов" dataDxfId="1044">
      <calculatedColumnFormula>F1623</calculatedColumnFormula>
    </tableColumn>
  </tableColumns>
  <tableStyleInfo name="TableStyleLight10" showFirstColumn="0" showLastColumn="0" showRowStripes="1" showColumnStripes="0"/>
</table>
</file>

<file path=xl/tables/table191.xml><?xml version="1.0" encoding="utf-8"?>
<table xmlns="http://schemas.openxmlformats.org/spreadsheetml/2006/main" id="193" name="Таблица193" displayName="Таблица193" ref="D1696:F1769" totalsRowShown="0">
  <autoFilter ref="D1696:F1769">
    <filterColumn colId="0">
      <filters>
        <filter val="КЛ 3х16 1 шт."/>
      </filters>
    </filterColumn>
  </autoFilter>
  <tableColumns count="3">
    <tableColumn id="1" name="Уровень напряжения 10 кВ_x000a_ КЛ с алюминиевыми жилами в траншее" dataDxfId="1043"/>
    <tableColumn id="2" name="Территории, не относящиеся к территориям городских населенных пунктов" dataDxfId="1042">
      <calculatedColumnFormula>осн2!N205*осн2!$B$4*осн2!$D$1+осн2!$A$2+(осн2!N205*осн2!$B$4*осн2!$D$1+осн2!$A$2)*осн2!$E$2</calculatedColumnFormula>
    </tableColumn>
    <tableColumn id="3" name="Территории городских населенных пунктов" dataDxfId="1041">
      <calculatedColumnFormula>осн2!O205*осн2!$B$4*осн2!$D$1+осн2!$A$2+(осн2!O205*осн2!$B$4*осн2!$D$1+осн2!$A$2)*осн2!$E$2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92.xml><?xml version="1.0" encoding="utf-8"?>
<table xmlns="http://schemas.openxmlformats.org/spreadsheetml/2006/main" id="194" name="Таблица194" displayName="Таблица194" ref="I1696:J1769" totalsRowShown="0" headerRowDxfId="1040" dataDxfId="1039">
  <autoFilter ref="I1696:J1769"/>
  <tableColumns count="2">
    <tableColumn id="1" name="Территории, не относящиеся к территориям городских населенных пунктов" dataDxfId="1038">
      <calculatedColumnFormula>E1697</calculatedColumnFormula>
    </tableColumn>
    <tableColumn id="2" name="Территории городских населенных пунктов" dataDxfId="1037">
      <calculatedColumnFormula>F1697</calculatedColumnFormula>
    </tableColumn>
  </tableColumns>
  <tableStyleInfo name="TableStyleLight10" showFirstColumn="0" showLastColumn="0" showRowStripes="1" showColumnStripes="0"/>
</table>
</file>

<file path=xl/tables/table193.xml><?xml version="1.0" encoding="utf-8"?>
<table xmlns="http://schemas.openxmlformats.org/spreadsheetml/2006/main" id="195" name="Таблица195" displayName="Таблица195" ref="D1770:F1771" totalsRowShown="0">
  <autoFilter ref="D1770:F1771"/>
  <tableColumns count="3">
    <tableColumn id="1" name="Уровень напряжения 20 кВ_x000a_ КЛ с медными жилами в траншее" dataDxfId="1036"/>
    <tableColumn id="2" name="Территории, не относящиеся к территориям городских населенных пунктов" dataDxfId="1035">
      <calculatedColumnFormula>осн2!I279*осн2!$B$4*осн2!$D$1+осн2!$A$2+(осн2!I279*осн2!$B$4*осн2!$D$1+осн2!$A$2)*осн2!$E$2</calculatedColumnFormula>
    </tableColumn>
    <tableColumn id="3" name="Территории городских населенных пунктов" dataDxfId="1034">
      <calculatedColumnFormula>осн2!J279*осн2!$B$4*осн2!$D$1+осн2!$A$2+(осн2!J279*осн2!$B$4*осн2!$D$1+осн2!$A$2)*осн2!$E$2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94.xml><?xml version="1.0" encoding="utf-8"?>
<table xmlns="http://schemas.openxmlformats.org/spreadsheetml/2006/main" id="196" name="Таблица196" displayName="Таблица196" ref="I1770:J1771" totalsRowShown="0" headerRowDxfId="1033" dataDxfId="1032">
  <autoFilter ref="I1770:J1771"/>
  <tableColumns count="2">
    <tableColumn id="1" name="Территории, не относящиеся к территориям городских населенных пунктов" dataDxfId="1031">
      <calculatedColumnFormula>E1771</calculatedColumnFormula>
    </tableColumn>
    <tableColumn id="2" name="Территории городских населенных пунктов" dataDxfId="1030">
      <calculatedColumnFormula>F1771</calculatedColumnFormula>
    </tableColumn>
  </tableColumns>
  <tableStyleInfo name="TableStyleLight10" showFirstColumn="0" showLastColumn="0" showRowStripes="1" showColumnStripes="0"/>
</table>
</file>

<file path=xl/tables/table195.xml><?xml version="1.0" encoding="utf-8"?>
<table xmlns="http://schemas.openxmlformats.org/spreadsheetml/2006/main" id="197" name="Таблица197" displayName="Таблица197" ref="D1772:F1773" totalsRowShown="0">
  <autoFilter ref="D1772:F1773"/>
  <tableColumns count="3">
    <tableColumn id="1" name="Уровень напряжения 20 кВ_x000a_ КЛ с алюминиевыми жилами в траншее" dataDxfId="1029"/>
    <tableColumn id="2" name="Территории, не относящиеся к территориям городских населенных пунктов" dataDxfId="1028">
      <calculatedColumnFormula>осн2!N279*осн2!$B$4*осн2!$D$1+осн2!$A$2+(осн2!N279*осн2!$B$4*осн2!$D$1+осн2!$A$2)*осн2!$E$2</calculatedColumnFormula>
    </tableColumn>
    <tableColumn id="3" name="Территории городских населенных пунктов" dataDxfId="1027">
      <calculatedColumnFormula>осн2!O279*осн2!$B$4*осн2!$D$1+осн2!$A$2+(осн2!O279*осн2!$B$4*осн2!$D$1+осн2!$A$2)*осн2!$E$2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96.xml><?xml version="1.0" encoding="utf-8"?>
<table xmlns="http://schemas.openxmlformats.org/spreadsheetml/2006/main" id="198" name="Таблица198" displayName="Таблица198" ref="I1772:J1773" totalsRowShown="0" headerRowDxfId="1026" dataDxfId="1025">
  <autoFilter ref="I1772:J1773"/>
  <tableColumns count="2">
    <tableColumn id="1" name="Территории, не относящиеся к территориям городских населенных пунктов" dataDxfId="1024">
      <calculatedColumnFormula>E1773</calculatedColumnFormula>
    </tableColumn>
    <tableColumn id="2" name="Территории городских населенных пунктов" dataDxfId="1023">
      <calculatedColumnFormula>F1773</calculatedColumnFormula>
    </tableColumn>
  </tableColumns>
  <tableStyleInfo name="TableStyleLight10" showFirstColumn="0" showLastColumn="0" showRowStripes="1" showColumnStripes="0"/>
</table>
</file>

<file path=xl/tables/table197.xml><?xml version="1.0" encoding="utf-8"?>
<table xmlns="http://schemas.openxmlformats.org/spreadsheetml/2006/main" id="199" name="Таблица199" displayName="Таблица199" ref="D1774:F1778" totalsRowShown="0">
  <autoFilter ref="D1774:F1778">
    <filterColumn colId="0">
      <colorFilter dxfId="1022"/>
    </filterColumn>
  </autoFilter>
  <tableColumns count="3">
    <tableColumn id="1" name="Уровень напряжения 35 кВ" dataDxfId="1021"/>
    <tableColumn id="2" name="Территории, не относящиеся к территориям городских населенных пунктов" dataDxfId="1020">
      <calculatedColumnFormula>осн2!I281*осн2!$B$4*осн2!$D$1+осн2!$A$2+(осн2!I281*осн2!$B$4*осн2!$D$1+осн2!$A$2)*осн2!$E$2</calculatedColumnFormula>
    </tableColumn>
    <tableColumn id="3" name="Территории городских населенных пунктов" dataDxfId="1019">
      <calculatedColumnFormula>осн2!J281*осн2!$B$4*осн2!$D$1+осн2!$A$2+(осн2!J281*осн2!$B$4*осн2!$D$1+осн2!$A$2)*осн2!$E$2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98.xml><?xml version="1.0" encoding="utf-8"?>
<table xmlns="http://schemas.openxmlformats.org/spreadsheetml/2006/main" id="200" name="Таблица200" displayName="Таблица200" ref="I1774:J1778" totalsRowShown="0" headerRowDxfId="1018" dataDxfId="1017">
  <autoFilter ref="I1774:J1778"/>
  <tableColumns count="2">
    <tableColumn id="1" name="Территории, не относящиеся к территориям городских населенных пунктов" dataDxfId="1016">
      <calculatedColumnFormula>E1775</calculatedColumnFormula>
    </tableColumn>
    <tableColumn id="2" name="Территории городских населенных пунктов" dataDxfId="1015">
      <calculatedColumnFormula>F1775</calculatedColumnFormula>
    </tableColumn>
  </tableColumns>
  <tableStyleInfo name="TableStyleLight10" showFirstColumn="0" showLastColumn="0" showRowStripes="1" showColumnStripes="0"/>
</table>
</file>

<file path=xl/tables/table199.xml><?xml version="1.0" encoding="utf-8"?>
<table xmlns="http://schemas.openxmlformats.org/spreadsheetml/2006/main" id="201" name="Таблица201" displayName="Таблица201" ref="D1779:F1785" totalsRowShown="0">
  <autoFilter ref="D1779:F1785">
    <filterColumn colId="0">
      <colorFilter dxfId="1014"/>
    </filterColumn>
  </autoFilter>
  <tableColumns count="3">
    <tableColumn id="1" name="Уровень напряжения 110 кВ" dataDxfId="1013"/>
    <tableColumn id="2" name="Территории, не относящиеся к территориям городских населенных пунктов" dataDxfId="1012">
      <calculatedColumnFormula>осн2!I285*осн2!$B$4*осн2!$D$1+осн2!$A$2+(осн2!I285*осн2!$B$4*осн2!$D$1+осн2!$A$2)*осн2!$E$2</calculatedColumnFormula>
    </tableColumn>
    <tableColumn id="3" name="Территории городских населенных пунктов" dataDxfId="1011">
      <calculatedColumnFormula>осн2!J285*осн2!$B$4*осн2!$D$1+осн2!$A$2+(осн2!J285*осн2!$B$4*осн2!$D$1+осн2!$A$2)*осн2!$E$2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id="3" name="Таблица3" displayName="Таблица3" ref="D95:F194" totalsRowShown="0" dataDxfId="1695">
  <autoFilter ref="D95:F194">
    <filterColumn colId="0">
      <filters>
        <filter val="КЛ 1 кабель в  не усиленных ж/б лотках"/>
      </filters>
    </filterColumn>
  </autoFilter>
  <tableColumns count="3">
    <tableColumn id="1" name="Уровень напряжения 0,4 кВ_x000a_ КЛ с алюминиевыми жилами в траншее" dataDxfId="1694"/>
    <tableColumn id="2" name="Территории, не относящиеся к территориям городских населенных пунктов" dataDxfId="1693">
      <calculatedColumnFormula>(осн2!N1*осн2!$B$2)*осн2!$D$1+осн2!$A$2+((осн2!N1*осн2!$B$2)*осн2!$D$1+осн2!$A$2)*осн2!$E$2</calculatedColumnFormula>
    </tableColumn>
    <tableColumn id="3" name="Территории городских населенных пунктов" dataDxfId="1692">
      <calculatedColumnFormula>(осн2!O1*осн2!$B$2)*осн2!$D$1+осн2!$A$2+((осн2!O1*осн2!$B$2)*осн2!$D$1+осн2!$A$2)*осн2!$E$2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0.xml><?xml version="1.0" encoding="utf-8"?>
<table xmlns="http://schemas.openxmlformats.org/spreadsheetml/2006/main" id="25" name="Таблица25" displayName="Таблица25" ref="I195:J284" totalsRowShown="0">
  <autoFilter ref="I195:J284"/>
  <tableColumns count="2">
    <tableColumn id="2" name="Территории, не относящиеся к территориям городских населенных пунктов" dataDxfId="1608">
      <calculatedColumnFormula>(осн2!I101*осн2!$B$2)*осн2!$D$1+осн2!$A$2+((осн2!I101*осн2!$B$2)*осн2!$D$1+осн2!$A$2)*осн2!$E$2</calculatedColumnFormula>
    </tableColumn>
    <tableColumn id="3" name="Территории городских населенных пунктов" dataDxfId="1607">
      <calculatedColumnFormula>(осн2!J101*осн2!$B$2)*осн2!$D$1+осн2!$A$2+((осн2!J101*осн2!$B$2)*осн2!$D$1+осн2!$A$2)*осн2!$E$2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00.xml><?xml version="1.0" encoding="utf-8"?>
<table xmlns="http://schemas.openxmlformats.org/spreadsheetml/2006/main" id="202" name="Таблица202" displayName="Таблица202" ref="I1779:J1785" totalsRowShown="0" headerRowDxfId="1010" dataDxfId="1009">
  <autoFilter ref="I1779:J1785"/>
  <tableColumns count="2">
    <tableColumn id="1" name="Территории, не относящиеся к территориям городских населенных пунктов" dataDxfId="1008">
      <calculatedColumnFormula>E1780</calculatedColumnFormula>
    </tableColumn>
    <tableColumn id="2" name="Территории городских населенных пунктов" dataDxfId="1007">
      <calculatedColumnFormula>F1780</calculatedColumnFormula>
    </tableColumn>
  </tableColumns>
  <tableStyleInfo name="TableStyleLight10" showFirstColumn="0" showLastColumn="0" showRowStripes="1" showColumnStripes="0"/>
</table>
</file>

<file path=xl/tables/table201.xml><?xml version="1.0" encoding="utf-8"?>
<table xmlns="http://schemas.openxmlformats.org/spreadsheetml/2006/main" id="203" name="Таблица203" displayName="Таблица203" ref="D1786:F1806" totalsRowShown="0">
  <autoFilter ref="D1786:F1806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name="Уровень напряжения 0,4 кВ " dataDxfId="1006"/>
    <tableColumn id="2" name="Территории, не относящиеся к территориям городских населенных пунктов" dataDxfId="1005">
      <calculatedColumnFormula>осн2!I291*осн2!$B$4*осн2!$D$1+осн2!$A$2+(осн2!I291*осн2!$B$4*осн2!$D$1+осн2!$A$2)*осн2!$E$2</calculatedColumnFormula>
    </tableColumn>
    <tableColumn id="3" name="Территории городских населенных пунктов" dataDxfId="1004">
      <calculatedColumnFormula>осн2!J291*осн2!$B$4*осн2!$D$1+осн2!$A$2+(осн2!J291*осн2!$B$4*осн2!$D$1+осн2!$A$2)*осн2!$E$2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202.xml><?xml version="1.0" encoding="utf-8"?>
<table xmlns="http://schemas.openxmlformats.org/spreadsheetml/2006/main" id="204" name="Таблица204" displayName="Таблица204" ref="I1786:J1806" totalsRowShown="0" headerRowDxfId="1003" dataDxfId="1002">
  <autoFilter ref="I1786:J1806"/>
  <tableColumns count="2">
    <tableColumn id="1" name="Территории, не относящиеся к территориям городских населенных пунктов" dataDxfId="1001">
      <calculatedColumnFormula>E1787</calculatedColumnFormula>
    </tableColumn>
    <tableColumn id="2" name="Территории городских населенных пунктов" dataDxfId="1000">
      <calculatedColumnFormula>F1787</calculatedColumnFormula>
    </tableColumn>
  </tableColumns>
  <tableStyleInfo name="TableStyleLight10" showFirstColumn="0" showLastColumn="0" showRowStripes="1" showColumnStripes="0"/>
</table>
</file>

<file path=xl/tables/table203.xml><?xml version="1.0" encoding="utf-8"?>
<table xmlns="http://schemas.openxmlformats.org/spreadsheetml/2006/main" id="94" name="Таблица94" displayName="Таблица94" ref="D1807:F1825" totalsRowShown="0">
  <autoFilter ref="D1807:F1825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name="Уровень напряжения 6-10 кВ " dataDxfId="999"/>
    <tableColumn id="2" name="Территории, не относящиеся к территориям городских населенных пунктов" dataDxfId="998">
      <calculatedColumnFormula>осн2!N291*осн2!$B$4*осн2!$D$1+осн2!$A$2+(осн2!N291*осн2!$B$4*осн2!$D$1+осн2!$A$2)*осн2!$E$2</calculatedColumnFormula>
    </tableColumn>
    <tableColumn id="3" name="Территории городских населенных пунктов" dataDxfId="997">
      <calculatedColumnFormula>осн2!O291*осн2!$B$4*осн2!$D$1+осн2!$A$2+(осн2!O291*осн2!$B$4*осн2!$D$1+осн2!$A$2)*осн2!$E$2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204.xml><?xml version="1.0" encoding="utf-8"?>
<table xmlns="http://schemas.openxmlformats.org/spreadsheetml/2006/main" id="102" name="Таблица102" displayName="Таблица102" ref="I1807:J1825" totalsRowShown="0" headerRowDxfId="996" dataDxfId="995">
  <autoFilter ref="I1807:J1825"/>
  <tableColumns count="2">
    <tableColumn id="1" name="Территории, не относящиеся к территориям городских населенных пунктов" dataDxfId="994">
      <calculatedColumnFormula>E1808</calculatedColumnFormula>
    </tableColumn>
    <tableColumn id="2" name="Территории городских населенных пунктов" dataDxfId="993">
      <calculatedColumnFormula>F1808</calculatedColumnFormula>
    </tableColumn>
  </tableColumns>
  <tableStyleInfo name="TableStyleLight10" showFirstColumn="0" showLastColumn="0" showRowStripes="1" showColumnStripes="0"/>
</table>
</file>

<file path=xl/tables/table205.xml><?xml version="1.0" encoding="utf-8"?>
<table xmlns="http://schemas.openxmlformats.org/spreadsheetml/2006/main" id="205" name="Таблица205" displayName="Таблица205" ref="D1826:F1839" totalsRowShown="0">
  <autoFilter ref="D1826:F1839">
    <filterColumn colId="0">
      <filters>
        <filter val="Строительство ВЛ АС 95 на ж/б опорах количество цепей 1 шт."/>
      </filters>
    </filterColumn>
  </autoFilter>
  <tableColumns count="3">
    <tableColumn id="1" name="Уровень напряжения 35 кВ " dataDxfId="992"/>
    <tableColumn id="2" name="Территории, не относящиеся к территориям городских населенных пунктов" dataDxfId="991">
      <calculatedColumnFormula>осн2!I312*осн2!$B$4*осн2!$D$1+осн2!$A$2+(осн2!I312*осн2!$B$4*осн2!$D$1+осн2!$A$2)*осн2!$E$2</calculatedColumnFormula>
    </tableColumn>
    <tableColumn id="3" name="Территории городских населенных пунктов" dataDxfId="990">
      <calculatedColumnFormula>осн2!J312*осн2!$B$4*осн2!$D$1+осн2!$A$2+(осн2!J312*осн2!$B$4*осн2!$D$1+осн2!$A$2)*осн2!$E$2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206.xml><?xml version="1.0" encoding="utf-8"?>
<table xmlns="http://schemas.openxmlformats.org/spreadsheetml/2006/main" id="206" name="Таблица206" displayName="Таблица206" ref="I1826:J1839" totalsRowShown="0" headerRowDxfId="989" dataDxfId="988">
  <autoFilter ref="I1826:J1839"/>
  <tableColumns count="2">
    <tableColumn id="1" name="Территории, не относящиеся к территориям городских населенных пунктов" dataDxfId="987">
      <calculatedColumnFormula>E1827</calculatedColumnFormula>
    </tableColumn>
    <tableColumn id="2" name="Территории городских населенных пунктов" dataDxfId="986">
      <calculatedColumnFormula>F1827</calculatedColumnFormula>
    </tableColumn>
  </tableColumns>
  <tableStyleInfo name="TableStyleLight10" showFirstColumn="0" showLastColumn="0" showRowStripes="1" showColumnStripes="0"/>
</table>
</file>

<file path=xl/tables/table207.xml><?xml version="1.0" encoding="utf-8"?>
<table xmlns="http://schemas.openxmlformats.org/spreadsheetml/2006/main" id="207" name="Таблица207" displayName="Таблица207" ref="D1840:F1850" totalsRowShown="0">
  <autoFilter ref="D1840:F1850">
    <filterColumn colId="0">
      <colorFilter dxfId="985"/>
    </filterColumn>
  </autoFilter>
  <tableColumns count="3">
    <tableColumn id="1" name="Уровень напряжения 110 кВ " dataDxfId="984"/>
    <tableColumn id="2" name="Территории, не относящиеся к территориям городских населенных пунктов" dataDxfId="983">
      <calculatedColumnFormula>осн2!N312*осн2!$B$4*осн2!$D$1+осн2!$A$2+(осн2!N312*осн2!$B$4*осн2!$D$1+осн2!$A$2)*осн2!$E$2</calculatedColumnFormula>
    </tableColumn>
    <tableColumn id="3" name="Территории городских населенных пунктов" dataDxfId="982">
      <calculatedColumnFormula>осн2!O312*осн2!$B$4*осн2!$D$1+осн2!$A$2+(осн2!O312*осн2!$B$4*осн2!$D$1+осн2!$A$2)*осн2!$E$2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208.xml><?xml version="1.0" encoding="utf-8"?>
<table xmlns="http://schemas.openxmlformats.org/spreadsheetml/2006/main" id="208" name="Таблица208" displayName="Таблица208" ref="I1840:J1850" totalsRowShown="0" headerRowDxfId="981" dataDxfId="980">
  <autoFilter ref="I1840:J1850"/>
  <tableColumns count="2">
    <tableColumn id="1" name="Территории, не относящиеся к территориям городских населенных пунктов" dataDxfId="979">
      <calculatedColumnFormula>E1841</calculatedColumnFormula>
    </tableColumn>
    <tableColumn id="2" name="Территории городских населенных пунктов" dataDxfId="978">
      <calculatedColumnFormula>F1841</calculatedColumnFormula>
    </tableColumn>
  </tableColumns>
  <tableStyleInfo name="TableStyleLight10" showFirstColumn="0" showLastColumn="0" showRowStripes="1" showColumnStripes="0"/>
</table>
</file>

<file path=xl/tables/table209.xml><?xml version="1.0" encoding="utf-8"?>
<table xmlns="http://schemas.openxmlformats.org/spreadsheetml/2006/main" id="209" name="Таблица209" displayName="Таблица209" ref="D1851:F1852" totalsRowShown="0">
  <autoFilter ref="D1851:F1852"/>
  <tableColumns count="3">
    <tableColumn id="1" name="Уровень напряжения 220 кВ " dataDxfId="977"/>
    <tableColumn id="2" name="Территории, не относящиеся к территориям городских населенных пунктов" dataDxfId="976">
      <calculatedColumnFormula>осн2!I326*осн2!$B$4*осн2!$D$1+осн2!$A$2+(осн2!I326*осн2!B$4*осн2!$D$1+осн2!$A$2)*осн2!$E$2</calculatedColumnFormula>
    </tableColumn>
    <tableColumn id="3" name="Территории городских населенных пунктов" dataDxfId="975">
      <calculatedColumnFormula>осн2!J326*осн2!$B$4*осн2!$D$1+осн2!$A$2+(осн2!J326*осн2!C$4*осн2!$D$1+осн2!$A$2)*осн2!$E$2</calculatedColumnFormula>
    </tableColumn>
  </tableColumns>
  <tableStyleInfo name="TableStyleLight10" showFirstColumn="0" showLastColumn="0" showRowStripes="1" showColumnStripes="0"/>
</table>
</file>

<file path=xl/tables/table21.xml><?xml version="1.0" encoding="utf-8"?>
<table xmlns="http://schemas.openxmlformats.org/spreadsheetml/2006/main" id="26" name="Таблица26" displayName="Таблица26" ref="I285:J389" totalsRowShown="0" headerRowDxfId="1606">
  <autoFilter ref="I285:J389"/>
  <tableColumns count="2">
    <tableColumn id="2" name="Территории, не относящиеся к территориям городских населенных пунктов" dataDxfId="1605">
      <calculatedColumnFormula>(осн2!N101*осн2!$B$2)*осн2!$D$1+осн2!$A$2+((осн2!N101*осн2!$B$2)*осн2!$D$1+осн2!$A$2)*осн2!$E$2</calculatedColumnFormula>
    </tableColumn>
    <tableColumn id="3" name="Территории городских населенных пунктов" dataDxfId="1604">
      <calculatedColumnFormula>(осн2!O101*осн2!$B$2)*осн2!$D$1+осн2!$A$2+((осн2!O101*осн2!$B$2)*осн2!$D$1+осн2!$A$2)*осн2!$E$2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10.xml><?xml version="1.0" encoding="utf-8"?>
<table xmlns="http://schemas.openxmlformats.org/spreadsheetml/2006/main" id="210" name="Таблица210" displayName="Таблица210" ref="I1851:J1852" totalsRowShown="0" headerRowDxfId="974" dataDxfId="973">
  <autoFilter ref="I1851:J1852"/>
  <tableColumns count="2">
    <tableColumn id="1" name="Территории, не относящиеся к территориям городских населенных пунктов" dataDxfId="972">
      <calculatedColumnFormula>E1852</calculatedColumnFormula>
    </tableColumn>
    <tableColumn id="2" name="Территории городских населенных пунктов" dataDxfId="971">
      <calculatedColumnFormula>F1852</calculatedColumnFormula>
    </tableColumn>
  </tableColumns>
  <tableStyleInfo name="TableStyleLight10" showFirstColumn="0" showLastColumn="0" showRowStripes="1" showColumnStripes="0"/>
</table>
</file>

<file path=xl/tables/table211.xml><?xml version="1.0" encoding="utf-8"?>
<table xmlns="http://schemas.openxmlformats.org/spreadsheetml/2006/main" id="211" name="Таблица211" displayName="Таблица211" ref="M1237:N1326" totalsRowShown="0" dataDxfId="970">
  <autoFilter ref="M1237:N1326"/>
  <tableColumns count="2">
    <tableColumn id="1" name="Территории, не относящиеся к территориям городских населенных пунктов" dataDxfId="969">
      <calculatedColumnFormula>I1238</calculatedColumnFormula>
    </tableColumn>
    <tableColumn id="2" name="Территории городских населенных пунктов " dataDxfId="968">
      <calculatedColumnFormula>J1238</calculatedColumnFormula>
    </tableColumn>
  </tableColumns>
  <tableStyleInfo name="TableStyleLight10" showFirstColumn="0" showLastColumn="0" showRowStripes="1" showColumnStripes="0"/>
</table>
</file>

<file path=xl/tables/table212.xml><?xml version="1.0" encoding="utf-8"?>
<table xmlns="http://schemas.openxmlformats.org/spreadsheetml/2006/main" id="212" name="Таблица212" displayName="Таблица212" ref="Q1237:R1326" totalsRowShown="0" dataDxfId="967">
  <autoFilter ref="Q1237:R1326"/>
  <tableColumns count="2">
    <tableColumn id="1" name="Территории, не относящиеся к территориям городских населенных пунктов" dataDxfId="966">
      <calculatedColumnFormula>M1238</calculatedColumnFormula>
    </tableColumn>
    <tableColumn id="2" name="Территории городских населенных пунктов " dataDxfId="965">
      <calculatedColumnFormula>N1238</calculatedColumnFormula>
    </tableColumn>
  </tableColumns>
  <tableStyleInfo name="TableStyleLight10" showFirstColumn="0" showLastColumn="0" showRowStripes="1" showColumnStripes="0"/>
</table>
</file>

<file path=xl/tables/table213.xml><?xml version="1.0" encoding="utf-8"?>
<table xmlns="http://schemas.openxmlformats.org/spreadsheetml/2006/main" id="213" name="Таблица213" displayName="Таблица213" ref="M1327:N1426" totalsRowShown="0" dataDxfId="964">
  <autoFilter ref="M1327:N1426"/>
  <tableColumns count="2">
    <tableColumn id="1" name="Территории, не относящиеся к территориям городских населенных пунктов" dataDxfId="963">
      <calculatedColumnFormula>I1328</calculatedColumnFormula>
    </tableColumn>
    <tableColumn id="2" name="Территории городских населенных пунктов " dataDxfId="962">
      <calculatedColumnFormula>J1328</calculatedColumnFormula>
    </tableColumn>
  </tableColumns>
  <tableStyleInfo name="TableStyleLight10" showFirstColumn="0" showLastColumn="0" showRowStripes="1" showColumnStripes="0"/>
</table>
</file>

<file path=xl/tables/table214.xml><?xml version="1.0" encoding="utf-8"?>
<table xmlns="http://schemas.openxmlformats.org/spreadsheetml/2006/main" id="214" name="Таблица214" displayName="Таблица214" ref="Q1327:R1426" totalsRowShown="0" dataDxfId="961">
  <autoFilter ref="Q1327:R1426"/>
  <tableColumns count="2">
    <tableColumn id="1" name="Территории, не относящиеся к территориям городских населенных пунктов" dataDxfId="960">
      <calculatedColumnFormula>M1328</calculatedColumnFormula>
    </tableColumn>
    <tableColumn id="2" name="Территории городских населенных пунктов " dataDxfId="959">
      <calculatedColumnFormula>N1328</calculatedColumnFormula>
    </tableColumn>
  </tableColumns>
  <tableStyleInfo name="TableStyleLight10" showFirstColumn="0" showLastColumn="0" showRowStripes="1" showColumnStripes="0"/>
</table>
</file>

<file path=xl/tables/table215.xml><?xml version="1.0" encoding="utf-8"?>
<table xmlns="http://schemas.openxmlformats.org/spreadsheetml/2006/main" id="215" name="Таблица215" displayName="Таблица215" ref="M1427:N1516" totalsRowShown="0" headerRowDxfId="958" dataDxfId="957">
  <autoFilter ref="M1427:N1516"/>
  <tableColumns count="2">
    <tableColumn id="1" name="Территории, не относящиеся к территориям городских населенных пунктов" dataDxfId="956">
      <calculatedColumnFormula>I1428</calculatedColumnFormula>
    </tableColumn>
    <tableColumn id="2" name="Территории городских населенных пунктов" dataDxfId="955">
      <calculatedColumnFormula>J1428</calculatedColumnFormula>
    </tableColumn>
  </tableColumns>
  <tableStyleInfo name="TableStyleLight10" showFirstColumn="0" showLastColumn="0" showRowStripes="1" showColumnStripes="0"/>
</table>
</file>

<file path=xl/tables/table216.xml><?xml version="1.0" encoding="utf-8"?>
<table xmlns="http://schemas.openxmlformats.org/spreadsheetml/2006/main" id="216" name="Таблица216" displayName="Таблица216" ref="Q1427:R1516" totalsRowShown="0" headerRowDxfId="954" dataDxfId="953">
  <autoFilter ref="Q1427:R1516"/>
  <tableColumns count="2">
    <tableColumn id="1" name="Территории, не относящиеся к территориям городских населенных пунктов" dataDxfId="952">
      <calculatedColumnFormula>M1428</calculatedColumnFormula>
    </tableColumn>
    <tableColumn id="2" name="Территории городских населенных пунктов" dataDxfId="951">
      <calculatedColumnFormula>N1428</calculatedColumnFormula>
    </tableColumn>
  </tableColumns>
  <tableStyleInfo name="TableStyleLight10" showFirstColumn="0" showLastColumn="0" showRowStripes="1" showColumnStripes="0"/>
</table>
</file>

<file path=xl/tables/table217.xml><?xml version="1.0" encoding="utf-8"?>
<table xmlns="http://schemas.openxmlformats.org/spreadsheetml/2006/main" id="217" name="Таблица217" displayName="Таблица217" ref="M1517:N1621" totalsRowShown="0" headerRowDxfId="950" dataDxfId="949">
  <autoFilter ref="M1517:N1621"/>
  <tableColumns count="2">
    <tableColumn id="1" name="Территории, не относящиеся к территориям городских населенных пунктов" dataDxfId="948">
      <calculatedColumnFormula>I1518</calculatedColumnFormula>
    </tableColumn>
    <tableColumn id="2" name="Территории городских населенных пунктов" dataDxfId="947">
      <calculatedColumnFormula>J1518</calculatedColumnFormula>
    </tableColumn>
  </tableColumns>
  <tableStyleInfo name="TableStyleLight10" showFirstColumn="0" showLastColumn="0" showRowStripes="1" showColumnStripes="0"/>
</table>
</file>

<file path=xl/tables/table218.xml><?xml version="1.0" encoding="utf-8"?>
<table xmlns="http://schemas.openxmlformats.org/spreadsheetml/2006/main" id="218" name="Таблица218" displayName="Таблица218" ref="Q1517:R1621" totalsRowShown="0" headerRowDxfId="946" dataDxfId="945">
  <autoFilter ref="Q1517:R1621"/>
  <tableColumns count="2">
    <tableColumn id="1" name="Территории, не относящиеся к территориям городских населенных пунктов" dataDxfId="944">
      <calculatedColumnFormula>M1518</calculatedColumnFormula>
    </tableColumn>
    <tableColumn id="2" name="Территории городских населенных пунктов" dataDxfId="943">
      <calculatedColumnFormula>N1518</calculatedColumnFormula>
    </tableColumn>
  </tableColumns>
  <tableStyleInfo name="TableStyleLight10" showFirstColumn="0" showLastColumn="0" showRowStripes="1" showColumnStripes="0"/>
</table>
</file>

<file path=xl/tables/table219.xml><?xml version="1.0" encoding="utf-8"?>
<table xmlns="http://schemas.openxmlformats.org/spreadsheetml/2006/main" id="219" name="Таблица219" displayName="Таблица219" ref="M1622:N1695" totalsRowShown="0" headerRowDxfId="942" dataDxfId="941">
  <autoFilter ref="M1622:N1695"/>
  <tableColumns count="2">
    <tableColumn id="1" name="Территории, не относящиеся к территориям городских населенных пунктов" dataDxfId="940">
      <calculatedColumnFormula>I1623</calculatedColumnFormula>
    </tableColumn>
    <tableColumn id="2" name="Территории городских населенных пунктов" dataDxfId="939">
      <calculatedColumnFormula>J1623</calculatedColumnFormula>
    </tableColumn>
  </tableColumns>
  <tableStyleInfo name="TableStyleLight10" showFirstColumn="0" showLastColumn="0" showRowStripes="1" showColumnStripes="0"/>
</table>
</file>

<file path=xl/tables/table22.xml><?xml version="1.0" encoding="utf-8"?>
<table xmlns="http://schemas.openxmlformats.org/spreadsheetml/2006/main" id="27" name="Таблица27" displayName="Таблица27" ref="I390:J463" totalsRowShown="0" headerRowDxfId="1603">
  <autoFilter ref="I390:J463"/>
  <tableColumns count="2">
    <tableColumn id="2" name="Территории, не относящиеся к территориям городских населенных пунктов" dataDxfId="1602">
      <calculatedColumnFormula>(осн2!I205*осн2!$B$2)*осн2!$D$1+осн2!$A$2+((осн2!I205*осн2!$B$2)*осн2!$D$1+осн2!$A$2)*осн2!$E$2</calculatedColumnFormula>
    </tableColumn>
    <tableColumn id="3" name="Территории городских населенных пунктов" dataDxfId="1601">
      <calculatedColumnFormula>(осн2!J205*осн2!$B$2)*осн2!$D$1+осн2!$A$2+((осн2!J205*осн2!$B$2)*осн2!$D$1+осн2!$A$2)*осн2!$E$2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20.xml><?xml version="1.0" encoding="utf-8"?>
<table xmlns="http://schemas.openxmlformats.org/spreadsheetml/2006/main" id="220" name="Таблица220" displayName="Таблица220" ref="Q1622:R1695" totalsRowShown="0" headerRowDxfId="938" dataDxfId="937">
  <autoFilter ref="Q1622:R1695"/>
  <tableColumns count="2">
    <tableColumn id="1" name="Территории, не относящиеся к территориям городских населенных пунктов" dataDxfId="936">
      <calculatedColumnFormula>M1623</calculatedColumnFormula>
    </tableColumn>
    <tableColumn id="2" name="Территории городских населенных пунктов" dataDxfId="935">
      <calculatedColumnFormula>N1623</calculatedColumnFormula>
    </tableColumn>
  </tableColumns>
  <tableStyleInfo name="TableStyleLight10" showFirstColumn="0" showLastColumn="0" showRowStripes="1" showColumnStripes="0"/>
</table>
</file>

<file path=xl/tables/table221.xml><?xml version="1.0" encoding="utf-8"?>
<table xmlns="http://schemas.openxmlformats.org/spreadsheetml/2006/main" id="221" name="Таблица221" displayName="Таблица221" ref="M1696:N1769" totalsRowShown="0" headerRowDxfId="934" dataDxfId="933">
  <autoFilter ref="M1696:N1769"/>
  <tableColumns count="2">
    <tableColumn id="1" name="Территории, не относящиеся к территориям городских населенных пунктов" dataDxfId="932">
      <calculatedColumnFormula>I1697</calculatedColumnFormula>
    </tableColumn>
    <tableColumn id="2" name="Территории городских населенных пунктов" dataDxfId="931">
      <calculatedColumnFormula>J1697</calculatedColumnFormula>
    </tableColumn>
  </tableColumns>
  <tableStyleInfo name="TableStyleLight10" showFirstColumn="0" showLastColumn="0" showRowStripes="1" showColumnStripes="0"/>
</table>
</file>

<file path=xl/tables/table222.xml><?xml version="1.0" encoding="utf-8"?>
<table xmlns="http://schemas.openxmlformats.org/spreadsheetml/2006/main" id="222" name="Таблица222" displayName="Таблица222" ref="Q1696:R1769" totalsRowShown="0" headerRowDxfId="930" dataDxfId="929">
  <autoFilter ref="Q1696:R1769"/>
  <tableColumns count="2">
    <tableColumn id="1" name="Территории, не относящиеся к территориям городских населенных пунктов" dataDxfId="928">
      <calculatedColumnFormula>M1697</calculatedColumnFormula>
    </tableColumn>
    <tableColumn id="2" name="Территории городских населенных пунктов" dataDxfId="927">
      <calculatedColumnFormula>N1697</calculatedColumnFormula>
    </tableColumn>
  </tableColumns>
  <tableStyleInfo name="TableStyleLight10" showFirstColumn="0" showLastColumn="0" showRowStripes="1" showColumnStripes="0"/>
</table>
</file>

<file path=xl/tables/table223.xml><?xml version="1.0" encoding="utf-8"?>
<table xmlns="http://schemas.openxmlformats.org/spreadsheetml/2006/main" id="223" name="Таблица223" displayName="Таблица223" ref="M1770:N1771" totalsRowShown="0" headerRowDxfId="926" dataDxfId="925">
  <autoFilter ref="M1770:N1771"/>
  <tableColumns count="2">
    <tableColumn id="1" name="Территории, не относящиеся к территориям городских населенных пунктов" dataDxfId="924">
      <calculatedColumnFormula>I1771</calculatedColumnFormula>
    </tableColumn>
    <tableColumn id="2" name="Территории городских населенных пунктов" dataDxfId="923">
      <calculatedColumnFormula>J1771</calculatedColumnFormula>
    </tableColumn>
  </tableColumns>
  <tableStyleInfo name="TableStyleLight10" showFirstColumn="0" showLastColumn="0" showRowStripes="1" showColumnStripes="0"/>
</table>
</file>

<file path=xl/tables/table224.xml><?xml version="1.0" encoding="utf-8"?>
<table xmlns="http://schemas.openxmlformats.org/spreadsheetml/2006/main" id="224" name="Таблица224" displayName="Таблица224" ref="Q1770:R1771" totalsRowShown="0" headerRowDxfId="922" dataDxfId="921">
  <autoFilter ref="Q1770:R1771"/>
  <tableColumns count="2">
    <tableColumn id="1" name="Территории, не относящиеся к территориям городских населенных пунктов" dataDxfId="920">
      <calculatedColumnFormula>M1771</calculatedColumnFormula>
    </tableColumn>
    <tableColumn id="2" name="Территории городских населенных пунктов" dataDxfId="919">
      <calculatedColumnFormula>N1771</calculatedColumnFormula>
    </tableColumn>
  </tableColumns>
  <tableStyleInfo name="TableStyleLight10" showFirstColumn="0" showLastColumn="0" showRowStripes="1" showColumnStripes="0"/>
</table>
</file>

<file path=xl/tables/table225.xml><?xml version="1.0" encoding="utf-8"?>
<table xmlns="http://schemas.openxmlformats.org/spreadsheetml/2006/main" id="225" name="Таблица225" displayName="Таблица225" ref="M1772:N1773" totalsRowShown="0" headerRowDxfId="918" dataDxfId="917">
  <autoFilter ref="M1772:N1773"/>
  <tableColumns count="2">
    <tableColumn id="1" name="Территории, не относящиеся к территориям городских населенных пунктов" dataDxfId="916">
      <calculatedColumnFormula>I1773</calculatedColumnFormula>
    </tableColumn>
    <tableColumn id="2" name="Территории городских населенных пунктов" dataDxfId="915">
      <calculatedColumnFormula>J1773</calculatedColumnFormula>
    </tableColumn>
  </tableColumns>
  <tableStyleInfo name="TableStyleLight10" showFirstColumn="0" showLastColumn="0" showRowStripes="1" showColumnStripes="0"/>
</table>
</file>

<file path=xl/tables/table226.xml><?xml version="1.0" encoding="utf-8"?>
<table xmlns="http://schemas.openxmlformats.org/spreadsheetml/2006/main" id="226" name="Таблица226" displayName="Таблица226" ref="Q1772:R1773" totalsRowShown="0" headerRowDxfId="914" dataDxfId="913">
  <autoFilter ref="Q1772:R1773"/>
  <tableColumns count="2">
    <tableColumn id="1" name="Территории, не относящиеся к территориям городских населенных пунктов" dataDxfId="912">
      <calculatedColumnFormula>M1773</calculatedColumnFormula>
    </tableColumn>
    <tableColumn id="2" name="Территории городских населенных пунктов" dataDxfId="911">
      <calculatedColumnFormula>N1773</calculatedColumnFormula>
    </tableColumn>
  </tableColumns>
  <tableStyleInfo name="TableStyleLight10" showFirstColumn="0" showLastColumn="0" showRowStripes="1" showColumnStripes="0"/>
</table>
</file>

<file path=xl/tables/table227.xml><?xml version="1.0" encoding="utf-8"?>
<table xmlns="http://schemas.openxmlformats.org/spreadsheetml/2006/main" id="227" name="Таблица227" displayName="Таблица227" ref="M1774:N1778" totalsRowShown="0" headerRowDxfId="910" dataDxfId="909">
  <autoFilter ref="M1774:N1778"/>
  <tableColumns count="2">
    <tableColumn id="1" name="Территории, не относящиеся к территориям городских населенных пунктов" dataDxfId="908">
      <calculatedColumnFormula>I1775</calculatedColumnFormula>
    </tableColumn>
    <tableColumn id="2" name="Территории городских населенных пунктов" dataDxfId="907">
      <calculatedColumnFormula>J1775</calculatedColumnFormula>
    </tableColumn>
  </tableColumns>
  <tableStyleInfo name="TableStyleLight10" showFirstColumn="0" showLastColumn="0" showRowStripes="1" showColumnStripes="0"/>
</table>
</file>

<file path=xl/tables/table228.xml><?xml version="1.0" encoding="utf-8"?>
<table xmlns="http://schemas.openxmlformats.org/spreadsheetml/2006/main" id="228" name="Таблица228" displayName="Таблица228" ref="Q1774:R1778" totalsRowShown="0" headerRowDxfId="906" dataDxfId="905">
  <autoFilter ref="Q1774:R1778"/>
  <tableColumns count="2">
    <tableColumn id="1" name="Территории, не относящиеся к территориям городских населенных пунктов" dataDxfId="904">
      <calculatedColumnFormula>M1775</calculatedColumnFormula>
    </tableColumn>
    <tableColumn id="2" name="Территории городских населенных пунктов" dataDxfId="903">
      <calculatedColumnFormula>N1775</calculatedColumnFormula>
    </tableColumn>
  </tableColumns>
  <tableStyleInfo name="TableStyleLight10" showFirstColumn="0" showLastColumn="0" showRowStripes="1" showColumnStripes="0"/>
</table>
</file>

<file path=xl/tables/table229.xml><?xml version="1.0" encoding="utf-8"?>
<table xmlns="http://schemas.openxmlformats.org/spreadsheetml/2006/main" id="229" name="Таблица229" displayName="Таблица229" ref="M1779:N1785" totalsRowShown="0" headerRowDxfId="902" dataDxfId="901">
  <autoFilter ref="M1779:N1785"/>
  <tableColumns count="2">
    <tableColumn id="1" name="Территории, не относящиеся к территориям городских населенных пунктов" dataDxfId="900">
      <calculatedColumnFormula>I1780</calculatedColumnFormula>
    </tableColumn>
    <tableColumn id="2" name="Территории городских населенных пунктов" dataDxfId="899">
      <calculatedColumnFormula>J1780</calculatedColumnFormula>
    </tableColumn>
  </tableColumns>
  <tableStyleInfo name="TableStyleLight10" showFirstColumn="0" showLastColumn="0" showRowStripes="1" showColumnStripes="0"/>
</table>
</file>

<file path=xl/tables/table23.xml><?xml version="1.0" encoding="utf-8"?>
<table xmlns="http://schemas.openxmlformats.org/spreadsheetml/2006/main" id="28" name="Таблица28" displayName="Таблица28" ref="I464:J537" totalsRowShown="0" headerRowDxfId="1600">
  <autoFilter ref="I464:J537"/>
  <tableColumns count="2">
    <tableColumn id="2" name="Территории, не относящиеся к территориям городских населенных пунктов" dataDxfId="1599">
      <calculatedColumnFormula>(осн2!N205*осн2!$B$2)*осн2!$D$1+осн2!$A$2+((осн2!N205*осн2!$B$2)*осн2!$D$1+осн2!$A$2)*осн2!$E$2</calculatedColumnFormula>
    </tableColumn>
    <tableColumn id="3" name="Территории городских населенных пунктов" dataDxfId="1598">
      <calculatedColumnFormula>(осн2!O205*осн2!$B$2)*осн2!$D$1+осн2!$A$2+((осн2!O205*осн2!$B$2)*осн2!$D$1+осн2!$A$2)*осн2!$E$2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30.xml><?xml version="1.0" encoding="utf-8"?>
<table xmlns="http://schemas.openxmlformats.org/spreadsheetml/2006/main" id="230" name="Таблица230" displayName="Таблица230" ref="Q1779:R1785" totalsRowShown="0" headerRowDxfId="898" dataDxfId="897">
  <autoFilter ref="Q1779:R1785"/>
  <tableColumns count="2">
    <tableColumn id="1" name="Территории, не относящиеся к территориям городских населенных пунктов" dataDxfId="896">
      <calculatedColumnFormula>M1780</calculatedColumnFormula>
    </tableColumn>
    <tableColumn id="2" name="Территории городских населенных пунктов" dataDxfId="895">
      <calculatedColumnFormula>N1780</calculatedColumnFormula>
    </tableColumn>
  </tableColumns>
  <tableStyleInfo name="TableStyleLight10" showFirstColumn="0" showLastColumn="0" showRowStripes="1" showColumnStripes="0"/>
</table>
</file>

<file path=xl/tables/table231.xml><?xml version="1.0" encoding="utf-8"?>
<table xmlns="http://schemas.openxmlformats.org/spreadsheetml/2006/main" id="231" name="Таблица231" displayName="Таблица231" ref="M1786:N1806" totalsRowShown="0" headerRowDxfId="894" dataDxfId="893">
  <autoFilter ref="M1786:N1806"/>
  <tableColumns count="2">
    <tableColumn id="1" name="Территории, не относящиеся к территориям городских населенных пунктов" dataDxfId="892">
      <calculatedColumnFormula>I1787</calculatedColumnFormula>
    </tableColumn>
    <tableColumn id="2" name="Территории городских населенных пунктов" dataDxfId="891">
      <calculatedColumnFormula>J1787</calculatedColumnFormula>
    </tableColumn>
  </tableColumns>
  <tableStyleInfo name="TableStyleLight10" showFirstColumn="0" showLastColumn="0" showRowStripes="1" showColumnStripes="0"/>
</table>
</file>

<file path=xl/tables/table232.xml><?xml version="1.0" encoding="utf-8"?>
<table xmlns="http://schemas.openxmlformats.org/spreadsheetml/2006/main" id="233" name="Таблица233" displayName="Таблица233" ref="Q1786:R1806" totalsRowShown="0" headerRowDxfId="890" dataDxfId="889">
  <autoFilter ref="Q1786:R1806"/>
  <tableColumns count="2">
    <tableColumn id="1" name="Территории, не относящиеся к территориям городских населенных пунктов" dataDxfId="888">
      <calculatedColumnFormula>M1787</calculatedColumnFormula>
    </tableColumn>
    <tableColumn id="2" name="Территории городских населенных пунктов" dataDxfId="887">
      <calculatedColumnFormula>N1787</calculatedColumnFormula>
    </tableColumn>
  </tableColumns>
  <tableStyleInfo name="TableStyleLight10" showFirstColumn="0" showLastColumn="0" showRowStripes="1" showColumnStripes="0"/>
</table>
</file>

<file path=xl/tables/table233.xml><?xml version="1.0" encoding="utf-8"?>
<table xmlns="http://schemas.openxmlformats.org/spreadsheetml/2006/main" id="234" name="Таблица234" displayName="Таблица234" ref="M1807:N1825" totalsRowShown="0" headerRowDxfId="886" dataDxfId="885">
  <autoFilter ref="M1807:N1825"/>
  <tableColumns count="2">
    <tableColumn id="1" name="Территории, не относящиеся к территориям городских населенных пунктов" dataDxfId="884">
      <calculatedColumnFormula>I1808</calculatedColumnFormula>
    </tableColumn>
    <tableColumn id="2" name="Территории городских населенных пунктов" dataDxfId="883">
      <calculatedColumnFormula>J1808</calculatedColumnFormula>
    </tableColumn>
  </tableColumns>
  <tableStyleInfo name="TableStyleLight10" showFirstColumn="0" showLastColumn="0" showRowStripes="1" showColumnStripes="0"/>
</table>
</file>

<file path=xl/tables/table234.xml><?xml version="1.0" encoding="utf-8"?>
<table xmlns="http://schemas.openxmlformats.org/spreadsheetml/2006/main" id="235" name="Таблица235" displayName="Таблица235" ref="Q1807:R1825" totalsRowShown="0" headerRowDxfId="882" dataDxfId="881">
  <autoFilter ref="Q1807:R1825"/>
  <tableColumns count="2">
    <tableColumn id="1" name="Территории, не относящиеся к территориям городских населенных пунктов" dataDxfId="880">
      <calculatedColumnFormula>M1808</calculatedColumnFormula>
    </tableColumn>
    <tableColumn id="2" name="Территории городских населенных пунктов" dataDxfId="879">
      <calculatedColumnFormula>N1808</calculatedColumnFormula>
    </tableColumn>
  </tableColumns>
  <tableStyleInfo name="TableStyleLight10" showFirstColumn="0" showLastColumn="0" showRowStripes="1" showColumnStripes="0"/>
</table>
</file>

<file path=xl/tables/table235.xml><?xml version="1.0" encoding="utf-8"?>
<table xmlns="http://schemas.openxmlformats.org/spreadsheetml/2006/main" id="236" name="Таблица236" displayName="Таблица236" ref="M1826:N1839" totalsRowShown="0" headerRowDxfId="878" dataDxfId="877">
  <autoFilter ref="M1826:N1839"/>
  <tableColumns count="2">
    <tableColumn id="1" name="Территории, не относящиеся к территориям городских населенных пунктов" dataDxfId="876">
      <calculatedColumnFormula>I1827</calculatedColumnFormula>
    </tableColumn>
    <tableColumn id="2" name="Территории городских населенных пунктов" dataDxfId="875">
      <calculatedColumnFormula>J1827</calculatedColumnFormula>
    </tableColumn>
  </tableColumns>
  <tableStyleInfo name="TableStyleLight10" showFirstColumn="0" showLastColumn="0" showRowStripes="1" showColumnStripes="0"/>
</table>
</file>

<file path=xl/tables/table236.xml><?xml version="1.0" encoding="utf-8"?>
<table xmlns="http://schemas.openxmlformats.org/spreadsheetml/2006/main" id="237" name="Таблица237" displayName="Таблица237" ref="Q1826:R1839" totalsRowShown="0" headerRowDxfId="874" dataDxfId="873">
  <autoFilter ref="Q1826:R1839"/>
  <tableColumns count="2">
    <tableColumn id="1" name="Территории, не относящиеся к территориям городских населенных пунктов" dataDxfId="872">
      <calculatedColumnFormula>M1827</calculatedColumnFormula>
    </tableColumn>
    <tableColumn id="2" name="Территории городских населенных пунктов" dataDxfId="871">
      <calculatedColumnFormula>N1827</calculatedColumnFormula>
    </tableColumn>
  </tableColumns>
  <tableStyleInfo name="TableStyleLight10" showFirstColumn="0" showLastColumn="0" showRowStripes="1" showColumnStripes="0"/>
</table>
</file>

<file path=xl/tables/table237.xml><?xml version="1.0" encoding="utf-8"?>
<table xmlns="http://schemas.openxmlformats.org/spreadsheetml/2006/main" id="238" name="Таблица238" displayName="Таблица238" ref="M1840:N1850" totalsRowShown="0" headerRowDxfId="870" dataDxfId="869">
  <autoFilter ref="M1840:N1850"/>
  <tableColumns count="2">
    <tableColumn id="1" name="Территории, не относящиеся к территориям городских населенных пунктов" dataDxfId="868">
      <calculatedColumnFormula>I1841</calculatedColumnFormula>
    </tableColumn>
    <tableColumn id="2" name="Территории городских населенных пунктов" dataDxfId="867">
      <calculatedColumnFormula>J1841</calculatedColumnFormula>
    </tableColumn>
  </tableColumns>
  <tableStyleInfo name="TableStyleLight10" showFirstColumn="0" showLastColumn="0" showRowStripes="1" showColumnStripes="0"/>
</table>
</file>

<file path=xl/tables/table238.xml><?xml version="1.0" encoding="utf-8"?>
<table xmlns="http://schemas.openxmlformats.org/spreadsheetml/2006/main" id="239" name="Таблица239" displayName="Таблица239" ref="Q1840:R1850" totalsRowShown="0" headerRowDxfId="866" dataDxfId="865">
  <autoFilter ref="Q1840:R1850"/>
  <tableColumns count="2">
    <tableColumn id="1" name="Территории, не относящиеся к территориям городских населенных пунктов" dataDxfId="864">
      <calculatedColumnFormula>M1841</calculatedColumnFormula>
    </tableColumn>
    <tableColumn id="2" name="Территории городских населенных пунктов" dataDxfId="863">
      <calculatedColumnFormula>N1841</calculatedColumnFormula>
    </tableColumn>
  </tableColumns>
  <tableStyleInfo name="TableStyleLight10" showFirstColumn="0" showLastColumn="0" showRowStripes="1" showColumnStripes="0"/>
</table>
</file>

<file path=xl/tables/table239.xml><?xml version="1.0" encoding="utf-8"?>
<table xmlns="http://schemas.openxmlformats.org/spreadsheetml/2006/main" id="240" name="Таблица240" displayName="Таблица240" ref="M1851:N1852" totalsRowShown="0" headerRowDxfId="862" dataDxfId="861">
  <autoFilter ref="M1851:N1852"/>
  <tableColumns count="2">
    <tableColumn id="1" name="Территории, не относящиеся к территориям городских населенных пунктов" dataDxfId="860">
      <calculatedColumnFormula>I1852</calculatedColumnFormula>
    </tableColumn>
    <tableColumn id="2" name="Территории городских населенных пунктов" dataDxfId="859">
      <calculatedColumnFormula>J1852</calculatedColumnFormula>
    </tableColumn>
  </tableColumns>
  <tableStyleInfo name="TableStyleLight10" showFirstColumn="0" showLastColumn="0" showRowStripes="1" showColumnStripes="0"/>
</table>
</file>

<file path=xl/tables/table24.xml><?xml version="1.0" encoding="utf-8"?>
<table xmlns="http://schemas.openxmlformats.org/spreadsheetml/2006/main" id="29" name="Таблица29" displayName="Таблица29" ref="I538:J539" totalsRowShown="0" headerRowDxfId="1597">
  <autoFilter ref="I538:J539"/>
  <tableColumns count="2">
    <tableColumn id="2" name="Территории, не относящиеся к территориям городских населенных пунктов" dataDxfId="1596">
      <calculatedColumnFormula>(осн2!I279*осн2!$B$2)*осн2!$D$1+осн2!$A$2+((осн2!I279*осн2!$B$2)*осн2!$D$1+осн2!$A$2)*осн2!$E$2</calculatedColumnFormula>
    </tableColumn>
    <tableColumn id="3" name="Территории городских населенных пунктов" dataDxfId="1595">
      <calculatedColumnFormula>(осн2!J279*осн2!$B$2)*осн2!$D$1+осн2!$A$2+((осн2!J279*осн2!$B$2)*осн2!$D$1+осн2!$A$2)*осн2!$E$2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40.xml><?xml version="1.0" encoding="utf-8"?>
<table xmlns="http://schemas.openxmlformats.org/spreadsheetml/2006/main" id="241" name="Таблица241" displayName="Таблица241" ref="Q1851:R1852" totalsRowShown="0" headerRowDxfId="858" dataDxfId="857">
  <autoFilter ref="Q1851:R1852"/>
  <tableColumns count="2">
    <tableColumn id="1" name="Территории, не относящиеся к территориям городских населенных пунктов" dataDxfId="856">
      <calculatedColumnFormula>M1852</calculatedColumnFormula>
    </tableColumn>
    <tableColumn id="2" name="Территории городских населенных пунктов" dataDxfId="855">
      <calculatedColumnFormula>N1852</calculatedColumnFormula>
    </tableColumn>
  </tableColumns>
  <tableStyleInfo name="TableStyleLight10" showFirstColumn="0" showLastColumn="0" showRowStripes="1" showColumnStripes="0"/>
</table>
</file>

<file path=xl/tables/table241.xml><?xml version="1.0" encoding="utf-8"?>
<table xmlns="http://schemas.openxmlformats.org/spreadsheetml/2006/main" id="242" name="Таблица242" displayName="Таблица242" ref="O1237:P1326" totalsRowShown="0" dataDxfId="854" dataCellStyle="Финансовый">
  <autoFilter ref="O1237:P1326"/>
  <tableColumns count="2">
    <tableColumn id="1" name="Территории, не относящиеся к территориям городских населенных пунктов" dataDxfId="853" dataCellStyle="Финансовый">
      <calculatedColumnFormula>осн2!I1*осн2!$B$4+осн2!$A$2+(осн2!I1*осн2!$B$4+осн2!$A$2)*осн2!$E$2</calculatedColumnFormula>
    </tableColumn>
    <tableColumn id="2" name="Территории городских населенных пунктов " dataDxfId="852" dataCellStyle="Финансовый">
      <calculatedColumnFormula>осн2!J1*осн2!$B$4+осн2!$A$2+(осн2!J1*осн2!$B$4+осн2!$A$2)*осн2!$E$2</calculatedColumnFormula>
    </tableColumn>
  </tableColumns>
  <tableStyleInfo name="TableStyleLight10" showFirstColumn="0" showLastColumn="0" showRowStripes="1" showColumnStripes="0"/>
</table>
</file>

<file path=xl/tables/table242.xml><?xml version="1.0" encoding="utf-8"?>
<table xmlns="http://schemas.openxmlformats.org/spreadsheetml/2006/main" id="243" name="Таблица243" displayName="Таблица243" ref="S1237:T1326" totalsRowShown="0" dataDxfId="851">
  <autoFilter ref="S1237:T1326"/>
  <tableColumns count="2">
    <tableColumn id="1" name="Территории, не относящиеся к территориям городских населенных пунктов" dataDxfId="850">
      <calculatedColumnFormula>O1238</calculatedColumnFormula>
    </tableColumn>
    <tableColumn id="2" name="Территории городских населенных пунктов " dataDxfId="849">
      <calculatedColumnFormula>P1238</calculatedColumnFormula>
    </tableColumn>
  </tableColumns>
  <tableStyleInfo name="TableStyleLight10" showFirstColumn="0" showLastColumn="0" showRowStripes="1" showColumnStripes="0"/>
</table>
</file>

<file path=xl/tables/table243.xml><?xml version="1.0" encoding="utf-8"?>
<table xmlns="http://schemas.openxmlformats.org/spreadsheetml/2006/main" id="244" name="Таблица244" displayName="Таблица244" ref="O1327:P1426" totalsRowShown="0" dataDxfId="848" dataCellStyle="Финансовый">
  <autoFilter ref="O1327:P1426"/>
  <tableColumns count="2">
    <tableColumn id="1" name="Территории, не относящиеся к территориям городских населенных пунктов" dataDxfId="847" dataCellStyle="Финансовый">
      <calculatedColumnFormula>осн2!N1*осн2!$B$4+осн2!A$2+(осн2!N1*осн2!$B$4+осн2!$A$2)*осн2!$E$2</calculatedColumnFormula>
    </tableColumn>
    <tableColumn id="2" name="Территории городских населенных пунктов " dataDxfId="846" dataCellStyle="Финансовый">
      <calculatedColumnFormula>осн2!O1*осн2!$B$4+осн2!B$2+(осн2!O1*осн2!$B$4+осн2!$A$2)*осн2!$E$2</calculatedColumnFormula>
    </tableColumn>
  </tableColumns>
  <tableStyleInfo name="TableStyleLight10" showFirstColumn="0" showLastColumn="0" showRowStripes="1" showColumnStripes="0"/>
</table>
</file>

<file path=xl/tables/table244.xml><?xml version="1.0" encoding="utf-8"?>
<table xmlns="http://schemas.openxmlformats.org/spreadsheetml/2006/main" id="245" name="Таблица245" displayName="Таблица245" ref="S1327:T1426" totalsRowShown="0" dataDxfId="845">
  <autoFilter ref="S1327:T1426"/>
  <tableColumns count="2">
    <tableColumn id="1" name="Территории, не относящиеся к территориям городских населенных пунктов" dataDxfId="844">
      <calculatedColumnFormula>O1328</calculatedColumnFormula>
    </tableColumn>
    <tableColumn id="2" name="Территории городских населенных пунктов " dataDxfId="843">
      <calculatedColumnFormula>P1328</calculatedColumnFormula>
    </tableColumn>
  </tableColumns>
  <tableStyleInfo name="TableStyleLight10" showFirstColumn="0" showLastColumn="0" showRowStripes="1" showColumnStripes="0"/>
</table>
</file>

<file path=xl/tables/table245.xml><?xml version="1.0" encoding="utf-8"?>
<table xmlns="http://schemas.openxmlformats.org/spreadsheetml/2006/main" id="246" name="Таблица246" displayName="Таблица246" ref="O1427:P1516" totalsRowShown="0" headerRowDxfId="842" dataDxfId="841" dataCellStyle="Финансовый">
  <autoFilter ref="O1427:P1516"/>
  <tableColumns count="2">
    <tableColumn id="1" name="Территории, не относящиеся к территориям городских населенных пунктов" dataDxfId="840" dataCellStyle="Финансовый">
      <calculatedColumnFormula>осн2!I101*осн2!$B$4+осн2!$A$2+(осн2!I101*осн2!$B$4+осн2!$A$2)*осн2!$E$2</calculatedColumnFormula>
    </tableColumn>
    <tableColumn id="2" name="Территории городских населенных пунктов" dataDxfId="839" dataCellStyle="Финансовый">
      <calculatedColumnFormula>осн2!J101*осн2!$B$4+осн2!$A$2+(осн2!J101*осн2!$B$4+осн2!$A$2)*осн2!$E$2</calculatedColumnFormula>
    </tableColumn>
  </tableColumns>
  <tableStyleInfo name="TableStyleLight10" showFirstColumn="0" showLastColumn="0" showRowStripes="1" showColumnStripes="0"/>
</table>
</file>

<file path=xl/tables/table246.xml><?xml version="1.0" encoding="utf-8"?>
<table xmlns="http://schemas.openxmlformats.org/spreadsheetml/2006/main" id="247" name="Таблица247" displayName="Таблица247" ref="S1427:T1516" totalsRowShown="0" headerRowDxfId="838" dataDxfId="837">
  <autoFilter ref="S1427:T1516"/>
  <tableColumns count="2">
    <tableColumn id="1" name="Территории, не относящиеся к территориям городских населенных пунктов" dataDxfId="836">
      <calculatedColumnFormula>O1428</calculatedColumnFormula>
    </tableColumn>
    <tableColumn id="2" name="Территории городских населенных пунктов" dataDxfId="835">
      <calculatedColumnFormula>P1428</calculatedColumnFormula>
    </tableColumn>
  </tableColumns>
  <tableStyleInfo name="TableStyleLight10" showFirstColumn="0" showLastColumn="0" showRowStripes="1" showColumnStripes="0"/>
</table>
</file>

<file path=xl/tables/table247.xml><?xml version="1.0" encoding="utf-8"?>
<table xmlns="http://schemas.openxmlformats.org/spreadsheetml/2006/main" id="248" name="Таблица248" displayName="Таблица248" ref="O1517:P1621" totalsRowShown="0" headerRowDxfId="834" dataDxfId="833" dataCellStyle="Финансовый">
  <autoFilter ref="O1517:P1621"/>
  <tableColumns count="2">
    <tableColumn id="1" name="Территории, не относящиеся к территориям городских населенных пунктов" dataDxfId="832" dataCellStyle="Финансовый">
      <calculatedColumnFormula>осн2!N101*осн2!$B$4+осн2!$A$2+(осн2!N101*осн2!$B$4+осн2!$A$2)*осн2!$E$2</calculatedColumnFormula>
    </tableColumn>
    <tableColumn id="2" name="Территории городских населенных пунктов" dataDxfId="831" dataCellStyle="Финансовый">
      <calculatedColumnFormula>осн2!O101*осн2!$B$4+осн2!$A$2+(осн2!O101*осн2!$B$4+осн2!$A$2)*осн2!$E$2</calculatedColumnFormula>
    </tableColumn>
  </tableColumns>
  <tableStyleInfo name="TableStyleLight10" showFirstColumn="0" showLastColumn="0" showRowStripes="1" showColumnStripes="0"/>
</table>
</file>

<file path=xl/tables/table248.xml><?xml version="1.0" encoding="utf-8"?>
<table xmlns="http://schemas.openxmlformats.org/spreadsheetml/2006/main" id="249" name="Таблица249" displayName="Таблица249" ref="S1517:T1621" totalsRowShown="0" headerRowDxfId="830" dataDxfId="829">
  <autoFilter ref="S1517:T1621"/>
  <tableColumns count="2">
    <tableColumn id="1" name="Территории, не относящиеся к территориям городских населенных пунктов" dataDxfId="828">
      <calculatedColumnFormula>O1518</calculatedColumnFormula>
    </tableColumn>
    <tableColumn id="2" name="Территории городских населенных пунктов" dataDxfId="827">
      <calculatedColumnFormula>P1518</calculatedColumnFormula>
    </tableColumn>
  </tableColumns>
  <tableStyleInfo name="TableStyleLight10" showFirstColumn="0" showLastColumn="0" showRowStripes="1" showColumnStripes="0"/>
</table>
</file>

<file path=xl/tables/table249.xml><?xml version="1.0" encoding="utf-8"?>
<table xmlns="http://schemas.openxmlformats.org/spreadsheetml/2006/main" id="250" name="Таблица250" displayName="Таблица250" ref="O1622:P1695" totalsRowShown="0" headerRowDxfId="826" dataDxfId="825" dataCellStyle="Финансовый">
  <autoFilter ref="O1622:P1695"/>
  <tableColumns count="2">
    <tableColumn id="1" name="Территории, не относящиеся к территориям городских населенных пунктов" dataDxfId="824" dataCellStyle="Финансовый">
      <calculatedColumnFormula>осн2!I205*осн2!$B$4+осн2!$A$2+(осн2!I205*осн2!$B$4+осн2!$A$2)*осн2!$E$2</calculatedColumnFormula>
    </tableColumn>
    <tableColumn id="2" name="Территории городских населенных пунктов" dataDxfId="823" dataCellStyle="Финансовый">
      <calculatedColumnFormula>осн2!J205*осн2!$B$4+осн2!$A$2+(осн2!J205*осн2!$B$4+осн2!$A$2)*осн2!$E$2</calculatedColumnFormula>
    </tableColumn>
  </tableColumns>
  <tableStyleInfo name="TableStyleLight10" showFirstColumn="0" showLastColumn="0" showRowStripes="1" showColumnStripes="0"/>
</table>
</file>

<file path=xl/tables/table25.xml><?xml version="1.0" encoding="utf-8"?>
<table xmlns="http://schemas.openxmlformats.org/spreadsheetml/2006/main" id="30" name="Таблица30" displayName="Таблица30" ref="I540:J541" totalsRowShown="0" headerRowDxfId="1594">
  <autoFilter ref="I540:J541"/>
  <tableColumns count="2">
    <tableColumn id="2" name="Территории, не относящиеся к территориям городских населенных пунктов" dataDxfId="1593">
      <calculatedColumnFormula>(осн2!N279*осн2!$B$2)*осн2!$D$1+осн2!$A$2+((осн2!N279*осн2!$B$2)*осн2!$D$1+осн2!$A$2)*осн2!$E$2</calculatedColumnFormula>
    </tableColumn>
    <tableColumn id="3" name="Территории городских населенных пунктов" dataDxfId="1592">
      <calculatedColumnFormula>(осн2!O279*осн2!$B$2)*осн2!$D$1+осн2!$A$2+((осн2!O279*осн2!$B$2)*осн2!$D$1+осн2!$A$2)*осн2!$E$2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50.xml><?xml version="1.0" encoding="utf-8"?>
<table xmlns="http://schemas.openxmlformats.org/spreadsheetml/2006/main" id="251" name="Таблица251" displayName="Таблица251" ref="S1622:T1695" totalsRowShown="0" headerRowDxfId="822" dataDxfId="821">
  <autoFilter ref="S1622:T1695"/>
  <tableColumns count="2">
    <tableColumn id="1" name="Территории, не относящиеся к территориям городских населенных пунктов" dataDxfId="820">
      <calculatedColumnFormula>O1623</calculatedColumnFormula>
    </tableColumn>
    <tableColumn id="2" name="Территории городских населенных пунктов" dataDxfId="819">
      <calculatedColumnFormula>P1623</calculatedColumnFormula>
    </tableColumn>
  </tableColumns>
  <tableStyleInfo name="TableStyleLight10" showFirstColumn="0" showLastColumn="0" showRowStripes="1" showColumnStripes="0"/>
</table>
</file>

<file path=xl/tables/table251.xml><?xml version="1.0" encoding="utf-8"?>
<table xmlns="http://schemas.openxmlformats.org/spreadsheetml/2006/main" id="252" name="Таблица252" displayName="Таблица252" ref="O1696:P1769" totalsRowShown="0" headerRowDxfId="818" dataDxfId="817" dataCellStyle="Финансовый">
  <autoFilter ref="O1696:P1769"/>
  <tableColumns count="2">
    <tableColumn id="1" name="Территории, не относящиеся к территориям городских населенных пунктов" dataDxfId="816" dataCellStyle="Финансовый">
      <calculatedColumnFormula>осн2!N205*осн2!$B$4+осн2!$A$2+(осн2!N205*осн2!$B$4+осн2!$A$2)*осн2!$E$2</calculatedColumnFormula>
    </tableColumn>
    <tableColumn id="2" name="Территории городских населенных пунктов" dataDxfId="815" dataCellStyle="Финансовый">
      <calculatedColumnFormula>осн2!O205*осн2!$B$4+осн2!$A$2+(осн2!O205*осн2!$B$4+осн2!$A$2)*осн2!$E$2</calculatedColumnFormula>
    </tableColumn>
  </tableColumns>
  <tableStyleInfo name="TableStyleLight10" showFirstColumn="0" showLastColumn="0" showRowStripes="1" showColumnStripes="0"/>
</table>
</file>

<file path=xl/tables/table252.xml><?xml version="1.0" encoding="utf-8"?>
<table xmlns="http://schemas.openxmlformats.org/spreadsheetml/2006/main" id="253" name="Таблица253" displayName="Таблица253" ref="S1696:T1769" totalsRowShown="0" headerRowDxfId="814" dataDxfId="813">
  <autoFilter ref="S1696:T1769"/>
  <tableColumns count="2">
    <tableColumn id="1" name="Территории, не относящиеся к территориям городских населенных пунктов" dataDxfId="812">
      <calculatedColumnFormula>O1697</calculatedColumnFormula>
    </tableColumn>
    <tableColumn id="2" name="Территории городских населенных пунктов" dataDxfId="811">
      <calculatedColumnFormula>P1697</calculatedColumnFormula>
    </tableColumn>
  </tableColumns>
  <tableStyleInfo name="TableStyleLight10" showFirstColumn="0" showLastColumn="0" showRowStripes="1" showColumnStripes="0"/>
</table>
</file>

<file path=xl/tables/table253.xml><?xml version="1.0" encoding="utf-8"?>
<table xmlns="http://schemas.openxmlformats.org/spreadsheetml/2006/main" id="254" name="Таблица254" displayName="Таблица254" ref="O1770:P1771" totalsRowShown="0" headerRowDxfId="810" dataDxfId="809" dataCellStyle="Финансовый">
  <autoFilter ref="O1770:P1771"/>
  <tableColumns count="2">
    <tableColumn id="1" name="Территории, не относящиеся к территориям городских населенных пунктов" dataDxfId="808" dataCellStyle="Финансовый">
      <calculatedColumnFormula>осн2!I279*осн2!$B$4+осн2!$A$3+(осн2!I279*осн2!$B$4+осн2!$A$3)*осн2!$E$2</calculatedColumnFormula>
    </tableColumn>
    <tableColumn id="2" name="Территории городских населенных пунктов" dataDxfId="807" dataCellStyle="Финансовый">
      <calculatedColumnFormula>осн2!J279*осн2!$B$4+осн2!$A$3+(осн2!J279*осн2!$B$4+осн2!$A$3)*осн2!$E$2</calculatedColumnFormula>
    </tableColumn>
  </tableColumns>
  <tableStyleInfo name="TableStyleLight10" showFirstColumn="0" showLastColumn="0" showRowStripes="1" showColumnStripes="0"/>
</table>
</file>

<file path=xl/tables/table254.xml><?xml version="1.0" encoding="utf-8"?>
<table xmlns="http://schemas.openxmlformats.org/spreadsheetml/2006/main" id="255" name="Таблица255" displayName="Таблица255" ref="S1770:T1771" totalsRowShown="0" headerRowDxfId="806" dataDxfId="805">
  <autoFilter ref="S1770:T1771"/>
  <tableColumns count="2">
    <tableColumn id="1" name="Территории, не относящиеся к территориям городских населенных пунктов" dataDxfId="804">
      <calculatedColumnFormula>O1771</calculatedColumnFormula>
    </tableColumn>
    <tableColumn id="2" name="Территории городских населенных пунктов" dataDxfId="803">
      <calculatedColumnFormula>P1771</calculatedColumnFormula>
    </tableColumn>
  </tableColumns>
  <tableStyleInfo name="TableStyleLight10" showFirstColumn="0" showLastColumn="0" showRowStripes="1" showColumnStripes="0"/>
</table>
</file>

<file path=xl/tables/table255.xml><?xml version="1.0" encoding="utf-8"?>
<table xmlns="http://schemas.openxmlformats.org/spreadsheetml/2006/main" id="256" name="Таблица256" displayName="Таблица256" ref="O1772:P1773" totalsRowShown="0" headerRowDxfId="802" dataDxfId="801" dataCellStyle="Финансовый">
  <autoFilter ref="O1772:P1773"/>
  <tableColumns count="2">
    <tableColumn id="1" name="Территории, не относящиеся к территориям городских населенных пунктов" dataDxfId="800" dataCellStyle="Финансовый">
      <calculatedColumnFormula>осн2!N279*осн2!$B$4+осн2!$A$2+(осн2!N279*осн2!$B$4+осн2!$A$2)*осн2!$E$2</calculatedColumnFormula>
    </tableColumn>
    <tableColumn id="2" name="Территории городских населенных пунктов" dataDxfId="799" dataCellStyle="Финансовый">
      <calculatedColumnFormula>осн2!O279*осн2!$B$4+осн2!$A$2+(осн2!O279*осн2!$B$4+осн2!$A$2)*осн2!$E$2</calculatedColumnFormula>
    </tableColumn>
  </tableColumns>
  <tableStyleInfo name="TableStyleLight10" showFirstColumn="0" showLastColumn="0" showRowStripes="1" showColumnStripes="0"/>
</table>
</file>

<file path=xl/tables/table256.xml><?xml version="1.0" encoding="utf-8"?>
<table xmlns="http://schemas.openxmlformats.org/spreadsheetml/2006/main" id="257" name="Таблица257" displayName="Таблица257" ref="S1772:T1773" totalsRowShown="0" headerRowDxfId="798" dataDxfId="797">
  <autoFilter ref="S1772:T1773"/>
  <tableColumns count="2">
    <tableColumn id="1" name="Территории, не относящиеся к территориям городских населенных пунктов" dataDxfId="796">
      <calculatedColumnFormula>O1773</calculatedColumnFormula>
    </tableColumn>
    <tableColumn id="2" name="Территории городских населенных пунктов" dataDxfId="795">
      <calculatedColumnFormula>P1773</calculatedColumnFormula>
    </tableColumn>
  </tableColumns>
  <tableStyleInfo name="TableStyleLight10" showFirstColumn="0" showLastColumn="0" showRowStripes="1" showColumnStripes="0"/>
</table>
</file>

<file path=xl/tables/table257.xml><?xml version="1.0" encoding="utf-8"?>
<table xmlns="http://schemas.openxmlformats.org/spreadsheetml/2006/main" id="258" name="Таблица258" displayName="Таблица258" ref="O1774:P1778" totalsRowShown="0" headerRowDxfId="794" dataDxfId="793" dataCellStyle="Финансовый">
  <autoFilter ref="O1774:P1778"/>
  <tableColumns count="2">
    <tableColumn id="1" name="Территории, не относящиеся к территориям городских населенных пунктов" dataDxfId="792" dataCellStyle="Финансовый">
      <calculatedColumnFormula>осн2!I281*осн2!$B$4+осн2!$A$2+(осн2!I281*осн2!$B$4+осн2!$A$2)*осн2!$E$2</calculatedColumnFormula>
    </tableColumn>
    <tableColumn id="2" name="Территории городских населенных пунктов" dataDxfId="791" dataCellStyle="Финансовый">
      <calculatedColumnFormula>осн2!J281*осн2!$B$4+осн2!$A$2+(осн2!J281*осн2!$B$4+осн2!$A$2)*осн2!$E$2</calculatedColumnFormula>
    </tableColumn>
  </tableColumns>
  <tableStyleInfo name="TableStyleLight10" showFirstColumn="0" showLastColumn="0" showRowStripes="1" showColumnStripes="0"/>
</table>
</file>

<file path=xl/tables/table258.xml><?xml version="1.0" encoding="utf-8"?>
<table xmlns="http://schemas.openxmlformats.org/spreadsheetml/2006/main" id="259" name="Таблица259" displayName="Таблица259" ref="S1774:T1778" totalsRowShown="0" headerRowDxfId="790" dataDxfId="789">
  <autoFilter ref="S1774:T1778"/>
  <tableColumns count="2">
    <tableColumn id="1" name="Территории, не относящиеся к территориям городских населенных пунктов" dataDxfId="788">
      <calculatedColumnFormula>O1775</calculatedColumnFormula>
    </tableColumn>
    <tableColumn id="2" name="Территории городских населенных пунктов" dataDxfId="787">
      <calculatedColumnFormula>P1775</calculatedColumnFormula>
    </tableColumn>
  </tableColumns>
  <tableStyleInfo name="TableStyleLight10" showFirstColumn="0" showLastColumn="0" showRowStripes="1" showColumnStripes="0"/>
</table>
</file>

<file path=xl/tables/table259.xml><?xml version="1.0" encoding="utf-8"?>
<table xmlns="http://schemas.openxmlformats.org/spreadsheetml/2006/main" id="260" name="Таблица260" displayName="Таблица260" ref="O1779:P1785" totalsRowShown="0" headerRowDxfId="786" dataDxfId="785" dataCellStyle="Финансовый">
  <autoFilter ref="O1779:P1785"/>
  <tableColumns count="2">
    <tableColumn id="1" name="Территории, не относящиеся к территориям городских населенных пунктов" dataDxfId="784" dataCellStyle="Финансовый">
      <calculatedColumnFormula>осн2!I285*осн2!$B$4+осн2!$A$2+(осн2!I285*осн2!$B$4+осн2!$A$2)*осн2!$E$2</calculatedColumnFormula>
    </tableColumn>
    <tableColumn id="2" name="Территории городских населенных пунктов" dataDxfId="783" dataCellStyle="Финансовый">
      <calculatedColumnFormula>осн2!J285*осн2!$B$4+осн2!$A$2+(осн2!J285*осн2!$B$4+осн2!$A$2)*осн2!$E$2</calculatedColumnFormula>
    </tableColumn>
  </tableColumns>
  <tableStyleInfo name="TableStyleLight10" showFirstColumn="0" showLastColumn="0" showRowStripes="1" showColumnStripes="0"/>
</table>
</file>

<file path=xl/tables/table26.xml><?xml version="1.0" encoding="utf-8"?>
<table xmlns="http://schemas.openxmlformats.org/spreadsheetml/2006/main" id="31" name="Таблица31" displayName="Таблица31" ref="I542:J546" totalsRowShown="0" headerRowDxfId="1591">
  <autoFilter ref="I542:J546"/>
  <tableColumns count="2">
    <tableColumn id="2" name="Территории, не относящиеся к территориям городских населенных пунктов" dataDxfId="1590">
      <calculatedColumnFormula>осн2!I281*осн2!$B$2*осн2!$D$1+осн2!$A$2+(осн2!I281*осн2!$B$2*осн2!$D$1+осн2!$A$2)*осн2!$E$2</calculatedColumnFormula>
    </tableColumn>
    <tableColumn id="3" name="Территории городских населенных пунктов" dataDxfId="1589">
      <calculatedColumnFormula>осн2!J281*осн2!$B$2*осн2!$D$1+осн2!$A$2+(осн2!J281*осн2!$B$2*осн2!$D$1+осн2!$A$2)*осн2!$E$2</calculatedColumnFormula>
    </tableColumn>
  </tableColumns>
  <tableStyleInfo name="TableStyleLight10" showFirstColumn="0" showLastColumn="0" showRowStripes="1" showColumnStripes="0"/>
</table>
</file>

<file path=xl/tables/table260.xml><?xml version="1.0" encoding="utf-8"?>
<table xmlns="http://schemas.openxmlformats.org/spreadsheetml/2006/main" id="261" name="Таблица261" displayName="Таблица261" ref="S1779:T1785" totalsRowShown="0" headerRowDxfId="782" dataDxfId="781">
  <autoFilter ref="S1779:T1785"/>
  <tableColumns count="2">
    <tableColumn id="1" name="Территории, не относящиеся к территориям городских населенных пунктов" dataDxfId="780">
      <calculatedColumnFormula>O1780</calculatedColumnFormula>
    </tableColumn>
    <tableColumn id="2" name="Территории городских населенных пунктов" dataDxfId="779">
      <calculatedColumnFormula>P1780</calculatedColumnFormula>
    </tableColumn>
  </tableColumns>
  <tableStyleInfo name="TableStyleLight10" showFirstColumn="0" showLastColumn="0" showRowStripes="1" showColumnStripes="0"/>
</table>
</file>

<file path=xl/tables/table261.xml><?xml version="1.0" encoding="utf-8"?>
<table xmlns="http://schemas.openxmlformats.org/spreadsheetml/2006/main" id="262" name="Таблица262" displayName="Таблица262" ref="O1786:P1806" totalsRowShown="0" headerRowDxfId="778" dataDxfId="777" dataCellStyle="Финансовый">
  <autoFilter ref="O1786:P1806"/>
  <tableColumns count="2">
    <tableColumn id="1" name="Территории, не относящиеся к территориям городских населенных пунктов" dataDxfId="776" dataCellStyle="Финансовый">
      <calculatedColumnFormula>осн2!I291*осн2!$B$4+осн2!$A$2+(осн2!I291*осн2!$B$4+осн2!$A$2)*осн2!$E$2</calculatedColumnFormula>
    </tableColumn>
    <tableColumn id="2" name="Территории городских населенных пунктов" dataDxfId="775" dataCellStyle="Финансовый">
      <calculatedColumnFormula>осн2!J291*осн2!$B$4+осн2!$A$2+(осн2!J291*осн2!$B$4+осн2!$A$2)*осн2!$E$2</calculatedColumnFormula>
    </tableColumn>
  </tableColumns>
  <tableStyleInfo name="TableStyleLight10" showFirstColumn="0" showLastColumn="0" showRowStripes="1" showColumnStripes="0"/>
</table>
</file>

<file path=xl/tables/table262.xml><?xml version="1.0" encoding="utf-8"?>
<table xmlns="http://schemas.openxmlformats.org/spreadsheetml/2006/main" id="263" name="Таблица263" displayName="Таблица263" ref="S1786:T1806" totalsRowShown="0" headerRowDxfId="774" dataDxfId="773">
  <autoFilter ref="S1786:T1806"/>
  <tableColumns count="2">
    <tableColumn id="1" name="Территории, не относящиеся к территориям городских населенных пунктов" dataDxfId="772">
      <calculatedColumnFormula>O1787</calculatedColumnFormula>
    </tableColumn>
    <tableColumn id="2" name="Территории городских населенных пунктов" dataDxfId="771">
      <calculatedColumnFormula>P1787</calculatedColumnFormula>
    </tableColumn>
  </tableColumns>
  <tableStyleInfo name="TableStyleLight10" showFirstColumn="0" showLastColumn="0" showRowStripes="1" showColumnStripes="0"/>
</table>
</file>

<file path=xl/tables/table263.xml><?xml version="1.0" encoding="utf-8"?>
<table xmlns="http://schemas.openxmlformats.org/spreadsheetml/2006/main" id="264" name="Таблица264" displayName="Таблица264" ref="O1807:P1825" totalsRowShown="0" headerRowDxfId="770" dataDxfId="769" dataCellStyle="Финансовый">
  <autoFilter ref="O1807:P1825"/>
  <tableColumns count="2">
    <tableColumn id="1" name="Территории, не относящиеся к территориям городских населенных пунктов" dataDxfId="768" dataCellStyle="Финансовый">
      <calculatedColumnFormula>осн2!N291*осн2!$B$4+осн2!$A$2+(осн2!N291*осн2!$B$4+осн2!$A$2)*осн2!$E$2</calculatedColumnFormula>
    </tableColumn>
    <tableColumn id="2" name="Территории городских населенных пунктов" dataDxfId="767" dataCellStyle="Финансовый">
      <calculatedColumnFormula>осн2!O291*осн2!$B$4+осн2!$A$2+(осн2!O291*осн2!$B$4+осн2!$A$2)*осн2!$E$2</calculatedColumnFormula>
    </tableColumn>
  </tableColumns>
  <tableStyleInfo name="TableStyleLight10" showFirstColumn="0" showLastColumn="0" showRowStripes="1" showColumnStripes="0"/>
</table>
</file>

<file path=xl/tables/table264.xml><?xml version="1.0" encoding="utf-8"?>
<table xmlns="http://schemas.openxmlformats.org/spreadsheetml/2006/main" id="265" name="Таблица265" displayName="Таблица265" ref="S1807:T1825" totalsRowShown="0" headerRowDxfId="766" dataDxfId="765">
  <autoFilter ref="S1807:T1825"/>
  <tableColumns count="2">
    <tableColumn id="1" name="Территории, не относящиеся к территориям городских населенных пунктов" dataDxfId="764">
      <calculatedColumnFormula>O1808</calculatedColumnFormula>
    </tableColumn>
    <tableColumn id="2" name="Территории городских населенных пунктов" dataDxfId="763">
      <calculatedColumnFormula>P1808</calculatedColumnFormula>
    </tableColumn>
  </tableColumns>
  <tableStyleInfo name="TableStyleLight10" showFirstColumn="0" showLastColumn="0" showRowStripes="1" showColumnStripes="0"/>
</table>
</file>

<file path=xl/tables/table265.xml><?xml version="1.0" encoding="utf-8"?>
<table xmlns="http://schemas.openxmlformats.org/spreadsheetml/2006/main" id="266" name="Таблица266" displayName="Таблица266" ref="O1826:P1839" totalsRowShown="0" headerRowDxfId="762" dataDxfId="761" dataCellStyle="Финансовый">
  <autoFilter ref="O1826:P1839"/>
  <tableColumns count="2">
    <tableColumn id="1" name="Территории, не относящиеся к территориям городских населенных пунктов" dataDxfId="760" dataCellStyle="Финансовый">
      <calculatedColumnFormula>осн2!I312*осн2!$B$4+осн2!$A$2+(осн2!I312*осн2!$B$4+осн2!$A$2)*осн2!$E$2</calculatedColumnFormula>
    </tableColumn>
    <tableColumn id="2" name="Территории городских населенных пунктов" dataDxfId="759" dataCellStyle="Финансовый">
      <calculatedColumnFormula>осн2!J312*осн2!$B$4+осн2!$A$2+(осн2!J312*осн2!$B$4+осн2!$A$2)*осн2!$E$2</calculatedColumnFormula>
    </tableColumn>
  </tableColumns>
  <tableStyleInfo name="TableStyleLight10" showFirstColumn="0" showLastColumn="0" showRowStripes="1" showColumnStripes="0"/>
</table>
</file>

<file path=xl/tables/table266.xml><?xml version="1.0" encoding="utf-8"?>
<table xmlns="http://schemas.openxmlformats.org/spreadsheetml/2006/main" id="267" name="Таблица267" displayName="Таблица267" ref="S1826:T1839" totalsRowShown="0" headerRowDxfId="758" dataDxfId="757">
  <autoFilter ref="S1826:T1839"/>
  <tableColumns count="2">
    <tableColumn id="1" name="Территории, не относящиеся к территориям городских населенных пунктов" dataDxfId="756">
      <calculatedColumnFormula>O1827</calculatedColumnFormula>
    </tableColumn>
    <tableColumn id="2" name="Территории городских населенных пунктов" dataDxfId="755">
      <calculatedColumnFormula>P1827</calculatedColumnFormula>
    </tableColumn>
  </tableColumns>
  <tableStyleInfo name="TableStyleLight10" showFirstColumn="0" showLastColumn="0" showRowStripes="1" showColumnStripes="0"/>
</table>
</file>

<file path=xl/tables/table267.xml><?xml version="1.0" encoding="utf-8"?>
<table xmlns="http://schemas.openxmlformats.org/spreadsheetml/2006/main" id="268" name="Таблица268" displayName="Таблица268" ref="O1840:P1850" totalsRowShown="0" headerRowDxfId="754" dataDxfId="753" dataCellStyle="Финансовый">
  <autoFilter ref="O1840:P1850"/>
  <tableColumns count="2">
    <tableColumn id="1" name="Территории, не относящиеся к территориям городских населенных пунктов" dataDxfId="752" dataCellStyle="Финансовый">
      <calculatedColumnFormula>осн2!N312*осн2!$B$4+осн2!$A$2+(осн2!N312*осн2!$B$4+осн2!$A$2)*осн2!$E$2</calculatedColumnFormula>
    </tableColumn>
    <tableColumn id="2" name="Территории городских населенных пунктов" dataDxfId="751" dataCellStyle="Финансовый">
      <calculatedColumnFormula>осн2!O312*осн2!$B$4+осн2!$A$2+(осн2!O312*осн2!$B$4+осн2!$A$2)*осн2!$E$2</calculatedColumnFormula>
    </tableColumn>
  </tableColumns>
  <tableStyleInfo name="TableStyleLight10" showFirstColumn="0" showLastColumn="0" showRowStripes="1" showColumnStripes="0"/>
</table>
</file>

<file path=xl/tables/table268.xml><?xml version="1.0" encoding="utf-8"?>
<table xmlns="http://schemas.openxmlformats.org/spreadsheetml/2006/main" id="269" name="Таблица269" displayName="Таблица269" ref="S1840:T1850" totalsRowShown="0" headerRowDxfId="750" dataDxfId="749">
  <autoFilter ref="S1840:T1850"/>
  <tableColumns count="2">
    <tableColumn id="1" name="Территории, не относящиеся к территориям городских населенных пунктов" dataDxfId="748">
      <calculatedColumnFormula>O1841</calculatedColumnFormula>
    </tableColumn>
    <tableColumn id="2" name="Территории городских населенных пунктов" dataDxfId="747">
      <calculatedColumnFormula>P1841</calculatedColumnFormula>
    </tableColumn>
  </tableColumns>
  <tableStyleInfo name="TableStyleLight10" showFirstColumn="0" showLastColumn="0" showRowStripes="1" showColumnStripes="0"/>
</table>
</file>

<file path=xl/tables/table269.xml><?xml version="1.0" encoding="utf-8"?>
<table xmlns="http://schemas.openxmlformats.org/spreadsheetml/2006/main" id="270" name="Таблица270" displayName="Таблица270" ref="O1851:P1852" totalsRowShown="0" headerRowDxfId="746" dataDxfId="745" dataCellStyle="Финансовый">
  <autoFilter ref="O1851:P1852"/>
  <tableColumns count="2">
    <tableColumn id="1" name="Территории, не относящиеся к территориям городских населенных пунктов" dataDxfId="744" dataCellStyle="Финансовый">
      <calculatedColumnFormula>осн2!I326*осн2!$B$4+осн2!$A$2+(осн2!I326*осн2!$B$4+осн2!$A$2)*осн2!$E$2</calculatedColumnFormula>
    </tableColumn>
    <tableColumn id="2" name="Территории городских населенных пунктов" dataDxfId="743" dataCellStyle="Финансовый">
      <calculatedColumnFormula>осн2!J326*осн2!$B$4+осн2!$A$2+(осн2!J326*осн2!$B$4+осн2!$A$2)*осн2!$E$2</calculatedColumnFormula>
    </tableColumn>
  </tableColumns>
  <tableStyleInfo name="TableStyleLight10" showFirstColumn="0" showLastColumn="0" showRowStripes="1" showColumnStripes="0"/>
</table>
</file>

<file path=xl/tables/table27.xml><?xml version="1.0" encoding="utf-8"?>
<table xmlns="http://schemas.openxmlformats.org/spreadsheetml/2006/main" id="32" name="Таблица32" displayName="Таблица32" ref="I547:J553" totalsRowShown="0" headerRowDxfId="1588">
  <autoFilter ref="I547:J553"/>
  <tableColumns count="2">
    <tableColumn id="2" name="Территории, не относящиеся к территориям городских населенных пунктов" dataDxfId="1587">
      <calculatedColumnFormula>(осн2!I285*осн2!$B$2)*осн2!$D$1+осн2!$A$2+((осн2!I285*осн2!$B$2)*осн2!$D$1+осн2!$A$2)*осн2!$E$2</calculatedColumnFormula>
    </tableColumn>
    <tableColumn id="3" name="Территории городских населенных пунктов" dataDxfId="1586">
      <calculatedColumnFormula>(осн2!J285*осн2!$B$2)*осн2!$D$1+осн2!$A$2+((осн2!J285*осн2!$B$2)*осн2!$D$1+осн2!$A$2)*осн2!$E$2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70.xml><?xml version="1.0" encoding="utf-8"?>
<table xmlns="http://schemas.openxmlformats.org/spreadsheetml/2006/main" id="271" name="Таблица271" displayName="Таблица271" ref="S1851:T1852" totalsRowShown="0" headerRowDxfId="742" dataDxfId="741">
  <autoFilter ref="S1851:T1852"/>
  <tableColumns count="2">
    <tableColumn id="1" name="Территории, не относящиеся к территориям городских населенных пунктов" dataDxfId="740">
      <calculatedColumnFormula>O1852</calculatedColumnFormula>
    </tableColumn>
    <tableColumn id="2" name="Территории городских населенных пунктов" dataDxfId="739">
      <calculatedColumnFormula>P1852</calculatedColumnFormula>
    </tableColumn>
  </tableColumns>
  <tableStyleInfo name="TableStyleLight10" showFirstColumn="0" showLastColumn="0" showRowStripes="1" showColumnStripes="0"/>
</table>
</file>

<file path=xl/tables/table271.xml><?xml version="1.0" encoding="utf-8"?>
<table xmlns="http://schemas.openxmlformats.org/spreadsheetml/2006/main" id="272" name="Таблица272" displayName="Таблица272" ref="D1853:F1942" totalsRowShown="0">
  <autoFilter ref="D1853:F1942">
    <filterColumn colId="0">
      <filters>
        <filter val="КЛ 3х10 1 шт."/>
      </filters>
    </filterColumn>
  </autoFilter>
  <tableColumns count="3">
    <tableColumn id="1" name="Уровень напряжения 0,4 кВ _x000a_КЛ с медными жилами в траншее" dataDxfId="738"/>
    <tableColumn id="2" name="Территории, не относящиеся к территориям городских населенных пунктов" dataDxfId="737">
      <calculatedColumnFormula>осн2!I1*осн2!$D$1+осн2!$A$2+(осн2!I1*осн2!$D$1+осн2!$A$2)*осн2!$E$2</calculatedColumnFormula>
    </tableColumn>
    <tableColumn id="3" name="Территории городских населенных пунктов " dataDxfId="736">
      <calculatedColumnFormula>осн2!J1*осн2!$D$1+осн2!$A$2+(осн2!J1*осн2!$D$1+осн2!$A$2)*осн2!$E$2</calculatedColumnFormula>
    </tableColumn>
  </tableColumns>
  <tableStyleInfo name="TableStyleLight10" showFirstColumn="0" showLastColumn="0" showRowStripes="1" showColumnStripes="0"/>
</table>
</file>

<file path=xl/tables/table272.xml><?xml version="1.0" encoding="utf-8"?>
<table xmlns="http://schemas.openxmlformats.org/spreadsheetml/2006/main" id="273" name="Таблица273" displayName="Таблица273" ref="I1853:J1942" totalsRowShown="0" dataDxfId="735">
  <autoFilter ref="I1853:J1942"/>
  <tableColumns count="2">
    <tableColumn id="1" name="Территории, не относящиеся к территориям городских населенных пунктов" dataDxfId="734">
      <calculatedColumnFormula>E1854</calculatedColumnFormula>
    </tableColumn>
    <tableColumn id="2" name="Территории городских населенных пунктов " dataDxfId="733">
      <calculatedColumnFormula>F1854</calculatedColumnFormula>
    </tableColumn>
  </tableColumns>
  <tableStyleInfo name="TableStyleLight10" showFirstColumn="0" showLastColumn="0" showRowStripes="1" showColumnStripes="0"/>
</table>
</file>

<file path=xl/tables/table273.xml><?xml version="1.0" encoding="utf-8"?>
<table xmlns="http://schemas.openxmlformats.org/spreadsheetml/2006/main" id="274" name="Таблица274" displayName="Таблица274" ref="D1943:F2042" totalsRowShown="0">
  <autoFilter ref="D1943:F2042">
    <filterColumn colId="0">
      <filters>
        <filter val="КЛ 3х10 1 шт."/>
      </filters>
    </filterColumn>
  </autoFilter>
  <tableColumns count="3">
    <tableColumn id="1" name="Уровень напряжения 0,4 кВ_x000a_ КЛ с алюминиевыми жилами в траншее" dataDxfId="732"/>
    <tableColumn id="2" name="Территории, не относящиеся к территориям городских населенных пунктов" dataDxfId="731">
      <calculatedColumnFormula>осн2!N1*осн2!$D$1+осн2!$A$2+(осн2!N1*осн2!$D$1+осн2!$A$2)*осн2!$E$2</calculatedColumnFormula>
    </tableColumn>
    <tableColumn id="3" name="Территории городских населенных пунктов " dataDxfId="730">
      <calculatedColumnFormula>осн2!O1*осн2!$D$1+осн2!$A$2+(осн2!O1*осн2!$D$1+осн2!$A$2)*осн2!$E$2</calculatedColumnFormula>
    </tableColumn>
  </tableColumns>
  <tableStyleInfo name="TableStyleLight10" showFirstColumn="0" showLastColumn="0" showRowStripes="1" showColumnStripes="0"/>
</table>
</file>

<file path=xl/tables/table274.xml><?xml version="1.0" encoding="utf-8"?>
<table xmlns="http://schemas.openxmlformats.org/spreadsheetml/2006/main" id="275" name="Таблица275" displayName="Таблица275" ref="I1943:J2042" totalsRowShown="0" dataDxfId="729">
  <autoFilter ref="I1943:J2042"/>
  <tableColumns count="2">
    <tableColumn id="1" name="Территории, не относящиеся к территориям городских населенных пунктов" dataDxfId="728">
      <calculatedColumnFormula>E1944</calculatedColumnFormula>
    </tableColumn>
    <tableColumn id="2" name="Территории городских населенных пунктов " dataDxfId="727">
      <calculatedColumnFormula>F1944</calculatedColumnFormula>
    </tableColumn>
  </tableColumns>
  <tableStyleInfo name="TableStyleLight10" showFirstColumn="0" showLastColumn="0" showRowStripes="1" showColumnStripes="0"/>
</table>
</file>

<file path=xl/tables/table275.xml><?xml version="1.0" encoding="utf-8"?>
<table xmlns="http://schemas.openxmlformats.org/spreadsheetml/2006/main" id="276" name="Таблица276" displayName="Таблица276" ref="D2043:F2132" totalsRowShown="0">
  <autoFilter ref="D2043:F2132">
    <filterColumn colId="0">
      <filters>
        <filter val="КЛ 3х16 1 шт."/>
      </filters>
    </filterColumn>
  </autoFilter>
  <tableColumns count="3">
    <tableColumn id="1" name="Уровень напряжения 6 кВ_x000a_ КЛ с медными жилами в траншее" dataDxfId="726"/>
    <tableColumn id="2" name="Территории, не относящиеся к территориям городских населенных пунктов" dataDxfId="725">
      <calculatedColumnFormula>осн2!I101*осн2!$D$1+осн2!$A$2+(осн2!I101*осн2!$D$1+осн2!$A$2)*осн2!$E$2</calculatedColumnFormula>
    </tableColumn>
    <tableColumn id="3" name="Территории городских населенных пунктов" dataDxfId="724">
      <calculatedColumnFormula>осн2!J101*осн2!$D$1+осн2!$A$2+(осн2!J101*осн2!$D$1+осн2!$A$2)*осн2!$E$2</calculatedColumnFormula>
    </tableColumn>
  </tableColumns>
  <tableStyleInfo name="TableStyleLight10" showFirstColumn="0" showLastColumn="0" showRowStripes="1" showColumnStripes="0"/>
</table>
</file>

<file path=xl/tables/table276.xml><?xml version="1.0" encoding="utf-8"?>
<table xmlns="http://schemas.openxmlformats.org/spreadsheetml/2006/main" id="277" name="Таблица277" displayName="Таблица277" ref="I2043:J2132" totalsRowShown="0" headerRowDxfId="723" dataDxfId="722">
  <autoFilter ref="I2043:J2132"/>
  <tableColumns count="2">
    <tableColumn id="1" name="Территории, не относящиеся к территориям городских населенных пунктов" dataDxfId="721">
      <calculatedColumnFormula>E2044</calculatedColumnFormula>
    </tableColumn>
    <tableColumn id="2" name="Территории городских населенных пунктов" dataDxfId="720">
      <calculatedColumnFormula>F2044</calculatedColumnFormula>
    </tableColumn>
  </tableColumns>
  <tableStyleInfo name="TableStyleLight10" showFirstColumn="0" showLastColumn="0" showRowStripes="1" showColumnStripes="0"/>
</table>
</file>

<file path=xl/tables/table277.xml><?xml version="1.0" encoding="utf-8"?>
<table xmlns="http://schemas.openxmlformats.org/spreadsheetml/2006/main" id="278" name="Таблица278" displayName="Таблица278" ref="D2133:F2237" totalsRowShown="0">
  <autoFilter ref="D2133:F2237">
    <filterColumn colId="0">
      <filters>
        <filter val="КЛ 3х16 1 шт."/>
      </filters>
    </filterColumn>
  </autoFilter>
  <tableColumns count="3">
    <tableColumn id="1" name="Уровень напряжения 6 кВ_x000a_ КЛ с алюминиевыми жилами в траншее" dataDxfId="719"/>
    <tableColumn id="2" name="Территории, не относящиеся к территориям городских населенных пунктов" dataDxfId="718">
      <calculatedColumnFormula>осн2!N101*осн2!$D$1+осн2!$A$2+(осн2!N101*осн2!$D$1+осн2!$A$2)*осн2!$E$2</calculatedColumnFormula>
    </tableColumn>
    <tableColumn id="3" name="Территории городских населенных пунктов" dataDxfId="717">
      <calculatedColumnFormula>осн2!O101*осн2!$D$1+осн2!$A$2+(осн2!O101*осн2!$D$1+осн2!$A$2)*осн2!$E$2</calculatedColumnFormula>
    </tableColumn>
  </tableColumns>
  <tableStyleInfo name="TableStyleLight10" showFirstColumn="0" showLastColumn="0" showRowStripes="1" showColumnStripes="0"/>
</table>
</file>

<file path=xl/tables/table278.xml><?xml version="1.0" encoding="utf-8"?>
<table xmlns="http://schemas.openxmlformats.org/spreadsheetml/2006/main" id="279" name="Таблица279" displayName="Таблица279" ref="I2133:J2237" totalsRowShown="0" headerRowDxfId="716" dataDxfId="715">
  <autoFilter ref="I2133:J2237"/>
  <tableColumns count="2">
    <tableColumn id="1" name="Территории, не относящиеся к территориям городских населенных пунктов" dataDxfId="714">
      <calculatedColumnFormula>E2134</calculatedColumnFormula>
    </tableColumn>
    <tableColumn id="2" name="Территории городских населенных пунктов" dataDxfId="713">
      <calculatedColumnFormula>F2134</calculatedColumnFormula>
    </tableColumn>
  </tableColumns>
  <tableStyleInfo name="TableStyleLight10" showFirstColumn="0" showLastColumn="0" showRowStripes="1" showColumnStripes="0"/>
</table>
</file>

<file path=xl/tables/table279.xml><?xml version="1.0" encoding="utf-8"?>
<table xmlns="http://schemas.openxmlformats.org/spreadsheetml/2006/main" id="280" name="Таблица280" displayName="Таблица280" ref="D2238:F2311" totalsRowShown="0">
  <autoFilter ref="D2238:F2311">
    <filterColumn colId="0">
      <filters>
        <filter val="КЛ 3х16 1 шт."/>
      </filters>
    </filterColumn>
  </autoFilter>
  <tableColumns count="3">
    <tableColumn id="1" name="Уровень напряжения 10 кВ_x000a_ КЛ с медными жилами в траншее" dataDxfId="712"/>
    <tableColumn id="2" name="Территории, не относящиеся к территориям городских населенных пунктов" dataDxfId="711">
      <calculatedColumnFormula>осн2!I205*осн2!$D$1+осн2!$A$2+(осн2!I205*осн2!$D$1+осн2!$A$2)*осн2!$E$2</calculatedColumnFormula>
    </tableColumn>
    <tableColumn id="3" name="Территории городских населенных пунктов" dataDxfId="710">
      <calculatedColumnFormula>осн2!J205*осн2!$D$1+осн2!$A$2+(осн2!J205*осн2!$D$1+осн2!$A$2)*осн2!$E$2</calculatedColumnFormula>
    </tableColumn>
  </tableColumns>
  <tableStyleInfo name="TableStyleLight10" showFirstColumn="0" showLastColumn="0" showRowStripes="1" showColumnStripes="0"/>
</table>
</file>

<file path=xl/tables/table28.xml><?xml version="1.0" encoding="utf-8"?>
<table xmlns="http://schemas.openxmlformats.org/spreadsheetml/2006/main" id="34" name="Таблица34" displayName="Таблица34" ref="I554:J574" totalsRowShown="0" headerRowDxfId="1585">
  <autoFilter ref="I554:J574"/>
  <tableColumns count="2">
    <tableColumn id="2" name="Территории, не относящиеся к территориям городских населенных пунктов" dataDxfId="1584">
      <calculatedColumnFormula>(осн2!I291*осн2!$B$2)*осн2!$D$1+осн2!$A$2+((осн2!I291*осн2!$B$2)*осн2!$D$1+осн2!$A$2)*осн2!$E$2</calculatedColumnFormula>
    </tableColumn>
    <tableColumn id="3" name="Территории городских населенных пунктов" dataDxfId="1583">
      <calculatedColumnFormula>(осн2!J291*осн2!$B$2)*осн2!$D$1+осн2!$A$2+((осн2!J291*осн2!$B$2)*осн2!$D$1+осн2!$A$2)*осн2!$E$2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80.xml><?xml version="1.0" encoding="utf-8"?>
<table xmlns="http://schemas.openxmlformats.org/spreadsheetml/2006/main" id="281" name="Таблица281" displayName="Таблица281" ref="I2238:J2311" totalsRowShown="0" headerRowDxfId="709" dataDxfId="708">
  <autoFilter ref="I2238:J2311"/>
  <tableColumns count="2">
    <tableColumn id="1" name="Территории, не относящиеся к территориям городских населенных пунктов" dataDxfId="707">
      <calculatedColumnFormula>E2239</calculatedColumnFormula>
    </tableColumn>
    <tableColumn id="2" name="Территории городских населенных пунктов" dataDxfId="706">
      <calculatedColumnFormula>F2239</calculatedColumnFormula>
    </tableColumn>
  </tableColumns>
  <tableStyleInfo name="TableStyleLight10" showFirstColumn="0" showLastColumn="0" showRowStripes="1" showColumnStripes="0"/>
</table>
</file>

<file path=xl/tables/table281.xml><?xml version="1.0" encoding="utf-8"?>
<table xmlns="http://schemas.openxmlformats.org/spreadsheetml/2006/main" id="282" name="Таблица282" displayName="Таблица282" ref="D2312:F2385" totalsRowShown="0">
  <autoFilter ref="D2312:F2385">
    <filterColumn colId="0">
      <filters>
        <filter val="КЛ 3х16 1 шт."/>
      </filters>
    </filterColumn>
  </autoFilter>
  <tableColumns count="3">
    <tableColumn id="1" name="Уровень напряжения 10 кВ_x000a_ КЛ с алюминиевыми жилами в траншее" dataDxfId="705"/>
    <tableColumn id="2" name="Территории, не относящиеся к территориям городских населенных пунктов" dataDxfId="704">
      <calculatedColumnFormula>осн2!N205*осн2!$D$1+осн2!$A$2+(осн2!N205*осн2!$D$1+осн2!$A$2)*осн2!$E$2</calculatedColumnFormula>
    </tableColumn>
    <tableColumn id="3" name="Территории городских населенных пунктов" dataDxfId="703">
      <calculatedColumnFormula>осн2!O205*осн2!$D$1+осн2!$A$2+(осн2!O205*осн2!$D$1+осн2!$A$2)*осн2!$E$2</calculatedColumnFormula>
    </tableColumn>
  </tableColumns>
  <tableStyleInfo name="TableStyleLight10" showFirstColumn="0" showLastColumn="0" showRowStripes="1" showColumnStripes="0"/>
</table>
</file>

<file path=xl/tables/table282.xml><?xml version="1.0" encoding="utf-8"?>
<table xmlns="http://schemas.openxmlformats.org/spreadsheetml/2006/main" id="283" name="Таблица283" displayName="Таблица283" ref="I2312:J2385" totalsRowShown="0" headerRowDxfId="702" dataDxfId="701">
  <autoFilter ref="I2312:J2385"/>
  <tableColumns count="2">
    <tableColumn id="1" name="Территории, не относящиеся к территориям городских населенных пунктов" dataDxfId="700">
      <calculatedColumnFormula>E2313</calculatedColumnFormula>
    </tableColumn>
    <tableColumn id="2" name="Территории городских населенных пунктов" dataDxfId="699">
      <calculatedColumnFormula>F2313</calculatedColumnFormula>
    </tableColumn>
  </tableColumns>
  <tableStyleInfo name="TableStyleLight10" showFirstColumn="0" showLastColumn="0" showRowStripes="1" showColumnStripes="0"/>
</table>
</file>

<file path=xl/tables/table283.xml><?xml version="1.0" encoding="utf-8"?>
<table xmlns="http://schemas.openxmlformats.org/spreadsheetml/2006/main" id="284" name="Таблица284" displayName="Таблица284" ref="D2386:F2387" totalsRowShown="0">
  <autoFilter ref="D2386:F2387"/>
  <tableColumns count="3">
    <tableColumn id="1" name="Уровень напряжения 20 кВ_x000a_ КЛ с медными жилами в траншее" dataDxfId="698"/>
    <tableColumn id="2" name="Территории, не относящиеся к территориям городских населенных пунктов" dataDxfId="697">
      <calculatedColumnFormula>осн2!I279*осн2!$D$1+осн2!$A$2+(осн2!I279*осн2!$D$1+осн2!$A$2)*осн2!$E$2</calculatedColumnFormula>
    </tableColumn>
    <tableColumn id="3" name="Территории городских населенных пунктов" dataDxfId="696">
      <calculatedColumnFormula>осн2!J279*осн2!$D$1+осн2!$A$2+(осн2!J279*осн2!$D$1+осн2!$A$2)*осн2!$E$2</calculatedColumnFormula>
    </tableColumn>
  </tableColumns>
  <tableStyleInfo name="TableStyleLight10" showFirstColumn="0" showLastColumn="0" showRowStripes="1" showColumnStripes="0"/>
</table>
</file>

<file path=xl/tables/table284.xml><?xml version="1.0" encoding="utf-8"?>
<table xmlns="http://schemas.openxmlformats.org/spreadsheetml/2006/main" id="285" name="Таблица285" displayName="Таблица285" ref="I2386:J2387" totalsRowShown="0" headerRowDxfId="695" dataDxfId="694">
  <autoFilter ref="I2386:J2387"/>
  <tableColumns count="2">
    <tableColumn id="1" name="Территории, не относящиеся к территориям городских населенных пунктов" dataDxfId="693">
      <calculatedColumnFormula>E2387</calculatedColumnFormula>
    </tableColumn>
    <tableColumn id="2" name="Территории городских населенных пунктов" dataDxfId="692">
      <calculatedColumnFormula>F2387</calculatedColumnFormula>
    </tableColumn>
  </tableColumns>
  <tableStyleInfo name="TableStyleLight10" showFirstColumn="0" showLastColumn="0" showRowStripes="1" showColumnStripes="0"/>
</table>
</file>

<file path=xl/tables/table285.xml><?xml version="1.0" encoding="utf-8"?>
<table xmlns="http://schemas.openxmlformats.org/spreadsheetml/2006/main" id="286" name="Таблица286" displayName="Таблица286" ref="D2388:F2389" totalsRowShown="0" dataDxfId="691">
  <autoFilter ref="D2388:F2389"/>
  <tableColumns count="3">
    <tableColumn id="1" name="Уровень напряжения 20 кВ_x000a_ КЛ с алюминиевыми жилами в траншее" dataDxfId="690"/>
    <tableColumn id="2" name="Территории, не относящиеся к территориям городских населенных пунктов" dataDxfId="689">
      <calculatedColumnFormula>осн2!N279*осн2!$D$1+осн2!$A$2+(осн2!N279*осн2!$D$1+осн2!$A$2)*осн2!$E$2</calculatedColumnFormula>
    </tableColumn>
    <tableColumn id="3" name="Территории городских населенных пунктов" dataDxfId="688">
      <calculatedColumnFormula>осн2!O279*осн2!$D$1+осн2!$A$2+(осн2!O279*осн2!$D$1+осн2!$A$2)*осн2!$E$2</calculatedColumnFormula>
    </tableColumn>
  </tableColumns>
  <tableStyleInfo name="TableStyleLight10" showFirstColumn="0" showLastColumn="0" showRowStripes="1" showColumnStripes="0"/>
</table>
</file>

<file path=xl/tables/table286.xml><?xml version="1.0" encoding="utf-8"?>
<table xmlns="http://schemas.openxmlformats.org/spreadsheetml/2006/main" id="288" name="Таблица288" displayName="Таблица288" ref="I2388:J2389" totalsRowShown="0" headerRowDxfId="687" dataDxfId="686">
  <autoFilter ref="I2388:J2389"/>
  <tableColumns count="2">
    <tableColumn id="1" name="Территории, не относящиеся к территориям городских населенных пунктов" dataDxfId="685">
      <calculatedColumnFormula>E2389</calculatedColumnFormula>
    </tableColumn>
    <tableColumn id="2" name="Территории городских населенных пунктов" dataDxfId="684">
      <calculatedColumnFormula>F2389</calculatedColumnFormula>
    </tableColumn>
  </tableColumns>
  <tableStyleInfo name="TableStyleLight10" showFirstColumn="0" showLastColumn="0" showRowStripes="1" showColumnStripes="0"/>
</table>
</file>

<file path=xl/tables/table287.xml><?xml version="1.0" encoding="utf-8"?>
<table xmlns="http://schemas.openxmlformats.org/spreadsheetml/2006/main" id="289" name="Таблица289" displayName="Таблица289" ref="D2390:F2394" totalsRowShown="0">
  <autoFilter ref="D2390:F2394">
    <filterColumn colId="0">
      <colorFilter dxfId="683"/>
    </filterColumn>
  </autoFilter>
  <tableColumns count="3">
    <tableColumn id="1" name="Уровень напряжения 35 кВ" dataDxfId="682"/>
    <tableColumn id="2" name="Территории, не относящиеся к территориям городских населенных пунктов" dataDxfId="681">
      <calculatedColumnFormula>осн2!I281*осн2!$D$1+осн2!$A$2+(осн2!I281*осн2!$D$1+осн2!$A$2)*осн2!$E$2</calculatedColumnFormula>
    </tableColumn>
    <tableColumn id="3" name="Территории городских населенных пунктов" dataDxfId="680">
      <calculatedColumnFormula>осн2!J281*осн2!$D$1+осн2!$A$2+(осн2!J281*осн2!$D$1+осн2!$A$2)*осн2!$E$2</calculatedColumnFormula>
    </tableColumn>
  </tableColumns>
  <tableStyleInfo name="TableStyleLight10" showFirstColumn="0" showLastColumn="0" showRowStripes="1" showColumnStripes="0"/>
</table>
</file>

<file path=xl/tables/table288.xml><?xml version="1.0" encoding="utf-8"?>
<table xmlns="http://schemas.openxmlformats.org/spreadsheetml/2006/main" id="290" name="Таблица290" displayName="Таблица290" ref="I2390:J2394" totalsRowShown="0" headerRowDxfId="679" dataDxfId="678">
  <autoFilter ref="I2390:J2394"/>
  <tableColumns count="2">
    <tableColumn id="1" name="Территории, не относящиеся к территориям городских населенных пунктов" dataDxfId="677">
      <calculatedColumnFormula>E2391</calculatedColumnFormula>
    </tableColumn>
    <tableColumn id="2" name="Территории городских населенных пунктов" dataDxfId="676">
      <calculatedColumnFormula>F2391</calculatedColumnFormula>
    </tableColumn>
  </tableColumns>
  <tableStyleInfo name="TableStyleLight10" showFirstColumn="0" showLastColumn="0" showRowStripes="1" showColumnStripes="0"/>
</table>
</file>

<file path=xl/tables/table289.xml><?xml version="1.0" encoding="utf-8"?>
<table xmlns="http://schemas.openxmlformats.org/spreadsheetml/2006/main" id="291" name="Таблица291" displayName="Таблица291" ref="D2395:F2401" totalsRowShown="0">
  <autoFilter ref="D2395:F2401">
    <filterColumn colId="0">
      <colorFilter dxfId="675"/>
    </filterColumn>
  </autoFilter>
  <tableColumns count="3">
    <tableColumn id="1" name="Уровень напряжения 110 кВ" dataDxfId="674"/>
    <tableColumn id="2" name="Территории, не относящиеся к территориям городских населенных пунктов" dataDxfId="673">
      <calculatedColumnFormula>осн2!I285*осн2!$D$1+осн2!$A$3+(осн2!I285*осн2!$D$1+осн2!$A$3)*осн2!$E$2</calculatedColumnFormula>
    </tableColumn>
    <tableColumn id="3" name="Территории городских населенных пунктов" dataDxfId="672">
      <calculatedColumnFormula>осн2!J285*осн2!$D$1+осн2!$A$3+(осн2!J285*осн2!$D$1+осн2!$A$3)*осн2!$E$2</calculatedColumnFormula>
    </tableColumn>
  </tableColumns>
  <tableStyleInfo name="TableStyleLight10" showFirstColumn="0" showLastColumn="0" showRowStripes="1" showColumnStripes="0"/>
</table>
</file>

<file path=xl/tables/table29.xml><?xml version="1.0" encoding="utf-8"?>
<table xmlns="http://schemas.openxmlformats.org/spreadsheetml/2006/main" id="35" name="Таблица35" displayName="Таблица35" ref="I575:J593" totalsRowShown="0" headerRowDxfId="1582">
  <autoFilter ref="I575:J593"/>
  <tableColumns count="2">
    <tableColumn id="2" name="Территории, не относящиеся к территориям городских населенных пунктов" dataDxfId="1581">
      <calculatedColumnFormula>(осн2!N291*осн2!$B$2)*осн2!$D$1+осн2!$A$2+((осн2!N291*осн2!$B$2)*осн2!$D$1+осн2!$A$2)*осн2!$E$2</calculatedColumnFormula>
    </tableColumn>
    <tableColumn id="3" name="Территории городских населенных пунктов" dataDxfId="1580">
      <calculatedColumnFormula>(осн2!O291*осн2!$B$2)*осн2!$D$1+осн2!$A$2+((осн2!O291*осн2!$B$2)*осн2!$D$1+осн2!$A$2)*осн2!$E$2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90.xml><?xml version="1.0" encoding="utf-8"?>
<table xmlns="http://schemas.openxmlformats.org/spreadsheetml/2006/main" id="293" name="Таблица293" displayName="Таблица293" ref="I2395:J2401" totalsRowShown="0" headerRowDxfId="671" dataDxfId="670">
  <autoFilter ref="I2395:J2401"/>
  <tableColumns count="2">
    <tableColumn id="1" name="Территории, не относящиеся к территориям городских населенных пунктов" dataDxfId="669">
      <calculatedColumnFormula>E2396</calculatedColumnFormula>
    </tableColumn>
    <tableColumn id="2" name="Территории городских населенных пунктов" dataDxfId="668">
      <calculatedColumnFormula>F2396</calculatedColumnFormula>
    </tableColumn>
  </tableColumns>
  <tableStyleInfo name="TableStyleLight10" showFirstColumn="0" showLastColumn="0" showRowStripes="1" showColumnStripes="0"/>
</table>
</file>

<file path=xl/tables/table291.xml><?xml version="1.0" encoding="utf-8"?>
<table xmlns="http://schemas.openxmlformats.org/spreadsheetml/2006/main" id="294" name="Таблица294" displayName="Таблица294" ref="D2402:F2422" totalsRowShown="0">
  <autoFilter ref="D2402:F2422"/>
  <tableColumns count="3">
    <tableColumn id="1" name="Уровень напряжения 0,4 кВ " dataDxfId="667"/>
    <tableColumn id="2" name="Территории, не относящиеся к территориям городских населенных пунктов" dataDxfId="666">
      <calculatedColumnFormula>осн2!I291*осн2!$D$1+осн2!$A$2+(осн2!I291*осн2!$D$1+осн2!$A$2)*осн2!$E$2</calculatedColumnFormula>
    </tableColumn>
    <tableColumn id="3" name="Территории городских населенных пунктов" dataDxfId="665">
      <calculatedColumnFormula>осн2!J291*осн2!$D$1+осн2!$A$2+(осн2!J291*осн2!$D$1+осн2!$A$2)*осн2!$E$2</calculatedColumnFormula>
    </tableColumn>
  </tableColumns>
  <tableStyleInfo name="TableStyleLight10" showFirstColumn="0" showLastColumn="0" showRowStripes="1" showColumnStripes="0"/>
</table>
</file>

<file path=xl/tables/table292.xml><?xml version="1.0" encoding="utf-8"?>
<table xmlns="http://schemas.openxmlformats.org/spreadsheetml/2006/main" id="295" name="Таблица295" displayName="Таблица295" ref="I2402:J2422" totalsRowShown="0" headerRowDxfId="664" dataDxfId="663">
  <autoFilter ref="I2402:J2422"/>
  <tableColumns count="2">
    <tableColumn id="1" name="Территории, не относящиеся к территориям городских населенных пунктов" dataDxfId="662">
      <calculatedColumnFormula>E2403</calculatedColumnFormula>
    </tableColumn>
    <tableColumn id="2" name="Территории городских населенных пунктов" dataDxfId="661">
      <calculatedColumnFormula>F2403</calculatedColumnFormula>
    </tableColumn>
  </tableColumns>
  <tableStyleInfo name="TableStyleLight10" showFirstColumn="0" showLastColumn="0" showRowStripes="1" showColumnStripes="0"/>
</table>
</file>

<file path=xl/tables/table293.xml><?xml version="1.0" encoding="utf-8"?>
<table xmlns="http://schemas.openxmlformats.org/spreadsheetml/2006/main" id="296" name="Таблица296" displayName="Таблица296" ref="D2423:F2441" totalsRowShown="0">
  <autoFilter ref="D2423:F2441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name="Уровень напряжения 6-10 кВ " dataDxfId="660"/>
    <tableColumn id="2" name="Территории, не относящиеся к территориям городских населенных пунктов" dataDxfId="659">
      <calculatedColumnFormula>осн2!N291*осн2!$D$1+осн2!$A$2+(осн2!N291*осн2!$D$1+осн2!$A$2)*осн2!$E$2</calculatedColumnFormula>
    </tableColumn>
    <tableColumn id="3" name="Территории городских населенных пунктов" dataDxfId="658">
      <calculatedColumnFormula>осн2!O291*осн2!$D$1+осн2!$A$2+(осн2!O291*осн2!$D$1+осн2!$A$2)*осн2!$E$2</calculatedColumnFormula>
    </tableColumn>
  </tableColumns>
  <tableStyleInfo name="TableStyleLight10" showFirstColumn="0" showLastColumn="0" showRowStripes="1" showColumnStripes="0"/>
</table>
</file>

<file path=xl/tables/table294.xml><?xml version="1.0" encoding="utf-8"?>
<table xmlns="http://schemas.openxmlformats.org/spreadsheetml/2006/main" id="297" name="Таблица297" displayName="Таблица297" ref="I2423:J2441" totalsRowShown="0" headerRowDxfId="657" dataDxfId="656">
  <autoFilter ref="I2423:J2441"/>
  <tableColumns count="2">
    <tableColumn id="1" name="Территории, не относящиеся к территориям городских населенных пунктов" dataDxfId="655">
      <calculatedColumnFormula>E2424</calculatedColumnFormula>
    </tableColumn>
    <tableColumn id="2" name="Территории городских населенных пунктов" dataDxfId="654">
      <calculatedColumnFormula>F2424</calculatedColumnFormula>
    </tableColumn>
  </tableColumns>
  <tableStyleInfo name="TableStyleLight10" showFirstColumn="0" showLastColumn="0" showRowStripes="1" showColumnStripes="0"/>
</table>
</file>

<file path=xl/tables/table295.xml><?xml version="1.0" encoding="utf-8"?>
<table xmlns="http://schemas.openxmlformats.org/spreadsheetml/2006/main" id="298" name="Таблица298" displayName="Таблица298" ref="D2442:F2455" totalsRowShown="0">
  <autoFilter ref="D2442:F2455">
    <filterColumn colId="0">
      <colorFilter dxfId="653"/>
    </filterColumn>
  </autoFilter>
  <tableColumns count="3">
    <tableColumn id="1" name="Уровень напряжения 35 кВ " dataDxfId="652"/>
    <tableColumn id="2" name="Территории, не относящиеся к территориям городских населенных пунктов" dataDxfId="651">
      <calculatedColumnFormula>осн2!I312*осн2!$D$1+осн2!$A$2+(осн2!I312*осн2!$D$1+осн2!$A$2)*осн2!$E$2</calculatedColumnFormula>
    </tableColumn>
    <tableColumn id="3" name="Территории городских населенных пунктов" dataDxfId="650">
      <calculatedColumnFormula>осн2!J312*осн2!$D$1+осн2!$A$2+(осн2!J312*осн2!$D$1+осн2!$A$2)*осн2!$E$2</calculatedColumnFormula>
    </tableColumn>
  </tableColumns>
  <tableStyleInfo name="TableStyleLight10" showFirstColumn="0" showLastColumn="0" showRowStripes="1" showColumnStripes="0"/>
</table>
</file>

<file path=xl/tables/table296.xml><?xml version="1.0" encoding="utf-8"?>
<table xmlns="http://schemas.openxmlformats.org/spreadsheetml/2006/main" id="299" name="Таблица299" displayName="Таблица299" ref="I2442:J2455" totalsRowShown="0" headerRowDxfId="649" dataDxfId="648">
  <autoFilter ref="I2442:J2455"/>
  <tableColumns count="2">
    <tableColumn id="1" name="Территории, не относящиеся к территориям городских населенных пунктов" dataDxfId="647">
      <calculatedColumnFormula>E2443</calculatedColumnFormula>
    </tableColumn>
    <tableColumn id="2" name="Территории городских населенных пунктов" dataDxfId="646">
      <calculatedColumnFormula>F2443</calculatedColumnFormula>
    </tableColumn>
  </tableColumns>
  <tableStyleInfo name="TableStyleLight10" showFirstColumn="0" showLastColumn="0" showRowStripes="1" showColumnStripes="0"/>
</table>
</file>

<file path=xl/tables/table297.xml><?xml version="1.0" encoding="utf-8"?>
<table xmlns="http://schemas.openxmlformats.org/spreadsheetml/2006/main" id="300" name="Таблица300" displayName="Таблица300" ref="D2456:F2466" totalsRowShown="0">
  <autoFilter ref="D2456:F2466">
    <filterColumn colId="0">
      <colorFilter dxfId="645"/>
    </filterColumn>
  </autoFilter>
  <tableColumns count="3">
    <tableColumn id="1" name="Уровень напряжения 110 кВ " dataDxfId="644"/>
    <tableColumn id="2" name="Территории, не относящиеся к территориям городских населенных пунктов" dataDxfId="643">
      <calculatedColumnFormula>осн2!N312*осн2!$D$1+осн2!$A$2+(осн2!N312*осн2!$D$1+осн2!$A$2)*осн2!$E$2</calculatedColumnFormula>
    </tableColumn>
    <tableColumn id="3" name="Территории городских населенных пунктов" dataDxfId="642">
      <calculatedColumnFormula>осн2!O312*осн2!$D$1+осн2!$A$2+(осн2!O312*осн2!$D$1+осн2!$A$2)*осн2!$E$2</calculatedColumnFormula>
    </tableColumn>
  </tableColumns>
  <tableStyleInfo name="TableStyleLight10" showFirstColumn="0" showLastColumn="0" showRowStripes="1" showColumnStripes="0"/>
</table>
</file>

<file path=xl/tables/table298.xml><?xml version="1.0" encoding="utf-8"?>
<table xmlns="http://schemas.openxmlformats.org/spreadsheetml/2006/main" id="301" name="Таблица301" displayName="Таблица301" ref="I2456:J2466" totalsRowShown="0" headerRowDxfId="641" dataDxfId="640">
  <autoFilter ref="I2456:J2466"/>
  <tableColumns count="2">
    <tableColumn id="1" name="Территории, не относящиеся к территориям городских населенных пунктов" dataDxfId="639">
      <calculatedColumnFormula>E2457</calculatedColumnFormula>
    </tableColumn>
    <tableColumn id="2" name="Территории городских населенных пунктов" dataDxfId="638">
      <calculatedColumnFormula>F2457</calculatedColumnFormula>
    </tableColumn>
  </tableColumns>
  <tableStyleInfo name="TableStyleLight10" showFirstColumn="0" showLastColumn="0" showRowStripes="1" showColumnStripes="0"/>
</table>
</file>

<file path=xl/tables/table299.xml><?xml version="1.0" encoding="utf-8"?>
<table xmlns="http://schemas.openxmlformats.org/spreadsheetml/2006/main" id="302" name="Таблица302" displayName="Таблица302" ref="D2467:F2468" totalsRowShown="0">
  <autoFilter ref="D2467:F2468"/>
  <tableColumns count="3">
    <tableColumn id="1" name="Уровень напряжения 220 кВ " dataDxfId="637"/>
    <tableColumn id="2" name="Территории, не относящиеся к территориям городских населенных пунктов" dataDxfId="636">
      <calculatedColumnFormula>осн2!I326*осн2!$D$1+осн2!$A$2+(осн2!I326*осн2!$D$1+осн2!$A$2)*осн2!$E$2</calculatedColumnFormula>
    </tableColumn>
    <tableColumn id="3" name="Территории городских населенных пунктов" dataDxfId="635">
      <calculatedColumnFormula>осн2!J326*осн2!$D$1+осн2!$A$2+(осн2!J326*осн2!$D$1+осн2!$A$2)*осн2!$E$2</calculatedColumnFormula>
    </tableColumn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id="2" name="Таблица2" displayName="Таблица2" ref="D195:F284" totalsRowShown="0" headerRowDxfId="1691" dataDxfId="1690">
  <autoFilter ref="D195:F284">
    <filterColumn colId="0">
      <filters>
        <filter val="КЛ 3х16 1 шт."/>
      </filters>
    </filterColumn>
  </autoFilter>
  <tableColumns count="3">
    <tableColumn id="1" name="Уровень напряжения 6 кВ_x000a_ КЛ с медными жилами в траншее" dataDxfId="1689"/>
    <tableColumn id="2" name="Территории, не относящиеся к территориям городских населенных пунктов" dataDxfId="1688">
      <calculatedColumnFormula>(осн2!I101*осн2!$B$2)*осн2!$D$1+осн2!$A$2+((осн2!I101*осн2!$B$2)*осн2!$D$1+осн2!$A$2)*осн2!$E$2</calculatedColumnFormula>
    </tableColumn>
    <tableColumn id="3" name="Территории городских населенных пунктов" dataDxfId="1687">
      <calculatedColumnFormula>(осн2!J101*осн2!$B$2)*осн2!$D$1+осн2!$A$2+((осн2!J101*осн2!$B$2)*осн2!$D$1+осн2!$A$2)*осн2!$E$2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0.xml><?xml version="1.0" encoding="utf-8"?>
<table xmlns="http://schemas.openxmlformats.org/spreadsheetml/2006/main" id="36" name="Таблица36" displayName="Таблица36" ref="I594:J607" totalsRowShown="0" headerRowDxfId="1579">
  <autoFilter ref="I594:J607"/>
  <tableColumns count="2">
    <tableColumn id="2" name="Территории, не относящиеся к территориям городских населенных пунктов" dataDxfId="1578">
      <calculatedColumnFormula>(осн2!I312*осн2!$B$2)*осн2!$D$1+осн2!$A$2+((осн2!I312*осн2!$B$2)*осн2!$D$1+осн2!$A$2)*осн2!$E$2</calculatedColumnFormula>
    </tableColumn>
    <tableColumn id="3" name="Территории городских населенных пунктов" dataDxfId="1577">
      <calculatedColumnFormula>(осн2!J312*осн2!$B$2)*осн2!$D$1+осн2!$A$2+((осн2!J312*осн2!$B$2)*осн2!$D$1+осн2!$A$2)*осн2!$E$2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00.xml><?xml version="1.0" encoding="utf-8"?>
<table xmlns="http://schemas.openxmlformats.org/spreadsheetml/2006/main" id="303" name="Таблица303" displayName="Таблица303" ref="I2467:J2468" totalsRowShown="0" headerRowDxfId="634" dataDxfId="633">
  <autoFilter ref="I2467:J2468"/>
  <tableColumns count="2">
    <tableColumn id="1" name="Территории, не относящиеся к территориям городских населенных пунктов" dataDxfId="632">
      <calculatedColumnFormula>E2468</calculatedColumnFormula>
    </tableColumn>
    <tableColumn id="2" name="Территории городских населенных пунктов" dataDxfId="631">
      <calculatedColumnFormula>F2468</calculatedColumnFormula>
    </tableColumn>
  </tableColumns>
  <tableStyleInfo name="TableStyleLight10" showFirstColumn="0" showLastColumn="0" showRowStripes="1" showColumnStripes="0"/>
</table>
</file>

<file path=xl/tables/table301.xml><?xml version="1.0" encoding="utf-8"?>
<table xmlns="http://schemas.openxmlformats.org/spreadsheetml/2006/main" id="304" name="Таблица304" displayName="Таблица304" ref="M1853:N1942" totalsRowShown="0" dataDxfId="630">
  <autoFilter ref="M1853:N1942"/>
  <tableColumns count="2">
    <tableColumn id="1" name="Территории, не относящиеся к территориям городских населенных пунктов" dataDxfId="629">
      <calculatedColumnFormula>I1854</calculatedColumnFormula>
    </tableColumn>
    <tableColumn id="2" name="Территории городских населенных пунктов " dataDxfId="628">
      <calculatedColumnFormula>J1854</calculatedColumnFormula>
    </tableColumn>
  </tableColumns>
  <tableStyleInfo name="TableStyleLight10" showFirstColumn="0" showLastColumn="0" showRowStripes="1" showColumnStripes="0"/>
</table>
</file>

<file path=xl/tables/table302.xml><?xml version="1.0" encoding="utf-8"?>
<table xmlns="http://schemas.openxmlformats.org/spreadsheetml/2006/main" id="305" name="Таблица305" displayName="Таблица305" ref="Q1853:R1942" totalsRowShown="0" dataDxfId="627">
  <autoFilter ref="Q1853:R1942"/>
  <tableColumns count="2">
    <tableColumn id="1" name="Территории, не относящиеся к территориям городских населенных пунктов" dataDxfId="626">
      <calculatedColumnFormula>M1854</calculatedColumnFormula>
    </tableColumn>
    <tableColumn id="2" name="Территории городских населенных пунктов " dataDxfId="625">
      <calculatedColumnFormula>N1854</calculatedColumnFormula>
    </tableColumn>
  </tableColumns>
  <tableStyleInfo name="TableStyleLight10" showFirstColumn="0" showLastColumn="0" showRowStripes="1" showColumnStripes="0"/>
</table>
</file>

<file path=xl/tables/table303.xml><?xml version="1.0" encoding="utf-8"?>
<table xmlns="http://schemas.openxmlformats.org/spreadsheetml/2006/main" id="306" name="Таблица306" displayName="Таблица306" ref="M1943:N2042" totalsRowShown="0" dataDxfId="624">
  <autoFilter ref="M1943:N2042"/>
  <tableColumns count="2">
    <tableColumn id="1" name="Территории, не относящиеся к территориям городских населенных пунктов" dataDxfId="623">
      <calculatedColumnFormula>I1944</calculatedColumnFormula>
    </tableColumn>
    <tableColumn id="2" name="Территории городских населенных пунктов " dataDxfId="622">
      <calculatedColumnFormula>J1944</calculatedColumnFormula>
    </tableColumn>
  </tableColumns>
  <tableStyleInfo name="TableStyleLight10" showFirstColumn="0" showLastColumn="0" showRowStripes="1" showColumnStripes="0"/>
</table>
</file>

<file path=xl/tables/table304.xml><?xml version="1.0" encoding="utf-8"?>
<table xmlns="http://schemas.openxmlformats.org/spreadsheetml/2006/main" id="307" name="Таблица307" displayName="Таблица307" ref="Q1943:R2042" totalsRowShown="0" dataDxfId="621">
  <autoFilter ref="Q1943:R2042"/>
  <tableColumns count="2">
    <tableColumn id="1" name="Территории, не относящиеся к территориям городских населенных пунктов" dataDxfId="620">
      <calculatedColumnFormula>M1944</calculatedColumnFormula>
    </tableColumn>
    <tableColumn id="2" name="Территории городских населенных пунктов " dataDxfId="619">
      <calculatedColumnFormula>N1944</calculatedColumnFormula>
    </tableColumn>
  </tableColumns>
  <tableStyleInfo name="TableStyleLight10" showFirstColumn="0" showLastColumn="0" showRowStripes="1" showColumnStripes="0"/>
</table>
</file>

<file path=xl/tables/table305.xml><?xml version="1.0" encoding="utf-8"?>
<table xmlns="http://schemas.openxmlformats.org/spreadsheetml/2006/main" id="308" name="Таблица308" displayName="Таблица308" ref="M2043:N2132" totalsRowShown="0" headerRowDxfId="618" dataDxfId="617">
  <autoFilter ref="M2043:N2132"/>
  <tableColumns count="2">
    <tableColumn id="1" name="Территории, не относящиеся к территориям городских населенных пунктов" dataDxfId="616">
      <calculatedColumnFormula>I2044</calculatedColumnFormula>
    </tableColumn>
    <tableColumn id="2" name="Территории городских населенных пунктов" dataDxfId="615">
      <calculatedColumnFormula>J2044</calculatedColumnFormula>
    </tableColumn>
  </tableColumns>
  <tableStyleInfo name="TableStyleLight10" showFirstColumn="0" showLastColumn="0" showRowStripes="1" showColumnStripes="0"/>
</table>
</file>

<file path=xl/tables/table306.xml><?xml version="1.0" encoding="utf-8"?>
<table xmlns="http://schemas.openxmlformats.org/spreadsheetml/2006/main" id="309" name="Таблица309" displayName="Таблица309" ref="Q2043:R2132" totalsRowShown="0" headerRowDxfId="614" dataDxfId="613">
  <autoFilter ref="Q2043:R2132"/>
  <tableColumns count="2">
    <tableColumn id="1" name="Территории, не относящиеся к территориям городских населенных пунктов" dataDxfId="612">
      <calculatedColumnFormula>M2044</calculatedColumnFormula>
    </tableColumn>
    <tableColumn id="2" name="Территории городских населенных пунктов" dataDxfId="611">
      <calculatedColumnFormula>N2044</calculatedColumnFormula>
    </tableColumn>
  </tableColumns>
  <tableStyleInfo name="TableStyleLight10" showFirstColumn="0" showLastColumn="0" showRowStripes="1" showColumnStripes="0"/>
</table>
</file>

<file path=xl/tables/table307.xml><?xml version="1.0" encoding="utf-8"?>
<table xmlns="http://schemas.openxmlformats.org/spreadsheetml/2006/main" id="310" name="Таблица310" displayName="Таблица310" ref="M2133:N2237" totalsRowShown="0" headerRowDxfId="610" dataDxfId="609">
  <autoFilter ref="M2133:N2237"/>
  <tableColumns count="2">
    <tableColumn id="1" name="Территории, не относящиеся к территориям городских населенных пунктов" dataDxfId="608">
      <calculatedColumnFormula>I2134</calculatedColumnFormula>
    </tableColumn>
    <tableColumn id="2" name="Территории городских населенных пунктов" dataDxfId="607">
      <calculatedColumnFormula>J2134</calculatedColumnFormula>
    </tableColumn>
  </tableColumns>
  <tableStyleInfo name="TableStyleLight10" showFirstColumn="0" showLastColumn="0" showRowStripes="1" showColumnStripes="0"/>
</table>
</file>

<file path=xl/tables/table308.xml><?xml version="1.0" encoding="utf-8"?>
<table xmlns="http://schemas.openxmlformats.org/spreadsheetml/2006/main" id="311" name="Таблица311" displayName="Таблица311" ref="Q2133:R2237" totalsRowShown="0" headerRowDxfId="606" dataDxfId="605">
  <autoFilter ref="Q2133:R2237"/>
  <tableColumns count="2">
    <tableColumn id="1" name="Территории, не относящиеся к территориям городских населенных пунктов" dataDxfId="604">
      <calculatedColumnFormula>M2134</calculatedColumnFormula>
    </tableColumn>
    <tableColumn id="2" name="Территории городских населенных пунктов" dataDxfId="603">
      <calculatedColumnFormula>N2134</calculatedColumnFormula>
    </tableColumn>
  </tableColumns>
  <tableStyleInfo name="TableStyleLight10" showFirstColumn="0" showLastColumn="0" showRowStripes="1" showColumnStripes="0"/>
</table>
</file>

<file path=xl/tables/table309.xml><?xml version="1.0" encoding="utf-8"?>
<table xmlns="http://schemas.openxmlformats.org/spreadsheetml/2006/main" id="312" name="Таблица312" displayName="Таблица312" ref="M2238:N2311" totalsRowShown="0" headerRowDxfId="602" dataDxfId="601">
  <autoFilter ref="M2238:N2311"/>
  <tableColumns count="2">
    <tableColumn id="1" name="Территории, не относящиеся к территориям городских населенных пунктов" dataDxfId="600">
      <calculatedColumnFormula>I2239</calculatedColumnFormula>
    </tableColumn>
    <tableColumn id="2" name="Территории городских населенных пунктов" dataDxfId="599">
      <calculatedColumnFormula>J2239</calculatedColumnFormula>
    </tableColumn>
  </tableColumns>
  <tableStyleInfo name="TableStyleLight10" showFirstColumn="0" showLastColumn="0" showRowStripes="1" showColumnStripes="0"/>
</table>
</file>

<file path=xl/tables/table31.xml><?xml version="1.0" encoding="utf-8"?>
<table xmlns="http://schemas.openxmlformats.org/spreadsheetml/2006/main" id="37" name="Таблица37" displayName="Таблица37" ref="I608:J618" totalsRowShown="0" headerRowDxfId="1576">
  <autoFilter ref="I608:J618"/>
  <tableColumns count="2">
    <tableColumn id="2" name="Территории, не относящиеся к территориям городских населенных пунктов" dataDxfId="1575">
      <calculatedColumnFormula>(осн2!N312*осн2!$B$2)*осн2!$D$1+осн2!$A$2+((осн2!N312*осн2!$B$2)*осн2!$D$1+осн2!$A$2)*осн2!$E$2</calculatedColumnFormula>
    </tableColumn>
    <tableColumn id="3" name="Территории городских населенных пунктов" dataDxfId="1574">
      <calculatedColumnFormula>(осн2!O312*осн2!$B$2)*осн2!$D$1+осн2!$A$2+((осн2!O312*осн2!$B$2)*осн2!$D$1+осн2!$A$2)*осн2!$E$2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10.xml><?xml version="1.0" encoding="utf-8"?>
<table xmlns="http://schemas.openxmlformats.org/spreadsheetml/2006/main" id="313" name="Таблица313" displayName="Таблица313" ref="Q2238:R2311" totalsRowShown="0" headerRowDxfId="598" dataDxfId="597">
  <autoFilter ref="Q2238:R2311"/>
  <tableColumns count="2">
    <tableColumn id="1" name="Территории, не относящиеся к территориям городских населенных пунктов" dataDxfId="596">
      <calculatedColumnFormula>M2239</calculatedColumnFormula>
    </tableColumn>
    <tableColumn id="2" name="Территории городских населенных пунктов" dataDxfId="595">
      <calculatedColumnFormula>N2239</calculatedColumnFormula>
    </tableColumn>
  </tableColumns>
  <tableStyleInfo name="TableStyleLight10" showFirstColumn="0" showLastColumn="0" showRowStripes="1" showColumnStripes="0"/>
</table>
</file>

<file path=xl/tables/table311.xml><?xml version="1.0" encoding="utf-8"?>
<table xmlns="http://schemas.openxmlformats.org/spreadsheetml/2006/main" id="314" name="Таблица314" displayName="Таблица314" ref="M2312:N2385" totalsRowShown="0" headerRowDxfId="594" dataDxfId="593">
  <autoFilter ref="M2312:N2385"/>
  <tableColumns count="2">
    <tableColumn id="1" name="Территории, не относящиеся к территориям городских населенных пунктов" dataDxfId="592">
      <calculatedColumnFormula>I2313</calculatedColumnFormula>
    </tableColumn>
    <tableColumn id="2" name="Территории городских населенных пунктов" dataDxfId="591">
      <calculatedColumnFormula>J2313</calculatedColumnFormula>
    </tableColumn>
  </tableColumns>
  <tableStyleInfo name="TableStyleLight10" showFirstColumn="0" showLastColumn="0" showRowStripes="1" showColumnStripes="0"/>
</table>
</file>

<file path=xl/tables/table312.xml><?xml version="1.0" encoding="utf-8"?>
<table xmlns="http://schemas.openxmlformats.org/spreadsheetml/2006/main" id="315" name="Таблица315" displayName="Таблица315" ref="Q2312:R2385" totalsRowShown="0" headerRowDxfId="590" dataDxfId="589">
  <autoFilter ref="Q2312:R2385"/>
  <tableColumns count="2">
    <tableColumn id="1" name="Территории, не относящиеся к территориям городских населенных пунктов" dataDxfId="588">
      <calculatedColumnFormula>M2313</calculatedColumnFormula>
    </tableColumn>
    <tableColumn id="2" name="Территории городских населенных пунктов" dataDxfId="587">
      <calculatedColumnFormula>N2313</calculatedColumnFormula>
    </tableColumn>
  </tableColumns>
  <tableStyleInfo name="TableStyleLight10" showFirstColumn="0" showLastColumn="0" showRowStripes="1" showColumnStripes="0"/>
</table>
</file>

<file path=xl/tables/table313.xml><?xml version="1.0" encoding="utf-8"?>
<table xmlns="http://schemas.openxmlformats.org/spreadsheetml/2006/main" id="316" name="Таблица316" displayName="Таблица316" ref="M2386:N2387" totalsRowShown="0" headerRowDxfId="586" dataDxfId="585">
  <autoFilter ref="M2386:N2387"/>
  <tableColumns count="2">
    <tableColumn id="1" name="Территории, не относящиеся к территориям городских населенных пунктов" dataDxfId="584">
      <calculatedColumnFormula>I2387</calculatedColumnFormula>
    </tableColumn>
    <tableColumn id="2" name="Территории городских населенных пунктов" dataDxfId="583">
      <calculatedColumnFormula>J2387</calculatedColumnFormula>
    </tableColumn>
  </tableColumns>
  <tableStyleInfo name="TableStyleLight10" showFirstColumn="0" showLastColumn="0" showRowStripes="1" showColumnStripes="0"/>
</table>
</file>

<file path=xl/tables/table314.xml><?xml version="1.0" encoding="utf-8"?>
<table xmlns="http://schemas.openxmlformats.org/spreadsheetml/2006/main" id="317" name="Таблица317" displayName="Таблица317" ref="Q2386:R2387" totalsRowShown="0" headerRowDxfId="582" dataDxfId="581">
  <autoFilter ref="Q2386:R2387"/>
  <tableColumns count="2">
    <tableColumn id="1" name="Территории, не относящиеся к территориям городских населенных пунктов" dataDxfId="580">
      <calculatedColumnFormula>M2387</calculatedColumnFormula>
    </tableColumn>
    <tableColumn id="2" name="Территории городских населенных пунктов" dataDxfId="579">
      <calculatedColumnFormula>N2387</calculatedColumnFormula>
    </tableColumn>
  </tableColumns>
  <tableStyleInfo name="TableStyleLight10" showFirstColumn="0" showLastColumn="0" showRowStripes="1" showColumnStripes="0"/>
</table>
</file>

<file path=xl/tables/table315.xml><?xml version="1.0" encoding="utf-8"?>
<table xmlns="http://schemas.openxmlformats.org/spreadsheetml/2006/main" id="318" name="Таблица318" displayName="Таблица318" ref="M2388:N2389" totalsRowShown="0" headerRowDxfId="578" dataDxfId="577">
  <autoFilter ref="M2388:N2389"/>
  <tableColumns count="2">
    <tableColumn id="1" name="Территории, не относящиеся к территориям городских населенных пунктов" dataDxfId="576">
      <calculatedColumnFormula>I2389</calculatedColumnFormula>
    </tableColumn>
    <tableColumn id="2" name="Территории городских населенных пунктов" dataDxfId="575">
      <calculatedColumnFormula>J2389</calculatedColumnFormula>
    </tableColumn>
  </tableColumns>
  <tableStyleInfo name="TableStyleLight10" showFirstColumn="0" showLastColumn="0" showRowStripes="1" showColumnStripes="0"/>
</table>
</file>

<file path=xl/tables/table316.xml><?xml version="1.0" encoding="utf-8"?>
<table xmlns="http://schemas.openxmlformats.org/spreadsheetml/2006/main" id="319" name="Таблица319" displayName="Таблица319" ref="Q2388:R2389" totalsRowShown="0" headerRowDxfId="574" dataDxfId="573">
  <autoFilter ref="Q2388:R2389"/>
  <tableColumns count="2">
    <tableColumn id="1" name="Территории, не относящиеся к территориям городских населенных пунктов" dataDxfId="572">
      <calculatedColumnFormula>M2389</calculatedColumnFormula>
    </tableColumn>
    <tableColumn id="2" name="Территории городских населенных пунктов" dataDxfId="571">
      <calculatedColumnFormula>N2389</calculatedColumnFormula>
    </tableColumn>
  </tableColumns>
  <tableStyleInfo name="TableStyleLight10" showFirstColumn="0" showLastColumn="0" showRowStripes="1" showColumnStripes="0"/>
</table>
</file>

<file path=xl/tables/table317.xml><?xml version="1.0" encoding="utf-8"?>
<table xmlns="http://schemas.openxmlformats.org/spreadsheetml/2006/main" id="320" name="Таблица320" displayName="Таблица320" ref="M2390:N2394" totalsRowShown="0" headerRowDxfId="570" dataDxfId="569">
  <autoFilter ref="M2390:N2394"/>
  <tableColumns count="2">
    <tableColumn id="1" name="Территории, не относящиеся к территориям городских населенных пунктов" dataDxfId="568">
      <calculatedColumnFormula>I2391</calculatedColumnFormula>
    </tableColumn>
    <tableColumn id="2" name="Территории городских населенных пунктов" dataDxfId="567">
      <calculatedColumnFormula>J2391</calculatedColumnFormula>
    </tableColumn>
  </tableColumns>
  <tableStyleInfo name="TableStyleLight10" showFirstColumn="0" showLastColumn="0" showRowStripes="1" showColumnStripes="0"/>
</table>
</file>

<file path=xl/tables/table318.xml><?xml version="1.0" encoding="utf-8"?>
<table xmlns="http://schemas.openxmlformats.org/spreadsheetml/2006/main" id="321" name="Таблица321" displayName="Таблица321" ref="Q2390:R2394" totalsRowShown="0" headerRowDxfId="566" dataDxfId="565">
  <autoFilter ref="Q2390:R2394"/>
  <tableColumns count="2">
    <tableColumn id="1" name="Территории, не относящиеся к территориям городских населенных пунктов" dataDxfId="564">
      <calculatedColumnFormula>M2391</calculatedColumnFormula>
    </tableColumn>
    <tableColumn id="2" name="Территории городских населенных пунктов" dataDxfId="563">
      <calculatedColumnFormula>N2391</calculatedColumnFormula>
    </tableColumn>
  </tableColumns>
  <tableStyleInfo name="TableStyleLight10" showFirstColumn="0" showLastColumn="0" showRowStripes="1" showColumnStripes="0"/>
</table>
</file>

<file path=xl/tables/table319.xml><?xml version="1.0" encoding="utf-8"?>
<table xmlns="http://schemas.openxmlformats.org/spreadsheetml/2006/main" id="322" name="Таблица322" displayName="Таблица322" ref="M2395:N2401" totalsRowShown="0" headerRowDxfId="562" dataDxfId="561">
  <autoFilter ref="M2395:N2401"/>
  <tableColumns count="2">
    <tableColumn id="1" name="Территории, не относящиеся к территориям городских населенных пунктов" dataDxfId="560">
      <calculatedColumnFormula>I2396</calculatedColumnFormula>
    </tableColumn>
    <tableColumn id="2" name="Территории городских населенных пунктов" dataDxfId="559">
      <calculatedColumnFormula>J2396</calculatedColumnFormula>
    </tableColumn>
  </tableColumns>
  <tableStyleInfo name="TableStyleLight10" showFirstColumn="0" showLastColumn="0" showRowStripes="1" showColumnStripes="0"/>
</table>
</file>

<file path=xl/tables/table32.xml><?xml version="1.0" encoding="utf-8"?>
<table xmlns="http://schemas.openxmlformats.org/spreadsheetml/2006/main" id="38" name="Таблица38" displayName="Таблица38" ref="I619:J620" totalsRowShown="0" headerRowDxfId="1573">
  <autoFilter ref="I619:J620"/>
  <tableColumns count="2">
    <tableColumn id="2" name="Территории, не относящиеся к территориям городских населенных пунктов" dataDxfId="1572">
      <calculatedColumnFormula>(осн2!I326*осн2!$B$2)*осн2!$D$1+осн2!$A$2+((осн2!I326*осн2!$B$2)*осн2!$D$1+осн2!$A$2)*осн2!$E$2</calculatedColumnFormula>
    </tableColumn>
    <tableColumn id="3" name="Территории городских населенных пунктов" dataDxfId="1571">
      <calculatedColumnFormula>(осн2!J326*осн2!$B$2)*осн2!$D$1+осн2!$A$2+((осн2!J326*осн2!$B$2)*осн2!$D$1+осн2!$A$2)*осн2!$E$2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20.xml><?xml version="1.0" encoding="utf-8"?>
<table xmlns="http://schemas.openxmlformats.org/spreadsheetml/2006/main" id="323" name="Таблица323" displayName="Таблица323" ref="Q2395:R2401" totalsRowShown="0" headerRowDxfId="558" dataDxfId="557">
  <autoFilter ref="Q2395:R2401"/>
  <tableColumns count="2">
    <tableColumn id="1" name="Территории, не относящиеся к территориям городских населенных пунктов" dataDxfId="556">
      <calculatedColumnFormula>M2396</calculatedColumnFormula>
    </tableColumn>
    <tableColumn id="2" name="Территории городских населенных пунктов" dataDxfId="555">
      <calculatedColumnFormula>N2396</calculatedColumnFormula>
    </tableColumn>
  </tableColumns>
  <tableStyleInfo name="TableStyleLight10" showFirstColumn="0" showLastColumn="0" showRowStripes="1" showColumnStripes="0"/>
</table>
</file>

<file path=xl/tables/table321.xml><?xml version="1.0" encoding="utf-8"?>
<table xmlns="http://schemas.openxmlformats.org/spreadsheetml/2006/main" id="324" name="Таблица324" displayName="Таблица324" ref="M2402:N2422" totalsRowShown="0" headerRowDxfId="554" dataDxfId="553">
  <autoFilter ref="M2402:N2422"/>
  <tableColumns count="2">
    <tableColumn id="1" name="Территории, не относящиеся к территориям городских населенных пунктов" dataDxfId="552">
      <calculatedColumnFormula>I2403</calculatedColumnFormula>
    </tableColumn>
    <tableColumn id="2" name="Территории городских населенных пунктов" dataDxfId="551">
      <calculatedColumnFormula>J2403</calculatedColumnFormula>
    </tableColumn>
  </tableColumns>
  <tableStyleInfo name="TableStyleLight10" showFirstColumn="0" showLastColumn="0" showRowStripes="1" showColumnStripes="0"/>
</table>
</file>

<file path=xl/tables/table322.xml><?xml version="1.0" encoding="utf-8"?>
<table xmlns="http://schemas.openxmlformats.org/spreadsheetml/2006/main" id="325" name="Таблица325" displayName="Таблица325" ref="Q2402:R2422" totalsRowShown="0" headerRowDxfId="550" dataDxfId="549">
  <autoFilter ref="Q2402:R2422"/>
  <tableColumns count="2">
    <tableColumn id="1" name="Территории, не относящиеся к территориям городских населенных пунктов" dataDxfId="548">
      <calculatedColumnFormula>M2403</calculatedColumnFormula>
    </tableColumn>
    <tableColumn id="2" name="Территории городских населенных пунктов" dataDxfId="547">
      <calculatedColumnFormula>N2403</calculatedColumnFormula>
    </tableColumn>
  </tableColumns>
  <tableStyleInfo name="TableStyleLight10" showFirstColumn="0" showLastColumn="0" showRowStripes="1" showColumnStripes="0"/>
</table>
</file>

<file path=xl/tables/table323.xml><?xml version="1.0" encoding="utf-8"?>
<table xmlns="http://schemas.openxmlformats.org/spreadsheetml/2006/main" id="326" name="Таблица326" displayName="Таблица326" ref="M2423:N2441" totalsRowShown="0" headerRowDxfId="546" dataDxfId="545">
  <autoFilter ref="M2423:N2441"/>
  <tableColumns count="2">
    <tableColumn id="1" name="Территории, не относящиеся к территориям городских населенных пунктов" dataDxfId="544">
      <calculatedColumnFormula>I2424</calculatedColumnFormula>
    </tableColumn>
    <tableColumn id="2" name="Территории городских населенных пунктов" dataDxfId="543">
      <calculatedColumnFormula>J2424</calculatedColumnFormula>
    </tableColumn>
  </tableColumns>
  <tableStyleInfo name="TableStyleLight10" showFirstColumn="0" showLastColumn="0" showRowStripes="1" showColumnStripes="0"/>
</table>
</file>

<file path=xl/tables/table324.xml><?xml version="1.0" encoding="utf-8"?>
<table xmlns="http://schemas.openxmlformats.org/spreadsheetml/2006/main" id="327" name="Таблица327" displayName="Таблица327" ref="Q2423:R2441" totalsRowShown="0" headerRowDxfId="542" dataDxfId="541">
  <autoFilter ref="Q2423:R2441"/>
  <tableColumns count="2">
    <tableColumn id="1" name="Территории, не относящиеся к территориям городских населенных пунктов" dataDxfId="540">
      <calculatedColumnFormula>M2424</calculatedColumnFormula>
    </tableColumn>
    <tableColumn id="2" name="Территории городских населенных пунктов" dataDxfId="539">
      <calculatedColumnFormula>N2424</calculatedColumnFormula>
    </tableColumn>
  </tableColumns>
  <tableStyleInfo name="TableStyleLight10" showFirstColumn="0" showLastColumn="0" showRowStripes="1" showColumnStripes="0"/>
</table>
</file>

<file path=xl/tables/table325.xml><?xml version="1.0" encoding="utf-8"?>
<table xmlns="http://schemas.openxmlformats.org/spreadsheetml/2006/main" id="328" name="Таблица328" displayName="Таблица328" ref="M2442:N2455" totalsRowShown="0" headerRowDxfId="538" dataDxfId="537">
  <autoFilter ref="M2442:N2455"/>
  <tableColumns count="2">
    <tableColumn id="1" name="Территории, не относящиеся к территориям городских населенных пунктов" dataDxfId="536">
      <calculatedColumnFormula>I2443</calculatedColumnFormula>
    </tableColumn>
    <tableColumn id="2" name="Территории городских населенных пунктов" dataDxfId="535">
      <calculatedColumnFormula>J2443</calculatedColumnFormula>
    </tableColumn>
  </tableColumns>
  <tableStyleInfo name="TableStyleLight10" showFirstColumn="0" showLastColumn="0" showRowStripes="1" showColumnStripes="0"/>
</table>
</file>

<file path=xl/tables/table326.xml><?xml version="1.0" encoding="utf-8"?>
<table xmlns="http://schemas.openxmlformats.org/spreadsheetml/2006/main" id="329" name="Таблица329" displayName="Таблица329" ref="Q2442:R2455" totalsRowShown="0" headerRowDxfId="534" dataDxfId="533">
  <autoFilter ref="Q2442:R2455"/>
  <tableColumns count="2">
    <tableColumn id="1" name="Территории, не относящиеся к территориям городских населенных пунктов" dataDxfId="532">
      <calculatedColumnFormula>M2443</calculatedColumnFormula>
    </tableColumn>
    <tableColumn id="2" name="Территории городских населенных пунктов" dataDxfId="531">
      <calculatedColumnFormula>N2443</calculatedColumnFormula>
    </tableColumn>
  </tableColumns>
  <tableStyleInfo name="TableStyleLight10" showFirstColumn="0" showLastColumn="0" showRowStripes="1" showColumnStripes="0"/>
</table>
</file>

<file path=xl/tables/table327.xml><?xml version="1.0" encoding="utf-8"?>
<table xmlns="http://schemas.openxmlformats.org/spreadsheetml/2006/main" id="330" name="Таблица330" displayName="Таблица330" ref="M2456:N2466" totalsRowShown="0" headerRowDxfId="530" dataDxfId="529">
  <autoFilter ref="M2456:N2466"/>
  <tableColumns count="2">
    <tableColumn id="1" name="Территории, не относящиеся к территориям городских населенных пунктов" dataDxfId="528">
      <calculatedColumnFormula>I2457</calculatedColumnFormula>
    </tableColumn>
    <tableColumn id="2" name="Территории городских населенных пунктов" dataDxfId="527">
      <calculatedColumnFormula>J2457</calculatedColumnFormula>
    </tableColumn>
  </tableColumns>
  <tableStyleInfo name="TableStyleLight10" showFirstColumn="0" showLastColumn="0" showRowStripes="1" showColumnStripes="0"/>
</table>
</file>

<file path=xl/tables/table328.xml><?xml version="1.0" encoding="utf-8"?>
<table xmlns="http://schemas.openxmlformats.org/spreadsheetml/2006/main" id="331" name="Таблица331" displayName="Таблица331" ref="Q2456:R2466" totalsRowShown="0" headerRowDxfId="526" dataDxfId="525">
  <autoFilter ref="Q2456:R2466"/>
  <tableColumns count="2">
    <tableColumn id="1" name="Территории, не относящиеся к территориям городских населенных пунктов" dataDxfId="524">
      <calculatedColumnFormula>M2457</calculatedColumnFormula>
    </tableColumn>
    <tableColumn id="2" name="Территории городских населенных пунктов" dataDxfId="523">
      <calculatedColumnFormula>N2457</calculatedColumnFormula>
    </tableColumn>
  </tableColumns>
  <tableStyleInfo name="TableStyleLight10" showFirstColumn="0" showLastColumn="0" showRowStripes="1" showColumnStripes="0"/>
</table>
</file>

<file path=xl/tables/table329.xml><?xml version="1.0" encoding="utf-8"?>
<table xmlns="http://schemas.openxmlformats.org/spreadsheetml/2006/main" id="332" name="Таблица332" displayName="Таблица332" ref="M2467:N2468" totalsRowShown="0" headerRowDxfId="522" dataDxfId="521">
  <autoFilter ref="M2467:N2468"/>
  <tableColumns count="2">
    <tableColumn id="1" name="Территории, не относящиеся к территориям городских населенных пунктов" dataDxfId="520">
      <calculatedColumnFormula>I2468</calculatedColumnFormula>
    </tableColumn>
    <tableColumn id="2" name="Территории городских населенных пунктов" dataDxfId="519">
      <calculatedColumnFormula>J2468</calculatedColumnFormula>
    </tableColumn>
  </tableColumns>
  <tableStyleInfo name="TableStyleLight10" showFirstColumn="0" showLastColumn="0" showRowStripes="1" showColumnStripes="0"/>
</table>
</file>

<file path=xl/tables/table33.xml><?xml version="1.0" encoding="utf-8"?>
<table xmlns="http://schemas.openxmlformats.org/spreadsheetml/2006/main" id="39" name="Таблица39" displayName="Таблица39" ref="M95:N194" totalsRowShown="0" headerRowDxfId="1570">
  <autoFilter ref="M95:N194"/>
  <tableColumns count="2">
    <tableColumn id="2" name="Территории, не относящиеся к территориям городских населенных пунктов" dataDxfId="1569" dataCellStyle="Финансовый">
      <calculatedColumnFormula>(осн2!N1*осн2!$B$2)*осн2!$D$1+осн2!$A$2+((осн2!N1*осн2!$B$2)*осн2!$D$1+осн2!$A$2)*осн2!$E$2</calculatedColumnFormula>
    </tableColumn>
    <tableColumn id="3" name="Территории городских населенных пунктов" dataDxfId="1568" dataCellStyle="Финансовый">
      <calculatedColumnFormula>(осн2!O1*осн2!$B$2)*осн2!$D$1+осн2!$A$2+((осн2!O1*осн2!$B$2)*осн2!$D$1+осн2!$A$2)*осн2!$E$2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30.xml><?xml version="1.0" encoding="utf-8"?>
<table xmlns="http://schemas.openxmlformats.org/spreadsheetml/2006/main" id="333" name="Таблица333" displayName="Таблица333" ref="Q2467:R2468" totalsRowShown="0" headerRowDxfId="518" dataDxfId="517">
  <autoFilter ref="Q2467:R2468"/>
  <tableColumns count="2">
    <tableColumn id="1" name="Территории, не относящиеся к территориям городских населенных пунктов" dataDxfId="516">
      <calculatedColumnFormula>M2468</calculatedColumnFormula>
    </tableColumn>
    <tableColumn id="2" name="Территории городских населенных пунктов" dataDxfId="515">
      <calculatedColumnFormula>N2468</calculatedColumnFormula>
    </tableColumn>
  </tableColumns>
  <tableStyleInfo name="TableStyleLight10" showFirstColumn="0" showLastColumn="0" showRowStripes="1" showColumnStripes="0"/>
</table>
</file>

<file path=xl/tables/table331.xml><?xml version="1.0" encoding="utf-8"?>
<table xmlns="http://schemas.openxmlformats.org/spreadsheetml/2006/main" id="334" name="Таблица334" displayName="Таблица334" ref="O1853:P1942" totalsRowShown="0" dataDxfId="514" dataCellStyle="Финансовый">
  <autoFilter ref="O1853:P1942"/>
  <tableColumns count="2">
    <tableColumn id="1" name="Территории, не относящиеся к территориям городских населенных пунктов" dataDxfId="513" dataCellStyle="Финансовый">
      <calculatedColumnFormula>осн2!I1+осн2!$A$2+(осн2!I1+осн2!$A$2)*осн2!$E$2</calculatedColumnFormula>
    </tableColumn>
    <tableColumn id="2" name="Территории городских населенных пунктов " dataDxfId="512" dataCellStyle="Финансовый">
      <calculatedColumnFormula>осн2!J1+осн2!$A$2+(осн2!J1+осн2!$A$2)*осн2!$E$2</calculatedColumnFormula>
    </tableColumn>
  </tableColumns>
  <tableStyleInfo name="TableStyleLight10" showFirstColumn="0" showLastColumn="0" showRowStripes="1" showColumnStripes="0"/>
</table>
</file>

<file path=xl/tables/table332.xml><?xml version="1.0" encoding="utf-8"?>
<table xmlns="http://schemas.openxmlformats.org/spreadsheetml/2006/main" id="335" name="Таблица335" displayName="Таблица335" ref="S1853:T1942" totalsRowShown="0" dataDxfId="511">
  <autoFilter ref="S1853:T1942"/>
  <tableColumns count="2">
    <tableColumn id="1" name="Территории, не относящиеся к территориям городских населенных пунктов" dataDxfId="510">
      <calculatedColumnFormula>O1854</calculatedColumnFormula>
    </tableColumn>
    <tableColumn id="2" name="Территории городских населенных пунктов " dataDxfId="509">
      <calculatedColumnFormula>P1854</calculatedColumnFormula>
    </tableColumn>
  </tableColumns>
  <tableStyleInfo name="TableStyleLight10" showFirstColumn="0" showLastColumn="0" showRowStripes="1" showColumnStripes="0"/>
</table>
</file>

<file path=xl/tables/table333.xml><?xml version="1.0" encoding="utf-8"?>
<table xmlns="http://schemas.openxmlformats.org/spreadsheetml/2006/main" id="336" name="Таблица336" displayName="Таблица336" ref="O1943:P2042" totalsRowShown="0" dataDxfId="508" dataCellStyle="Финансовый">
  <autoFilter ref="O1943:P2042"/>
  <tableColumns count="2">
    <tableColumn id="1" name="Территории, не относящиеся к территориям городских населенных пунктов" dataDxfId="507" dataCellStyle="Финансовый">
      <calculatedColumnFormula>осн2!N1+осн2!$A$2+(осн2!N1+осн2!$A$2)*осн2!$E$2</calculatedColumnFormula>
    </tableColumn>
    <tableColumn id="2" name="Территории городских населенных пунктов " dataDxfId="506" dataCellStyle="Финансовый">
      <calculatedColumnFormula>осн2!O1+осн2!$A$2+(осн2!O1+осн2!$A$2)*осн2!$E$2</calculatedColumnFormula>
    </tableColumn>
  </tableColumns>
  <tableStyleInfo name="TableStyleLight10" showFirstColumn="0" showLastColumn="0" showRowStripes="1" showColumnStripes="0"/>
</table>
</file>

<file path=xl/tables/table334.xml><?xml version="1.0" encoding="utf-8"?>
<table xmlns="http://schemas.openxmlformats.org/spreadsheetml/2006/main" id="337" name="Таблица337" displayName="Таблица337" ref="S1943:T2042" totalsRowShown="0" dataDxfId="505">
  <autoFilter ref="S1943:T2042"/>
  <tableColumns count="2">
    <tableColumn id="1" name="Территории, не относящиеся к территориям городских населенных пунктов" dataDxfId="504">
      <calculatedColumnFormula>O1944</calculatedColumnFormula>
    </tableColumn>
    <tableColumn id="2" name="Территории городских населенных пунктов " dataDxfId="503">
      <calculatedColumnFormula>P1944</calculatedColumnFormula>
    </tableColumn>
  </tableColumns>
  <tableStyleInfo name="TableStyleLight10" showFirstColumn="0" showLastColumn="0" showRowStripes="1" showColumnStripes="0"/>
</table>
</file>

<file path=xl/tables/table335.xml><?xml version="1.0" encoding="utf-8"?>
<table xmlns="http://schemas.openxmlformats.org/spreadsheetml/2006/main" id="338" name="Таблица338" displayName="Таблица338" ref="O2043:P2132" totalsRowShown="0" headerRowDxfId="502" dataDxfId="501" dataCellStyle="Финансовый">
  <autoFilter ref="O2043:P2132"/>
  <tableColumns count="2">
    <tableColumn id="1" name="Территории, не относящиеся к территориям городских населенных пунктов" dataDxfId="500" dataCellStyle="Финансовый">
      <calculatedColumnFormula>осн2!I101+осн2!$A$2+(осн2!I101+осн2!$A$2)*осн2!$E$2</calculatedColumnFormula>
    </tableColumn>
    <tableColumn id="2" name="Территории городских населенных пунктов" dataDxfId="499" dataCellStyle="Финансовый">
      <calculatedColumnFormula>осн2!J101+осн2!$A$2+(осн2!J101+осн2!$A$2)*осн2!$E$2</calculatedColumnFormula>
    </tableColumn>
  </tableColumns>
  <tableStyleInfo name="TableStyleLight10" showFirstColumn="0" showLastColumn="0" showRowStripes="1" showColumnStripes="0"/>
</table>
</file>

<file path=xl/tables/table336.xml><?xml version="1.0" encoding="utf-8"?>
<table xmlns="http://schemas.openxmlformats.org/spreadsheetml/2006/main" id="339" name="Таблица339" displayName="Таблица339" ref="S2043:T2132" totalsRowShown="0" headerRowDxfId="498" dataDxfId="497">
  <autoFilter ref="S2043:T2132"/>
  <tableColumns count="2">
    <tableColumn id="1" name="Территории, не относящиеся к территориям городских населенных пунктов" dataDxfId="496">
      <calculatedColumnFormula>O2044</calculatedColumnFormula>
    </tableColumn>
    <tableColumn id="2" name="Территории городских населенных пунктов" dataDxfId="495">
      <calculatedColumnFormula>P2044</calculatedColumnFormula>
    </tableColumn>
  </tableColumns>
  <tableStyleInfo name="TableStyleLight10" showFirstColumn="0" showLastColumn="0" showRowStripes="1" showColumnStripes="0"/>
</table>
</file>

<file path=xl/tables/table337.xml><?xml version="1.0" encoding="utf-8"?>
<table xmlns="http://schemas.openxmlformats.org/spreadsheetml/2006/main" id="340" name="Таблица340" displayName="Таблица340" ref="O2133:P2237" totalsRowShown="0" headerRowDxfId="494" dataDxfId="493" dataCellStyle="Финансовый">
  <autoFilter ref="O2133:P2237"/>
  <tableColumns count="2">
    <tableColumn id="1" name="Территории, не относящиеся к территориям городских населенных пунктов" dataDxfId="492" dataCellStyle="Финансовый">
      <calculatedColumnFormula>осн2!N101+осн2!$A$2+(осн2!N101+осн2!$A$2)*осн2!$E$2</calculatedColumnFormula>
    </tableColumn>
    <tableColumn id="2" name="Территории городских населенных пунктов" dataDxfId="491" dataCellStyle="Финансовый">
      <calculatedColumnFormula>осн2!O101+осн2!$A$2+(осн2!O101+осн2!$A$2)*осн2!$E$2</calculatedColumnFormula>
    </tableColumn>
  </tableColumns>
  <tableStyleInfo name="TableStyleLight10" showFirstColumn="0" showLastColumn="0" showRowStripes="1" showColumnStripes="0"/>
</table>
</file>

<file path=xl/tables/table338.xml><?xml version="1.0" encoding="utf-8"?>
<table xmlns="http://schemas.openxmlformats.org/spreadsheetml/2006/main" id="341" name="Таблица341" displayName="Таблица341" ref="S2133:T2237" totalsRowShown="0" headerRowDxfId="490" dataDxfId="489">
  <autoFilter ref="S2133:T2237"/>
  <tableColumns count="2">
    <tableColumn id="1" name="Территории, не относящиеся к территориям городских населенных пунктов" dataDxfId="488">
      <calculatedColumnFormula>O2134</calculatedColumnFormula>
    </tableColumn>
    <tableColumn id="2" name="Территории городских населенных пунктов" dataDxfId="487">
      <calculatedColumnFormula>P2134</calculatedColumnFormula>
    </tableColumn>
  </tableColumns>
  <tableStyleInfo name="TableStyleLight10" showFirstColumn="0" showLastColumn="0" showRowStripes="1" showColumnStripes="0"/>
</table>
</file>

<file path=xl/tables/table339.xml><?xml version="1.0" encoding="utf-8"?>
<table xmlns="http://schemas.openxmlformats.org/spreadsheetml/2006/main" id="342" name="Таблица342" displayName="Таблица342" ref="O2238:P2311" totalsRowShown="0" headerRowDxfId="486" dataDxfId="485" dataCellStyle="Финансовый">
  <autoFilter ref="O2238:P2311"/>
  <tableColumns count="2">
    <tableColumn id="1" name="Территории, не относящиеся к территориям городских населенных пунктов" dataDxfId="484" dataCellStyle="Финансовый">
      <calculatedColumnFormula>осн2!I205+осн2!$A$2+(осн2!I205+осн2!$A$2)*осн2!$E$2</calculatedColumnFormula>
    </tableColumn>
    <tableColumn id="2" name="Территории городских населенных пунктов" dataDxfId="483" dataCellStyle="Финансовый">
      <calculatedColumnFormula>осн2!J205+осн2!$A$2+(осн2!J205+осн2!$A$2)*осн2!$E$2</calculatedColumnFormula>
    </tableColumn>
  </tableColumns>
  <tableStyleInfo name="TableStyleLight10" showFirstColumn="0" showLastColumn="0" showRowStripes="1" showColumnStripes="0"/>
</table>
</file>

<file path=xl/tables/table34.xml><?xml version="1.0" encoding="utf-8"?>
<table xmlns="http://schemas.openxmlformats.org/spreadsheetml/2006/main" id="40" name="Таблица40" displayName="Таблица40" ref="M195:N284" totalsRowShown="0" headerRowDxfId="1567">
  <autoFilter ref="M195:N284"/>
  <tableColumns count="2">
    <tableColumn id="2" name="Территории, не относящиеся к территориям городских населенных пунктов" dataDxfId="1566" dataCellStyle="Финансовый">
      <calculatedColumnFormula>(осн2!I101*осн2!$B$2)*осн2!$D$1+осн2!$A$2+((осн2!I101*осн2!$B$2)*осн2!$D$1+осн2!$A$2)*осн2!$E$2</calculatedColumnFormula>
    </tableColumn>
    <tableColumn id="3" name="Территории городских населенных пунктов" dataDxfId="1565" dataCellStyle="Финансовый">
      <calculatedColumnFormula>(осн2!J101*осн2!$B$2)*осн2!$D$1+осн2!$A$2+((осн2!J101*осн2!$B$2)*осн2!$D$1+осн2!$A$2)*осн2!$E$2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40.xml><?xml version="1.0" encoding="utf-8"?>
<table xmlns="http://schemas.openxmlformats.org/spreadsheetml/2006/main" id="343" name="Таблица343" displayName="Таблица343" ref="S2238:T2311" totalsRowShown="0" headerRowDxfId="482" dataDxfId="481">
  <autoFilter ref="S2238:T2311"/>
  <tableColumns count="2">
    <tableColumn id="1" name="Территории, не относящиеся к территориям городских населенных пунктов" dataDxfId="480">
      <calculatedColumnFormula>O2239</calculatedColumnFormula>
    </tableColumn>
    <tableColumn id="2" name="Территории городских населенных пунктов" dataDxfId="479">
      <calculatedColumnFormula>P2239</calculatedColumnFormula>
    </tableColumn>
  </tableColumns>
  <tableStyleInfo name="TableStyleLight10" showFirstColumn="0" showLastColumn="0" showRowStripes="1" showColumnStripes="0"/>
</table>
</file>

<file path=xl/tables/table341.xml><?xml version="1.0" encoding="utf-8"?>
<table xmlns="http://schemas.openxmlformats.org/spreadsheetml/2006/main" id="344" name="Таблица344" displayName="Таблица344" ref="O2312:P2385" totalsRowShown="0" headerRowDxfId="478" dataDxfId="477" dataCellStyle="Финансовый">
  <autoFilter ref="O2312:P2385"/>
  <tableColumns count="2">
    <tableColumn id="1" name="Территории, не относящиеся к территориям городских населенных пунктов" dataDxfId="476" dataCellStyle="Финансовый">
      <calculatedColumnFormula>осн2!N205+осн2!$A$2+(осн2!N205+осн2!$A$2)*осн2!$E$2</calculatedColumnFormula>
    </tableColumn>
    <tableColumn id="2" name="Территории городских населенных пунктов" dataDxfId="475" dataCellStyle="Финансовый">
      <calculatedColumnFormula>осн2!O205+осн2!$A$2+(осн2!O205+осн2!$A$2)*осн2!$E$2</calculatedColumnFormula>
    </tableColumn>
  </tableColumns>
  <tableStyleInfo name="TableStyleLight10" showFirstColumn="0" showLastColumn="0" showRowStripes="1" showColumnStripes="0"/>
</table>
</file>

<file path=xl/tables/table342.xml><?xml version="1.0" encoding="utf-8"?>
<table xmlns="http://schemas.openxmlformats.org/spreadsheetml/2006/main" id="345" name="Таблица345" displayName="Таблица345" ref="S2312:T2385" totalsRowShown="0" headerRowDxfId="474" dataDxfId="473">
  <autoFilter ref="S2312:T2385"/>
  <tableColumns count="2">
    <tableColumn id="1" name="Территории, не относящиеся к территориям городских населенных пунктов" dataDxfId="472">
      <calculatedColumnFormula>O2313</calculatedColumnFormula>
    </tableColumn>
    <tableColumn id="2" name="Территории городских населенных пунктов" dataDxfId="471">
      <calculatedColumnFormula>P2313</calculatedColumnFormula>
    </tableColumn>
  </tableColumns>
  <tableStyleInfo name="TableStyleLight10" showFirstColumn="0" showLastColumn="0" showRowStripes="1" showColumnStripes="0"/>
</table>
</file>

<file path=xl/tables/table343.xml><?xml version="1.0" encoding="utf-8"?>
<table xmlns="http://schemas.openxmlformats.org/spreadsheetml/2006/main" id="346" name="Таблица346" displayName="Таблица346" ref="O2386:P2387" totalsRowShown="0" headerRowDxfId="470" dataDxfId="469" dataCellStyle="Финансовый">
  <autoFilter ref="O2386:P2387"/>
  <tableColumns count="2">
    <tableColumn id="1" name="Территории, не относящиеся к территориям городских населенных пунктов" dataDxfId="468" dataCellStyle="Финансовый">
      <calculatedColumnFormula>осн2!I279+осн2!$A$2+(осн2!I279+осн2!$A$2)*осн2!$E$2</calculatedColumnFormula>
    </tableColumn>
    <tableColumn id="2" name="Территории городских населенных пунктов" dataDxfId="467" dataCellStyle="Финансовый">
      <calculatedColumnFormula>осн2!J279+осн2!$A$2+(осн2!J279+осн2!$A$2)*осн2!$E$2</calculatedColumnFormula>
    </tableColumn>
  </tableColumns>
  <tableStyleInfo name="TableStyleLight10" showFirstColumn="0" showLastColumn="0" showRowStripes="1" showColumnStripes="0"/>
</table>
</file>

<file path=xl/tables/table344.xml><?xml version="1.0" encoding="utf-8"?>
<table xmlns="http://schemas.openxmlformats.org/spreadsheetml/2006/main" id="347" name="Таблица347" displayName="Таблица347" ref="S2386:T2387" totalsRowShown="0" headerRowDxfId="466" dataDxfId="465">
  <autoFilter ref="S2386:T2387"/>
  <tableColumns count="2">
    <tableColumn id="1" name="Территории, не относящиеся к территориям городских населенных пунктов" dataDxfId="464">
      <calculatedColumnFormula>O2387</calculatedColumnFormula>
    </tableColumn>
    <tableColumn id="2" name="Территории городских населенных пунктов" dataDxfId="463">
      <calculatedColumnFormula>P2387</calculatedColumnFormula>
    </tableColumn>
  </tableColumns>
  <tableStyleInfo name="TableStyleLight10" showFirstColumn="0" showLastColumn="0" showRowStripes="1" showColumnStripes="0"/>
</table>
</file>

<file path=xl/tables/table345.xml><?xml version="1.0" encoding="utf-8"?>
<table xmlns="http://schemas.openxmlformats.org/spreadsheetml/2006/main" id="348" name="Таблица348" displayName="Таблица348" ref="O2388:P2389" totalsRowShown="0" headerRowDxfId="462" dataDxfId="461" dataCellStyle="Финансовый">
  <autoFilter ref="O2388:P2389"/>
  <tableColumns count="2">
    <tableColumn id="1" name="Территории, не относящиеся к территориям городских населенных пунктов" dataDxfId="460" dataCellStyle="Финансовый">
      <calculatedColumnFormula>осн2!N279+осн2!$A$2+(осн2!N279+осн2!$A$2)*осн2!$E$2</calculatedColumnFormula>
    </tableColumn>
    <tableColumn id="2" name="Территории городских населенных пунктов" dataDxfId="459" dataCellStyle="Финансовый">
      <calculatedColumnFormula>осн2!O279+осн2!$A$2+(осн2!O279+осн2!$A$2)*осн2!$E$2</calculatedColumnFormula>
    </tableColumn>
  </tableColumns>
  <tableStyleInfo name="TableStyleLight10" showFirstColumn="0" showLastColumn="0" showRowStripes="1" showColumnStripes="0"/>
</table>
</file>

<file path=xl/tables/table346.xml><?xml version="1.0" encoding="utf-8"?>
<table xmlns="http://schemas.openxmlformats.org/spreadsheetml/2006/main" id="349" name="Таблица349" displayName="Таблица349" ref="S2388:T2389" totalsRowShown="0" headerRowDxfId="458" dataDxfId="457">
  <autoFilter ref="S2388:T2389"/>
  <tableColumns count="2">
    <tableColumn id="1" name="Территории, не относящиеся к территориям городских населенных пунктов" dataDxfId="456">
      <calculatedColumnFormula>O2389</calculatedColumnFormula>
    </tableColumn>
    <tableColumn id="2" name="Территории городских населенных пунктов" dataDxfId="455">
      <calculatedColumnFormula>P2389</calculatedColumnFormula>
    </tableColumn>
  </tableColumns>
  <tableStyleInfo name="TableStyleLight10" showFirstColumn="0" showLastColumn="0" showRowStripes="1" showColumnStripes="0"/>
</table>
</file>

<file path=xl/tables/table347.xml><?xml version="1.0" encoding="utf-8"?>
<table xmlns="http://schemas.openxmlformats.org/spreadsheetml/2006/main" id="350" name="Таблица350" displayName="Таблица350" ref="O2390:P2394" totalsRowShown="0" headerRowDxfId="454" dataDxfId="453" dataCellStyle="Финансовый">
  <autoFilter ref="O2390:P2394"/>
  <tableColumns count="2">
    <tableColumn id="1" name="Территории, не относящиеся к территориям городских населенных пунктов" dataDxfId="452" dataCellStyle="Финансовый">
      <calculatedColumnFormula>осн2!I281+осн2!$A$2+(осн2!I281+осн2!$A$2)*осн2!$E$2</calculatedColumnFormula>
    </tableColumn>
    <tableColumn id="2" name="Территории городских населенных пунктов" dataDxfId="451" dataCellStyle="Финансовый">
      <calculatedColumnFormula>осн2!J281+осн2!$A$2+(осн2!J281+осн2!$A$2)*осн2!$E$2</calculatedColumnFormula>
    </tableColumn>
  </tableColumns>
  <tableStyleInfo name="TableStyleLight10" showFirstColumn="0" showLastColumn="0" showRowStripes="1" showColumnStripes="0"/>
</table>
</file>

<file path=xl/tables/table348.xml><?xml version="1.0" encoding="utf-8"?>
<table xmlns="http://schemas.openxmlformats.org/spreadsheetml/2006/main" id="351" name="Таблица351" displayName="Таблица351" ref="S2390:T2394" totalsRowShown="0" headerRowDxfId="450" dataDxfId="449">
  <autoFilter ref="S2390:T2394"/>
  <tableColumns count="2">
    <tableColumn id="1" name="Территории, не относящиеся к территориям городских населенных пунктов" dataDxfId="448">
      <calculatedColumnFormula>O2391</calculatedColumnFormula>
    </tableColumn>
    <tableColumn id="2" name="Территории городских населенных пунктов" dataDxfId="447">
      <calculatedColumnFormula>P2391</calculatedColumnFormula>
    </tableColumn>
  </tableColumns>
  <tableStyleInfo name="TableStyleLight10" showFirstColumn="0" showLastColumn="0" showRowStripes="1" showColumnStripes="0"/>
</table>
</file>

<file path=xl/tables/table349.xml><?xml version="1.0" encoding="utf-8"?>
<table xmlns="http://schemas.openxmlformats.org/spreadsheetml/2006/main" id="352" name="Таблица352" displayName="Таблица352" ref="O2395:P2401" totalsRowShown="0" headerRowDxfId="446" dataDxfId="445" dataCellStyle="Финансовый">
  <autoFilter ref="O2395:P2401"/>
  <tableColumns count="2">
    <tableColumn id="1" name="Территории, не относящиеся к территориям городских населенных пунктов" dataDxfId="444" dataCellStyle="Финансовый">
      <calculatedColumnFormula>осн2!I285+осн2!$A$2+(осн2!I285+осн2!$A$2)*осн2!$E$2</calculatedColumnFormula>
    </tableColumn>
    <tableColumn id="2" name="Территории городских населенных пунктов" dataDxfId="443" dataCellStyle="Финансовый">
      <calculatedColumnFormula>осн2!J285+осн2!$A$2+(осн2!J285+осн2!$A$2)*осн2!$E$2</calculatedColumnFormula>
    </tableColumn>
  </tableColumns>
  <tableStyleInfo name="TableStyleLight10" showFirstColumn="0" showLastColumn="0" showRowStripes="1" showColumnStripes="0"/>
</table>
</file>

<file path=xl/tables/table35.xml><?xml version="1.0" encoding="utf-8"?>
<table xmlns="http://schemas.openxmlformats.org/spreadsheetml/2006/main" id="41" name="Таблица41" displayName="Таблица41" ref="Q95:R194" totalsRowShown="0" headerRowDxfId="1564">
  <autoFilter ref="Q95:R194"/>
  <tableColumns count="2">
    <tableColumn id="2" name="Территории, не относящиеся к территориям городских населенных пунктов" dataDxfId="1563" dataCellStyle="Финансовый">
      <calculatedColumnFormula>(осн2!N1*осн2!$B$2)*осн2!$D$1+осн2!$A$2+((осн2!N1*осн2!$B$2)*осн2!$D$1+осн2!$A$2)*осн2!$E$2</calculatedColumnFormula>
    </tableColumn>
    <tableColumn id="3" name="Территории городских населенных пунктов" dataDxfId="1562" dataCellStyle="Финансовый">
      <calculatedColumnFormula>(осн2!O1*осн2!$B$2)*осн2!$D$1+осн2!$A$2+((осн2!O1*осн2!$B$2)*осн2!$D$1+осн2!$A$2)*осн2!$E$2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50.xml><?xml version="1.0" encoding="utf-8"?>
<table xmlns="http://schemas.openxmlformats.org/spreadsheetml/2006/main" id="353" name="Таблица353" displayName="Таблица353" ref="S2395:T2401" totalsRowShown="0" headerRowDxfId="442" dataDxfId="441">
  <autoFilter ref="S2395:T2401"/>
  <tableColumns count="2">
    <tableColumn id="1" name="Территории, не относящиеся к территориям городских населенных пунктов" dataDxfId="440">
      <calculatedColumnFormula>O2396</calculatedColumnFormula>
    </tableColumn>
    <tableColumn id="2" name="Территории городских населенных пунктов" dataDxfId="439">
      <calculatedColumnFormula>P2396</calculatedColumnFormula>
    </tableColumn>
  </tableColumns>
  <tableStyleInfo name="TableStyleLight10" showFirstColumn="0" showLastColumn="0" showRowStripes="1" showColumnStripes="0"/>
</table>
</file>

<file path=xl/tables/table351.xml><?xml version="1.0" encoding="utf-8"?>
<table xmlns="http://schemas.openxmlformats.org/spreadsheetml/2006/main" id="354" name="Таблица354" displayName="Таблица354" ref="O2402:P2422" totalsRowShown="0" headerRowDxfId="438" dataDxfId="437" dataCellStyle="Финансовый">
  <autoFilter ref="O2402:P2422"/>
  <tableColumns count="2">
    <tableColumn id="1" name="Территории, не относящиеся к территориям городских населенных пунктов" dataDxfId="436" dataCellStyle="Финансовый">
      <calculatedColumnFormula>осн2!I291+осн2!$A$2+(осн2!I291+осн2!$A$2)*осн2!$E$2</calculatedColumnFormula>
    </tableColumn>
    <tableColumn id="2" name="Территории городских населенных пунктов" dataDxfId="435" dataCellStyle="Финансовый">
      <calculatedColumnFormula>осн2!J291+осн2!$A$2+(осн2!J291+осн2!$A$2)*осн2!$E$2</calculatedColumnFormula>
    </tableColumn>
  </tableColumns>
  <tableStyleInfo name="TableStyleLight10" showFirstColumn="0" showLastColumn="0" showRowStripes="1" showColumnStripes="0"/>
</table>
</file>

<file path=xl/tables/table352.xml><?xml version="1.0" encoding="utf-8"?>
<table xmlns="http://schemas.openxmlformats.org/spreadsheetml/2006/main" id="355" name="Таблица355" displayName="Таблица355" ref="S2402:T2422" totalsRowShown="0" headerRowDxfId="434" dataDxfId="433">
  <autoFilter ref="S2402:T2422"/>
  <tableColumns count="2">
    <tableColumn id="1" name="Территории, не относящиеся к территориям городских населенных пунктов" dataDxfId="432">
      <calculatedColumnFormula>O2403</calculatedColumnFormula>
    </tableColumn>
    <tableColumn id="2" name="Территории городских населенных пунктов" dataDxfId="431">
      <calculatedColumnFormula>P2403</calculatedColumnFormula>
    </tableColumn>
  </tableColumns>
  <tableStyleInfo name="TableStyleLight10" showFirstColumn="0" showLastColumn="0" showRowStripes="1" showColumnStripes="0"/>
</table>
</file>

<file path=xl/tables/table353.xml><?xml version="1.0" encoding="utf-8"?>
<table xmlns="http://schemas.openxmlformats.org/spreadsheetml/2006/main" id="356" name="Таблица356" displayName="Таблица356" ref="O2423:P2441" totalsRowShown="0" headerRowDxfId="430" dataDxfId="429" dataCellStyle="Финансовый">
  <autoFilter ref="O2423:P2441"/>
  <tableColumns count="2">
    <tableColumn id="1" name="Территории, не относящиеся к территориям городских населенных пунктов" dataDxfId="428" dataCellStyle="Финансовый">
      <calculatedColumnFormula>осн2!N291+осн2!$A$2+(осн2!N291+осн2!$A$2)*осн2!$E$2</calculatedColumnFormula>
    </tableColumn>
    <tableColumn id="2" name="Территории городских населенных пунктов" dataDxfId="427" dataCellStyle="Финансовый">
      <calculatedColumnFormula>осн2!O291+осн2!$A$2+(осн2!O291+осн2!$A$2)*осн2!$E$2</calculatedColumnFormula>
    </tableColumn>
  </tableColumns>
  <tableStyleInfo name="TableStyleLight10" showFirstColumn="0" showLastColumn="0" showRowStripes="1" showColumnStripes="0"/>
</table>
</file>

<file path=xl/tables/table354.xml><?xml version="1.0" encoding="utf-8"?>
<table xmlns="http://schemas.openxmlformats.org/spreadsheetml/2006/main" id="357" name="Таблица357" displayName="Таблица357" ref="S2423:T2441" totalsRowShown="0" headerRowDxfId="426" dataDxfId="425">
  <autoFilter ref="S2423:T2441"/>
  <tableColumns count="2">
    <tableColumn id="1" name="Территории, не относящиеся к территориям городских населенных пунктов" dataDxfId="424">
      <calculatedColumnFormula>O2424</calculatedColumnFormula>
    </tableColumn>
    <tableColumn id="2" name="Территории городских населенных пунктов" dataDxfId="423">
      <calculatedColumnFormula>P2424</calculatedColumnFormula>
    </tableColumn>
  </tableColumns>
  <tableStyleInfo name="TableStyleLight10" showFirstColumn="0" showLastColumn="0" showRowStripes="1" showColumnStripes="0"/>
</table>
</file>

<file path=xl/tables/table355.xml><?xml version="1.0" encoding="utf-8"?>
<table xmlns="http://schemas.openxmlformats.org/spreadsheetml/2006/main" id="358" name="Таблица358" displayName="Таблица358" ref="O2442:P2455" totalsRowShown="0" headerRowDxfId="422" dataDxfId="421" dataCellStyle="Финансовый">
  <autoFilter ref="O2442:P2455"/>
  <tableColumns count="2">
    <tableColumn id="1" name="Территории, не относящиеся к территориям городских населенных пунктов" dataDxfId="420" dataCellStyle="Финансовый">
      <calculatedColumnFormula>осн2!I312+осн2!$A$2+(осн2!I312+осн2!$A$2)*осн2!$E$2</calculatedColumnFormula>
    </tableColumn>
    <tableColumn id="2" name="Территории городских населенных пунктов" dataDxfId="419" dataCellStyle="Финансовый">
      <calculatedColumnFormula>осн2!J312+осн2!$A$2+(осн2!J312+осн2!$A$2)*осн2!$E$2</calculatedColumnFormula>
    </tableColumn>
  </tableColumns>
  <tableStyleInfo name="TableStyleLight10" showFirstColumn="0" showLastColumn="0" showRowStripes="1" showColumnStripes="0"/>
</table>
</file>

<file path=xl/tables/table356.xml><?xml version="1.0" encoding="utf-8"?>
<table xmlns="http://schemas.openxmlformats.org/spreadsheetml/2006/main" id="359" name="Таблица359" displayName="Таблица359" ref="S2442:T2455" totalsRowShown="0" headerRowDxfId="418" dataDxfId="417">
  <autoFilter ref="S2442:T2455"/>
  <tableColumns count="2">
    <tableColumn id="1" name="Территории, не относящиеся к территориям городских населенных пунктов" dataDxfId="416">
      <calculatedColumnFormula>O2443</calculatedColumnFormula>
    </tableColumn>
    <tableColumn id="2" name="Территории городских населенных пунктов" dataDxfId="415">
      <calculatedColumnFormula>P2443</calculatedColumnFormula>
    </tableColumn>
  </tableColumns>
  <tableStyleInfo name="TableStyleLight10" showFirstColumn="0" showLastColumn="0" showRowStripes="1" showColumnStripes="0"/>
</table>
</file>

<file path=xl/tables/table357.xml><?xml version="1.0" encoding="utf-8"?>
<table xmlns="http://schemas.openxmlformats.org/spreadsheetml/2006/main" id="360" name="Таблица360" displayName="Таблица360" ref="O2456:P2466" totalsRowShown="0" headerRowDxfId="414" dataDxfId="413" dataCellStyle="Финансовый">
  <autoFilter ref="O2456:P2466"/>
  <tableColumns count="2">
    <tableColumn id="1" name="Территории, не относящиеся к территориям городских населенных пунктов" dataDxfId="412" dataCellStyle="Финансовый">
      <calculatedColumnFormula>осн2!N312+осн2!$A$2+(осн2!N312+осн2!$A$2)*осн2!$E$2</calculatedColumnFormula>
    </tableColumn>
    <tableColumn id="2" name="Территории городских населенных пунктов" dataDxfId="411" dataCellStyle="Финансовый">
      <calculatedColumnFormula>осн2!O312+осн2!$A$2+(осн2!O312+осн2!$A$2)*осн2!$E$2</calculatedColumnFormula>
    </tableColumn>
  </tableColumns>
  <tableStyleInfo name="TableStyleLight10" showFirstColumn="0" showLastColumn="0" showRowStripes="1" showColumnStripes="0"/>
</table>
</file>

<file path=xl/tables/table358.xml><?xml version="1.0" encoding="utf-8"?>
<table xmlns="http://schemas.openxmlformats.org/spreadsheetml/2006/main" id="361" name="Таблица361" displayName="Таблица361" ref="S2456:T2466" totalsRowShown="0" headerRowDxfId="410" dataDxfId="409">
  <autoFilter ref="S2456:T2466"/>
  <tableColumns count="2">
    <tableColumn id="1" name="Территории, не относящиеся к территориям городских населенных пунктов" dataDxfId="408">
      <calculatedColumnFormula>O2457</calculatedColumnFormula>
    </tableColumn>
    <tableColumn id="2" name="Территории городских населенных пунктов" dataDxfId="407">
      <calculatedColumnFormula>P2457</calculatedColumnFormula>
    </tableColumn>
  </tableColumns>
  <tableStyleInfo name="TableStyleLight10" showFirstColumn="0" showLastColumn="0" showRowStripes="1" showColumnStripes="0"/>
</table>
</file>

<file path=xl/tables/table359.xml><?xml version="1.0" encoding="utf-8"?>
<table xmlns="http://schemas.openxmlformats.org/spreadsheetml/2006/main" id="362" name="Таблица362" displayName="Таблица362" ref="O2467:P2468" totalsRowShown="0" headerRowDxfId="406" dataDxfId="405" dataCellStyle="Финансовый">
  <autoFilter ref="O2467:P2468"/>
  <tableColumns count="2">
    <tableColumn id="1" name="Территории, не относящиеся к территориям городских населенных пунктов" dataDxfId="404" dataCellStyle="Финансовый">
      <calculatedColumnFormula>осн2!I326+осн2!$A$2+(осн2!I326+осн2!$A$2)*осн2!$E$2</calculatedColumnFormula>
    </tableColumn>
    <tableColumn id="2" name="Территории городских населенных пунктов" dataDxfId="403" dataCellStyle="Финансовый">
      <calculatedColumnFormula>осн2!J326+осн2!$A$2+(осн2!J326+осн2!$A$2)*осн2!$E$2</calculatedColumnFormula>
    </tableColumn>
  </tableColumns>
  <tableStyleInfo name="TableStyleLight10" showFirstColumn="0" showLastColumn="0" showRowStripes="1" showColumnStripes="0"/>
</table>
</file>

<file path=xl/tables/table36.xml><?xml version="1.0" encoding="utf-8"?>
<table xmlns="http://schemas.openxmlformats.org/spreadsheetml/2006/main" id="42" name="Таблица42" displayName="Таблица42" ref="Q195:R284" totalsRowShown="0" headerRowDxfId="1561">
  <autoFilter ref="Q195:R284"/>
  <tableColumns count="2">
    <tableColumn id="2" name="Территории, не относящиеся к территориям городских населенных пунктов" dataDxfId="1560" dataCellStyle="Финансовый">
      <calculatedColumnFormula>(осн2!I101*осн2!$B$2)*осн2!$D$1+осн2!$A$2+((осн2!I101*осн2!$B$2)*осн2!$D$1+осн2!$A$2)*осн2!$E$2</calculatedColumnFormula>
    </tableColumn>
    <tableColumn id="3" name="Территории городских населенных пунктов" dataDxfId="1559" dataCellStyle="Финансовый">
      <calculatedColumnFormula>(осн2!J101*осн2!$B$2)*осн2!$D$1+осн2!$A$2+((осн2!J101*осн2!$B$2)*осн2!$D$1+осн2!$A$2)*осн2!$E$2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60.xml><?xml version="1.0" encoding="utf-8"?>
<table xmlns="http://schemas.openxmlformats.org/spreadsheetml/2006/main" id="363" name="Таблица363" displayName="Таблица363" ref="S2467:T2468" totalsRowShown="0" headerRowDxfId="402" dataDxfId="401">
  <autoFilter ref="S2467:T2468"/>
  <tableColumns count="2">
    <tableColumn id="1" name="Территории, не относящиеся к территориям городских населенных пунктов" dataDxfId="400">
      <calculatedColumnFormula>O2468</calculatedColumnFormula>
    </tableColumn>
    <tableColumn id="2" name="Территории городских населенных пунктов" dataDxfId="399">
      <calculatedColumnFormula>P2468</calculatedColumnFormula>
    </tableColumn>
  </tableColumns>
  <tableStyleInfo name="TableStyleLight10" showFirstColumn="0" showLastColumn="0" showRowStripes="1" showColumnStripes="0"/>
</table>
</file>

<file path=xl/tables/table361.xml><?xml version="1.0" encoding="utf-8"?>
<table xmlns="http://schemas.openxmlformats.org/spreadsheetml/2006/main" id="364" name="Таблица364" displayName="Таблица364" ref="D2469:F2558" totalsRowShown="0">
  <autoFilter ref="D2469:F2558">
    <filterColumn colId="0">
      <filters>
        <filter val="КЛ 3х10 1 шт."/>
      </filters>
    </filterColumn>
  </autoFilter>
  <tableColumns count="3">
    <tableColumn id="1" name="Уровень напряжения 0,4 кВ _x000a_КЛ с медными жилами в траншее" dataDxfId="398"/>
    <tableColumn id="2" name="Территории, не относящиеся к территориям городских населенных пунктов" dataDxfId="397">
      <calculatedColumnFormula>осн2!I1*осн2!$B$6*осн2!$D$1+осн2!$A$2+(осн2!I1*осн2!$B$6*осн2!$D$1+осн2!$A$2)*осн2!$E$2</calculatedColumnFormula>
    </tableColumn>
    <tableColumn id="3" name="Территории городских населенных пунктов " dataDxfId="396">
      <calculatedColumnFormula>осн2!J1*осн2!$B$6*осн2!$D$1+осн2!$A$2+(осн2!J1*осн2!$B$6*осн2!$D$1+осн2!$A$2)*осн2!$E$2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62.xml><?xml version="1.0" encoding="utf-8"?>
<table xmlns="http://schemas.openxmlformats.org/spreadsheetml/2006/main" id="365" name="Таблица365" displayName="Таблица365" ref="I2469:J2558" totalsRowShown="0" dataDxfId="395">
  <autoFilter ref="I2469:J2558"/>
  <tableColumns count="2">
    <tableColumn id="1" name="Территории, не относящиеся к территориям городских населенных пунктов" dataDxfId="394">
      <calculatedColumnFormula>E2470</calculatedColumnFormula>
    </tableColumn>
    <tableColumn id="2" name="Территории городских населенных пунктов " dataDxfId="393">
      <calculatedColumnFormula>F2470</calculatedColumnFormula>
    </tableColumn>
  </tableColumns>
  <tableStyleInfo name="TableStyleLight10" showFirstColumn="0" showLastColumn="0" showRowStripes="1" showColumnStripes="0"/>
</table>
</file>

<file path=xl/tables/table363.xml><?xml version="1.0" encoding="utf-8"?>
<table xmlns="http://schemas.openxmlformats.org/spreadsheetml/2006/main" id="366" name="Таблица366" displayName="Таблица366" ref="D2559:F2658" totalsRowShown="0">
  <autoFilter ref="D2559:F2658">
    <filterColumn colId="0">
      <filters>
        <filter val="КЛ 3х10 1 шт."/>
      </filters>
    </filterColumn>
  </autoFilter>
  <tableColumns count="3">
    <tableColumn id="1" name="Уровень напряжения 0,4 кВ_x000a_ КЛ с алюминиевыми жилами в траншее" dataDxfId="392"/>
    <tableColumn id="2" name="Территории, не относящиеся к территориям городских населенных пунктов" dataDxfId="391">
      <calculatedColumnFormula>осн2!N1*осн2!$B$6*осн2!$D$1+осн2!$A$2+(осн2!N1*осн2!$B$6*осн2!$D$1+осн2!$A$2)*осн2!$E$2</calculatedColumnFormula>
    </tableColumn>
    <tableColumn id="3" name="Территории городских населенных пунктов " dataDxfId="390">
      <calculatedColumnFormula>осн2!O1*осн2!$B$6*осн2!$D$1+осн2!$A$2+(осн2!O1*осн2!$B$6*осн2!$D$1+осн2!$A$2)*осн2!$E$2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64.xml><?xml version="1.0" encoding="utf-8"?>
<table xmlns="http://schemas.openxmlformats.org/spreadsheetml/2006/main" id="367" name="Таблица367" displayName="Таблица367" ref="I2559:J2658" totalsRowShown="0" dataDxfId="389">
  <autoFilter ref="I2559:J2658"/>
  <tableColumns count="2">
    <tableColumn id="1" name="Территории, не относящиеся к территориям городских населенных пунктов" dataDxfId="388">
      <calculatedColumnFormula>E2560</calculatedColumnFormula>
    </tableColumn>
    <tableColumn id="2" name="Территории городских населенных пунктов " dataDxfId="387">
      <calculatedColumnFormula>F2560</calculatedColumnFormula>
    </tableColumn>
  </tableColumns>
  <tableStyleInfo name="TableStyleLight10" showFirstColumn="0" showLastColumn="0" showRowStripes="1" showColumnStripes="0"/>
</table>
</file>

<file path=xl/tables/table365.xml><?xml version="1.0" encoding="utf-8"?>
<table xmlns="http://schemas.openxmlformats.org/spreadsheetml/2006/main" id="368" name="Таблица368" displayName="Таблица368" ref="D2659:F2748" totalsRowShown="0">
  <autoFilter ref="D2659:F2748">
    <filterColumn colId="0">
      <filters>
        <filter val="КЛ 3х16 1 шт."/>
      </filters>
    </filterColumn>
  </autoFilter>
  <tableColumns count="3">
    <tableColumn id="1" name="Уровень напряжения 6 кВ_x000a_ КЛ с медными жилами в траншее" dataDxfId="386"/>
    <tableColumn id="2" name="Территории, не относящиеся к территориям городских населенных пунктов" dataDxfId="385">
      <calculatedColumnFormula>осн2!I101*осн2!$B$6*осн2!$D$1+осн2!$A$2+(осн2!I101*осн2!$B$6*осн2!$D$1+осн2!$A$2)*осн2!$E$2</calculatedColumnFormula>
    </tableColumn>
    <tableColumn id="3" name="Территории городских населенных пунктов" dataDxfId="384">
      <calculatedColumnFormula>осн2!J101*осн2!$B$6*осн2!$D$1+осн2!$A$2+(осн2!J101*осн2!$B$6*осн2!$D$1+осн2!$A$2)*осн2!$E$2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66.xml><?xml version="1.0" encoding="utf-8"?>
<table xmlns="http://schemas.openxmlformats.org/spreadsheetml/2006/main" id="369" name="Таблица369" displayName="Таблица369" ref="I2659:J2748" totalsRowShown="0" headerRowDxfId="383" dataDxfId="382">
  <autoFilter ref="I2659:J2748"/>
  <tableColumns count="2">
    <tableColumn id="1" name="Территории, не относящиеся к территориям городских населенных пунктов" dataDxfId="381">
      <calculatedColumnFormula>E2660</calculatedColumnFormula>
    </tableColumn>
    <tableColumn id="2" name="Территории городских населенных пунктов" dataDxfId="380">
      <calculatedColumnFormula>F2660</calculatedColumnFormula>
    </tableColumn>
  </tableColumns>
  <tableStyleInfo name="TableStyleLight10" showFirstColumn="0" showLastColumn="0" showRowStripes="1" showColumnStripes="0"/>
</table>
</file>

<file path=xl/tables/table367.xml><?xml version="1.0" encoding="utf-8"?>
<table xmlns="http://schemas.openxmlformats.org/spreadsheetml/2006/main" id="370" name="Таблица370" displayName="Таблица370" ref="D2749:F2853" totalsRowShown="0">
  <autoFilter ref="D2749:F2853">
    <filterColumn colId="0">
      <filters>
        <filter val="КЛ 3х16 1 шт."/>
      </filters>
    </filterColumn>
  </autoFilter>
  <tableColumns count="3">
    <tableColumn id="1" name="Уровень напряжения 6 кВ_x000a_ КЛ с алюминиевыми жилами в траншее" dataDxfId="379"/>
    <tableColumn id="2" name="Территории, не относящиеся к территориям городских населенных пунктов" dataDxfId="378">
      <calculatedColumnFormula>осн2!N101*осн2!$B$6*осн2!$D$1+осн2!$A$2+(осн2!N101*осн2!$B$6*осн2!$D$1+осн2!$A$2)*осн2!$E$2</calculatedColumnFormula>
    </tableColumn>
    <tableColumn id="3" name="Территории городских населенных пунктов" dataDxfId="377">
      <calculatedColumnFormula>осн2!O101*осн2!$B$6*осн2!$D$1+осн2!$A$2+(осн2!O101*осн2!$B$6*осн2!$D$1+осн2!$A$2)*осн2!$E$2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68.xml><?xml version="1.0" encoding="utf-8"?>
<table xmlns="http://schemas.openxmlformats.org/spreadsheetml/2006/main" id="371" name="Таблица371" displayName="Таблица371" ref="I2749:J2853" totalsRowShown="0" headerRowDxfId="376" dataDxfId="375">
  <autoFilter ref="I2749:J2853"/>
  <tableColumns count="2">
    <tableColumn id="1" name="Территории, не относящиеся к территориям городских населенных пунктов" dataDxfId="374">
      <calculatedColumnFormula>E2750</calculatedColumnFormula>
    </tableColumn>
    <tableColumn id="2" name="Территории городских населенных пунктов" dataDxfId="373">
      <calculatedColumnFormula>F2750</calculatedColumnFormula>
    </tableColumn>
  </tableColumns>
  <tableStyleInfo name="TableStyleLight10" showFirstColumn="0" showLastColumn="0" showRowStripes="1" showColumnStripes="0"/>
</table>
</file>

<file path=xl/tables/table369.xml><?xml version="1.0" encoding="utf-8"?>
<table xmlns="http://schemas.openxmlformats.org/spreadsheetml/2006/main" id="372" name="Таблица372" displayName="Таблица372" ref="D2854:F2927" totalsRowShown="0">
  <autoFilter ref="D2854:F2927">
    <filterColumn colId="0">
      <filters>
        <filter val="КЛ 3х16 1 шт."/>
      </filters>
    </filterColumn>
  </autoFilter>
  <tableColumns count="3">
    <tableColumn id="1" name="Уровень напряжения 10 кВ_x000a_ КЛ с медными жилами в траншее" dataDxfId="372"/>
    <tableColumn id="2" name="Территории, не относящиеся к территориям городских населенных пунктов" dataDxfId="371">
      <calculatedColumnFormula>осн2!I205*осн2!$B$6*осн2!$D$1+осн2!$A$2+(осн2!I205*осн2!$B$6*осн2!$D$1+осн2!$A$2)*осн2!$E$2</calculatedColumnFormula>
    </tableColumn>
    <tableColumn id="3" name="Территории городских населенных пунктов" dataDxfId="370">
      <calculatedColumnFormula>осн2!J205*осн2!$B$6*осн2!$D$1+осн2!$A$2+(осн2!J205*осн2!$B$6*осн2!$D$1+осн2!$A$2)*осн2!$E$2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7.xml><?xml version="1.0" encoding="utf-8"?>
<table xmlns="http://schemas.openxmlformats.org/spreadsheetml/2006/main" id="43" name="Таблица43" displayName="Таблица43" ref="M285:N389" totalsRowShown="0" headerRowDxfId="1558">
  <autoFilter ref="M285:N389"/>
  <tableColumns count="2">
    <tableColumn id="2" name="Территории, не относящиеся к территориям городских населенных пунктов" dataDxfId="1557" dataCellStyle="Финансовый">
      <calculatedColumnFormula>(осн2!N101*осн2!$B$2)*осн2!$D$1+осн2!$A$2+((осн2!N101*осн2!$B$2)*осн2!$D$1+осн2!$A$2)*осн2!$E$2</calculatedColumnFormula>
    </tableColumn>
    <tableColumn id="3" name="Территории городских населенных пунктов" dataDxfId="1556" dataCellStyle="Финансовый">
      <calculatedColumnFormula>(осн2!O101*осн2!$B$2)*осн2!$D$1+осн2!$A$2+((осн2!O101*осн2!$B$2)*осн2!$D$1+осн2!$A$2)*осн2!$E$2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70.xml><?xml version="1.0" encoding="utf-8"?>
<table xmlns="http://schemas.openxmlformats.org/spreadsheetml/2006/main" id="373" name="Таблица373" displayName="Таблица373" ref="I2854:J2927" totalsRowShown="0" headerRowDxfId="369" dataDxfId="368">
  <autoFilter ref="I2854:J2927"/>
  <tableColumns count="2">
    <tableColumn id="1" name="Территории, не относящиеся к территориям городских населенных пунктов" dataDxfId="367">
      <calculatedColumnFormula>E2855</calculatedColumnFormula>
    </tableColumn>
    <tableColumn id="2" name="Территории городских населенных пунктов" dataDxfId="366">
      <calculatedColumnFormula>F2855</calculatedColumnFormula>
    </tableColumn>
  </tableColumns>
  <tableStyleInfo name="TableStyleLight10" showFirstColumn="0" showLastColumn="0" showRowStripes="1" showColumnStripes="0"/>
</table>
</file>

<file path=xl/tables/table371.xml><?xml version="1.0" encoding="utf-8"?>
<table xmlns="http://schemas.openxmlformats.org/spreadsheetml/2006/main" id="374" name="Таблица374" displayName="Таблица374" ref="D2928:F3001" totalsRowShown="0">
  <autoFilter ref="D2928:F3001">
    <filterColumn colId="0">
      <filters>
        <filter val="КЛ 3х16 1 шт."/>
      </filters>
    </filterColumn>
  </autoFilter>
  <tableColumns count="3">
    <tableColumn id="1" name="Уровень напряжения 10 кВ_x000a_ КЛ с алюминиевыми жилами в траншее" dataDxfId="365"/>
    <tableColumn id="2" name="Территории, не относящиеся к территориям городских населенных пунктов" dataDxfId="364">
      <calculatedColumnFormula>осн2!N205*осн2!$B$6*осн2!$D$1+осн2!$A$2+(осн2!N205*осн2!$B$6*осн2!$D$1+осн2!$A$2)*осн2!$E$2</calculatedColumnFormula>
    </tableColumn>
    <tableColumn id="3" name="Территории городских населенных пунктов" dataDxfId="363">
      <calculatedColumnFormula>осн2!O205*осн2!$B$6*осн2!$D$1+осн2!$A$2+(осн2!O205*осн2!$B$6*осн2!$D$1+осн2!$A$2)*осн2!$E$2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72.xml><?xml version="1.0" encoding="utf-8"?>
<table xmlns="http://schemas.openxmlformats.org/spreadsheetml/2006/main" id="375" name="Таблица375" displayName="Таблица375" ref="I2928:J3001" totalsRowShown="0" headerRowDxfId="362" dataDxfId="361">
  <autoFilter ref="I2928:J3001"/>
  <tableColumns count="2">
    <tableColumn id="1" name="Территории, не относящиеся к территориям городских населенных пунктов" dataDxfId="360">
      <calculatedColumnFormula>E2929</calculatedColumnFormula>
    </tableColumn>
    <tableColumn id="2" name="Территории городских населенных пунктов" dataDxfId="359">
      <calculatedColumnFormula>F2929</calculatedColumnFormula>
    </tableColumn>
  </tableColumns>
  <tableStyleInfo name="TableStyleLight10" showFirstColumn="0" showLastColumn="0" showRowStripes="1" showColumnStripes="0"/>
</table>
</file>

<file path=xl/tables/table373.xml><?xml version="1.0" encoding="utf-8"?>
<table xmlns="http://schemas.openxmlformats.org/spreadsheetml/2006/main" id="376" name="Таблица376" displayName="Таблица376" ref="D3002:F3003" totalsRowShown="0">
  <autoFilter ref="D3002:F3003"/>
  <tableColumns count="3">
    <tableColumn id="1" name="Уровень напряжения 20 кВ_x000a_ КЛ с медными жилами в траншее" dataDxfId="358"/>
    <tableColumn id="2" name="Территории, не относящиеся к территориям городских населенных пунктов" dataDxfId="357">
      <calculatedColumnFormula>осн2!I279*осн2!$B$6*осн2!$D$1+осн2!$A$2+(осн2!I279*осн2!$B$6*осн2!$D$1+осн2!$A$2)*осн2!$E$2</calculatedColumnFormula>
    </tableColumn>
    <tableColumn id="3" name="Территории городских населенных пунктов" dataDxfId="356">
      <calculatedColumnFormula>осн2!J279*осн2!$B$6*осн2!$D$1+осн2!$A$2+(осн2!J279*осн2!$B$6*осн2!$D$1+осн2!$A$2)*осн2!$E$2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74.xml><?xml version="1.0" encoding="utf-8"?>
<table xmlns="http://schemas.openxmlformats.org/spreadsheetml/2006/main" id="377" name="Таблица377" displayName="Таблица377" ref="I3002:J3003" totalsRowShown="0" headerRowDxfId="355" dataDxfId="354">
  <autoFilter ref="I3002:J3003"/>
  <tableColumns count="2">
    <tableColumn id="1" name="Территории, не относящиеся к территориям городских населенных пунктов" dataDxfId="353">
      <calculatedColumnFormula>E3003</calculatedColumnFormula>
    </tableColumn>
    <tableColumn id="2" name="Территории городских населенных пунктов" dataDxfId="352">
      <calculatedColumnFormula>F3003</calculatedColumnFormula>
    </tableColumn>
  </tableColumns>
  <tableStyleInfo name="TableStyleLight10" showFirstColumn="0" showLastColumn="0" showRowStripes="1" showColumnStripes="0"/>
</table>
</file>

<file path=xl/tables/table375.xml><?xml version="1.0" encoding="utf-8"?>
<table xmlns="http://schemas.openxmlformats.org/spreadsheetml/2006/main" id="378" name="Таблица378" displayName="Таблица378" ref="D3004:F3005" totalsRowShown="0" dataDxfId="351">
  <autoFilter ref="D3004:F3005"/>
  <tableColumns count="3">
    <tableColumn id="1" name="Уровень напряжения 20 кВ_x000a_ КЛ с алюминиевыми жилами в траншее" dataDxfId="350"/>
    <tableColumn id="2" name="Территории, не относящиеся к территориям городских населенных пунктов" dataDxfId="349">
      <calculatedColumnFormula>осн2!N279*осн2!$B$6*осн2!$D$1+осн2!$A$2+(осн2!N279*осн2!$B$6*осн2!$D$1+осн2!$A$2)*осн2!$E$2</calculatedColumnFormula>
    </tableColumn>
    <tableColumn id="3" name="Территории городских населенных пунктов" dataDxfId="348">
      <calculatedColumnFormula>осн2!O279*осн2!$B$6*осн2!$D$1+осн2!$A$2+(осн2!O279*осн2!$B$6*осн2!$D$1+осн2!$A$2)*осн2!$E$2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76.xml><?xml version="1.0" encoding="utf-8"?>
<table xmlns="http://schemas.openxmlformats.org/spreadsheetml/2006/main" id="379" name="Таблица379" displayName="Таблица379" ref="I3004:J3005" totalsRowShown="0" headerRowDxfId="347" dataDxfId="346">
  <autoFilter ref="I3004:J3005"/>
  <tableColumns count="2">
    <tableColumn id="1" name="Территории, не относящиеся к территориям городских населенных пунктов" dataDxfId="345">
      <calculatedColumnFormula>E3005</calculatedColumnFormula>
    </tableColumn>
    <tableColumn id="2" name="Территории городских населенных пунктов" dataDxfId="344">
      <calculatedColumnFormula>F3005</calculatedColumnFormula>
    </tableColumn>
  </tableColumns>
  <tableStyleInfo name="TableStyleLight10" showFirstColumn="0" showLastColumn="0" showRowStripes="1" showColumnStripes="0"/>
</table>
</file>

<file path=xl/tables/table377.xml><?xml version="1.0" encoding="utf-8"?>
<table xmlns="http://schemas.openxmlformats.org/spreadsheetml/2006/main" id="380" name="Таблица380" displayName="Таблица380" ref="D3006:F3010" totalsRowShown="0">
  <autoFilter ref="D3006:F3010">
    <filterColumn colId="0">
      <colorFilter dxfId="343"/>
    </filterColumn>
  </autoFilter>
  <tableColumns count="3">
    <tableColumn id="1" name="Уровень напряжения 35 кВ" dataDxfId="342"/>
    <tableColumn id="2" name="Территории, не относящиеся к территориям городских населенных пунктов" dataDxfId="341">
      <calculatedColumnFormula>осн2!I281*осн2!$B$6*осн2!$D$1+осн2!$A$2+(осн2!I281*осн2!$B$6*осн2!$D$1+осн2!$A$2)*осн2!$E$2</calculatedColumnFormula>
    </tableColumn>
    <tableColumn id="3" name="Территории городских населенных пунктов" dataDxfId="340">
      <calculatedColumnFormula>осн2!J281*осн2!$B$6*осн2!$D$1+осн2!$A$2+(осн2!J281*осн2!$B$6*осн2!$D$1+осн2!$A$2)*осн2!$E$2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78.xml><?xml version="1.0" encoding="utf-8"?>
<table xmlns="http://schemas.openxmlformats.org/spreadsheetml/2006/main" id="381" name="Таблица381" displayName="Таблица381" ref="I3006:J3010" totalsRowShown="0" headerRowDxfId="339" dataDxfId="338">
  <autoFilter ref="I3006:J3010"/>
  <tableColumns count="2">
    <tableColumn id="1" name="Территории, не относящиеся к территориям городских населенных пунктов" dataDxfId="337">
      <calculatedColumnFormula>E3007</calculatedColumnFormula>
    </tableColumn>
    <tableColumn id="2" name="Территории городских населенных пунктов" dataDxfId="336">
      <calculatedColumnFormula>F3007</calculatedColumnFormula>
    </tableColumn>
  </tableColumns>
  <tableStyleInfo name="TableStyleLight10" showFirstColumn="0" showLastColumn="0" showRowStripes="1" showColumnStripes="0"/>
</table>
</file>

<file path=xl/tables/table379.xml><?xml version="1.0" encoding="utf-8"?>
<table xmlns="http://schemas.openxmlformats.org/spreadsheetml/2006/main" id="382" name="Таблица382" displayName="Таблица382" ref="D3011:F3017" totalsRowShown="0">
  <autoFilter ref="D3011:F3017">
    <filterColumn colId="0">
      <colorFilter dxfId="335"/>
    </filterColumn>
  </autoFilter>
  <tableColumns count="3">
    <tableColumn id="1" name="Уровень напряжения 110 кВ" dataDxfId="334"/>
    <tableColumn id="2" name="Территории, не относящиеся к территориям городских населенных пунктов" dataDxfId="333">
      <calculatedColumnFormula>осн2!I285*осн2!$B$6*осн2!$D$1+осн2!$A$2+(осн2!I285*осн2!$B$6*осн2!$D$1+осн2!$A$2)*осн2!$E$2</calculatedColumnFormula>
    </tableColumn>
    <tableColumn id="3" name="Территории городских населенных пунктов" dataDxfId="332">
      <calculatedColumnFormula>осн2!J285*осн2!$B$6*осн2!$D$1+осн2!$A$2+(осн2!J285*осн2!$B$6*осн2!$D$1+осн2!$A$2)*осн2!$E$2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8.xml><?xml version="1.0" encoding="utf-8"?>
<table xmlns="http://schemas.openxmlformats.org/spreadsheetml/2006/main" id="44" name="Таблица44" displayName="Таблица44" ref="Q285:R389" totalsRowShown="0" headerRowDxfId="1555">
  <autoFilter ref="Q285:R389"/>
  <tableColumns count="2">
    <tableColumn id="2" name="Территории, не относящиеся к территориям городских населенных пунктов" dataDxfId="1554" dataCellStyle="Финансовый">
      <calculatedColumnFormula>(осн2!N101*осн2!$B$2)*осн2!$D$1+осн2!$A$2+((осн2!N101*осн2!$B$2)*осн2!$D$1+осн2!$A$2)*осн2!$E$2</calculatedColumnFormula>
    </tableColumn>
    <tableColumn id="3" name="Территории городских населенных пунктов" dataDxfId="1553" dataCellStyle="Финансовый">
      <calculatedColumnFormula>(осн2!O101*осн2!$B$2)*осн2!$D$1+осн2!$A$2+((осн2!O101*осн2!$B$2)*осн2!$D$1+осн2!$A$2)*осн2!$E$2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80.xml><?xml version="1.0" encoding="utf-8"?>
<table xmlns="http://schemas.openxmlformats.org/spreadsheetml/2006/main" id="383" name="Таблица383" displayName="Таблица383" ref="I3011:J3017" totalsRowShown="0" headerRowDxfId="331" dataDxfId="330">
  <autoFilter ref="I3011:J3017"/>
  <tableColumns count="2">
    <tableColumn id="1" name="Территории, не относящиеся к территориям городских населенных пунктов" dataDxfId="329">
      <calculatedColumnFormula>E3012</calculatedColumnFormula>
    </tableColumn>
    <tableColumn id="2" name="Территории городских населенных пунктов" dataDxfId="328">
      <calculatedColumnFormula>F3012</calculatedColumnFormula>
    </tableColumn>
  </tableColumns>
  <tableStyleInfo name="TableStyleLight10" showFirstColumn="0" showLastColumn="0" showRowStripes="1" showColumnStripes="0"/>
</table>
</file>

<file path=xl/tables/table381.xml><?xml version="1.0" encoding="utf-8"?>
<table xmlns="http://schemas.openxmlformats.org/spreadsheetml/2006/main" id="384" name="Таблица384" displayName="Таблица384" ref="D3018:F3038" totalsRowShown="0">
  <autoFilter ref="D3018:F3038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name="Уровень напряжения 0,4 кВ " dataDxfId="327"/>
    <tableColumn id="2" name="Территории, не относящиеся к территориям городских населенных пунктов" dataDxfId="326">
      <calculatedColumnFormula>осн2!I291*осн2!$B$6*осн2!$D$1+осн2!$A$2+(осн2!I291*осн2!$B$6*осн2!$D$1+осн2!$A$2)*осн2!$E$2</calculatedColumnFormula>
    </tableColumn>
    <tableColumn id="3" name="Территории городских населенных пунктов" dataDxfId="325">
      <calculatedColumnFormula>осн2!J291*осн2!$B$6*осн2!$D$1+осн2!$A$2+(осн2!J291*осн2!$B$6*осн2!$D$1+осн2!$A$2)*осн2!$E$2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82.xml><?xml version="1.0" encoding="utf-8"?>
<table xmlns="http://schemas.openxmlformats.org/spreadsheetml/2006/main" id="385" name="Таблица385" displayName="Таблица385" ref="I3018:J3038" totalsRowShown="0" headerRowDxfId="324" dataDxfId="323">
  <autoFilter ref="I3018:J3038"/>
  <tableColumns count="2">
    <tableColumn id="1" name="Территории, не относящиеся к территориям городских населенных пунктов" dataDxfId="322">
      <calculatedColumnFormula>E3019</calculatedColumnFormula>
    </tableColumn>
    <tableColumn id="2" name="Территории городских населенных пунктов" dataDxfId="321">
      <calculatedColumnFormula>F3019</calculatedColumnFormula>
    </tableColumn>
  </tableColumns>
  <tableStyleInfo name="TableStyleLight10" showFirstColumn="0" showLastColumn="0" showRowStripes="1" showColumnStripes="0"/>
</table>
</file>

<file path=xl/tables/table383.xml><?xml version="1.0" encoding="utf-8"?>
<table xmlns="http://schemas.openxmlformats.org/spreadsheetml/2006/main" id="386" name="Таблица386" displayName="Таблица386" ref="D3039:F3057" totalsRowShown="0">
  <autoFilter ref="D3039:F3057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name="Уровень напряжения 6-10 кВ " dataDxfId="320"/>
    <tableColumn id="2" name="Территории, не относящиеся к территориям городских населенных пунктов" dataDxfId="319">
      <calculatedColumnFormula>осн2!N291*осн2!$B$6*осн2!$D$1+осн2!$A$2+(осн2!N291*осн2!$B$6*осн2!$D$1+осн2!$A$2)*осн2!$E$2</calculatedColumnFormula>
    </tableColumn>
    <tableColumn id="3" name="Территории городских населенных пунктов" dataDxfId="318">
      <calculatedColumnFormula>осн2!O291*осн2!$B$6*осн2!$D$1+осн2!$A$2+(осн2!O291*осн2!$B$6*осн2!$D$1+осн2!$A$2)*осн2!$E$2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84.xml><?xml version="1.0" encoding="utf-8"?>
<table xmlns="http://schemas.openxmlformats.org/spreadsheetml/2006/main" id="387" name="Таблица387" displayName="Таблица387" ref="I3039:J3057" totalsRowShown="0" headerRowDxfId="317" dataDxfId="316">
  <autoFilter ref="I3039:J3057"/>
  <tableColumns count="2">
    <tableColumn id="1" name="Территории, не относящиеся к территориям городских населенных пунктов" dataDxfId="315">
      <calculatedColumnFormula>E3040</calculatedColumnFormula>
    </tableColumn>
    <tableColumn id="2" name="Территории городских населенных пунктов" dataDxfId="314">
      <calculatedColumnFormula>F3040</calculatedColumnFormula>
    </tableColumn>
  </tableColumns>
  <tableStyleInfo name="TableStyleLight10" showFirstColumn="0" showLastColumn="0" showRowStripes="1" showColumnStripes="0"/>
</table>
</file>

<file path=xl/tables/table385.xml><?xml version="1.0" encoding="utf-8"?>
<table xmlns="http://schemas.openxmlformats.org/spreadsheetml/2006/main" id="388" name="Таблица388" displayName="Таблица388" ref="D3058:F3071" totalsRowShown="0">
  <autoFilter ref="D3058:F3071">
    <filterColumn colId="0">
      <colorFilter dxfId="313"/>
    </filterColumn>
  </autoFilter>
  <tableColumns count="3">
    <tableColumn id="1" name="Уровень напряжения 35 кВ " dataDxfId="312"/>
    <tableColumn id="2" name="Территории, не относящиеся к территориям городских населенных пунктов" dataDxfId="311">
      <calculatedColumnFormula>осн2!I312*осн2!$B$6*осн2!$D$1+осн2!$A$2+(осн2!I312*осн2!$B$6*осн2!$D$1+осн2!$A$2)*осн2!$E$2</calculatedColumnFormula>
    </tableColumn>
    <tableColumn id="3" name="Территории городских населенных пунктов" dataDxfId="310">
      <calculatedColumnFormula>осн2!J312*осн2!$B$6*осн2!$D$1+осн2!$A$2+(осн2!J312*осн2!$B$6*осн2!$D$1+осн2!$A$2)*осн2!$E$2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86.xml><?xml version="1.0" encoding="utf-8"?>
<table xmlns="http://schemas.openxmlformats.org/spreadsheetml/2006/main" id="389" name="Таблица389" displayName="Таблица389" ref="I3058:J3071" totalsRowShown="0" headerRowDxfId="309" dataDxfId="308">
  <autoFilter ref="I3058:J3071"/>
  <tableColumns count="2">
    <tableColumn id="1" name="Территории, не относящиеся к территориям городских населенных пунктов" dataDxfId="307">
      <calculatedColumnFormula>E3059</calculatedColumnFormula>
    </tableColumn>
    <tableColumn id="2" name="Территории городских населенных пунктов" dataDxfId="306">
      <calculatedColumnFormula>F3059</calculatedColumnFormula>
    </tableColumn>
  </tableColumns>
  <tableStyleInfo name="TableStyleLight10" showFirstColumn="0" showLastColumn="0" showRowStripes="1" showColumnStripes="0"/>
</table>
</file>

<file path=xl/tables/table387.xml><?xml version="1.0" encoding="utf-8"?>
<table xmlns="http://schemas.openxmlformats.org/spreadsheetml/2006/main" id="390" name="Таблица390" displayName="Таблица390" ref="D3072:F3082" totalsRowShown="0">
  <autoFilter ref="D3072:F3082">
    <filterColumn colId="0">
      <colorFilter dxfId="305"/>
    </filterColumn>
  </autoFilter>
  <tableColumns count="3">
    <tableColumn id="1" name="Уровень напряжения 110 кВ " dataDxfId="304"/>
    <tableColumn id="2" name="Территории, не относящиеся к территориям городских населенных пунктов" dataDxfId="303">
      <calculatedColumnFormula>осн2!N312*осн2!$B$6*осн2!$D$1+осн2!$A$2+(осн2!N312*осн2!$B$6*осн2!$D$1+осн2!$A$2)*осн2!$E$2</calculatedColumnFormula>
    </tableColumn>
    <tableColumn id="3" name="Территории городских населенных пунктов" dataDxfId="302">
      <calculatedColumnFormula>осн2!O312*осн2!$B$6*осн2!$D$1+осн2!$A$2+(осн2!O312*осн2!$B$6*осн2!$D$1+осн2!$A$2)*осн2!$E$2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88.xml><?xml version="1.0" encoding="utf-8"?>
<table xmlns="http://schemas.openxmlformats.org/spreadsheetml/2006/main" id="391" name="Таблица391" displayName="Таблица391" ref="I3072:J3082" totalsRowShown="0" headerRowDxfId="301" dataDxfId="300">
  <autoFilter ref="I3072:J3082"/>
  <tableColumns count="2">
    <tableColumn id="1" name="Территории, не относящиеся к территориям городских населенных пунктов" dataDxfId="299">
      <calculatedColumnFormula>E3073</calculatedColumnFormula>
    </tableColumn>
    <tableColumn id="2" name="Территории городских населенных пунктов" dataDxfId="298">
      <calculatedColumnFormula>F3073</calculatedColumnFormula>
    </tableColumn>
  </tableColumns>
  <tableStyleInfo name="TableStyleLight10" showFirstColumn="0" showLastColumn="0" showRowStripes="1" showColumnStripes="0"/>
</table>
</file>

<file path=xl/tables/table389.xml><?xml version="1.0" encoding="utf-8"?>
<table xmlns="http://schemas.openxmlformats.org/spreadsheetml/2006/main" id="392" name="Таблица392" displayName="Таблица392" ref="D3083:F3084" totalsRowShown="0" dataDxfId="297">
  <autoFilter ref="D3083:F3084"/>
  <tableColumns count="3">
    <tableColumn id="1" name="Уровень напряжения 220 кВ " dataDxfId="296"/>
    <tableColumn id="2" name="Территории, не относящиеся к территориям городских населенных пунктов" dataDxfId="295">
      <calculatedColumnFormula>осн2!I326*осн2!$B$6*осн2!$D$1+осн2!$A$2+(осн2!I326*осн2!$B$6*осн2!$D$1+осн2!$A$2)*осн2!$E$2</calculatedColumnFormula>
    </tableColumn>
    <tableColumn id="3" name="Территории городских населенных пунктов" dataDxfId="294">
      <calculatedColumnFormula>осн2!J326*осн2!$B$6*осн2!$D$1+осн2!$A$2+(осн2!J326*осн2!$B$6*осн2!$D$1+осн2!$A$2)*осн2!$E$2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9.xml><?xml version="1.0" encoding="utf-8"?>
<table xmlns="http://schemas.openxmlformats.org/spreadsheetml/2006/main" id="45" name="Таблица45" displayName="Таблица45" ref="M390:N463" totalsRowShown="0" headerRowDxfId="1552">
  <autoFilter ref="M390:N463"/>
  <tableColumns count="2">
    <tableColumn id="2" name="Территории, не относящиеся к территориям городских населенных пунктов" dataDxfId="1551" dataCellStyle="Финансовый">
      <calculatedColumnFormula>(осн2!I205*осн2!$B$2)*осн2!$D$1+осн2!$A$2+((осн2!I205*осн2!$B$2)*осн2!$D$1+осн2!$A$2)*осн2!$E$2</calculatedColumnFormula>
    </tableColumn>
    <tableColumn id="3" name="Территории городских населенных пунктов" dataDxfId="1550" dataCellStyle="Финансовый">
      <calculatedColumnFormula>(осн2!J205*осн2!$B$2)*осн2!$D$1+осн2!$A$2+((осн2!J205*осн2!$B$2)*осн2!$D$1+осн2!$A$2)*осн2!$E$2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90.xml><?xml version="1.0" encoding="utf-8"?>
<table xmlns="http://schemas.openxmlformats.org/spreadsheetml/2006/main" id="393" name="Таблица393" displayName="Таблица393" ref="I3083:J3084" totalsRowShown="0" headerRowDxfId="293" dataDxfId="292">
  <autoFilter ref="I3083:J3084"/>
  <tableColumns count="2">
    <tableColumn id="1" name="Территории, не относящиеся к территориям городских населенных пунктов" dataDxfId="291">
      <calculatedColumnFormula>E3084</calculatedColumnFormula>
    </tableColumn>
    <tableColumn id="2" name="Территории городских населенных пунктов" dataDxfId="290">
      <calculatedColumnFormula>F3084</calculatedColumnFormula>
    </tableColumn>
  </tableColumns>
  <tableStyleInfo name="TableStyleLight10" showFirstColumn="0" showLastColumn="0" showRowStripes="1" showColumnStripes="0"/>
</table>
</file>

<file path=xl/tables/table391.xml><?xml version="1.0" encoding="utf-8"?>
<table xmlns="http://schemas.openxmlformats.org/spreadsheetml/2006/main" id="394" name="Таблица394" displayName="Таблица394" ref="M2469:N2558" totalsRowShown="0" dataDxfId="289">
  <autoFilter ref="M2469:N2558"/>
  <tableColumns count="2">
    <tableColumn id="1" name="Территории, не относящиеся к территориям городских населенных пунктов" dataDxfId="288">
      <calculatedColumnFormula>I2470</calculatedColumnFormula>
    </tableColumn>
    <tableColumn id="2" name="Территории городских населенных пунктов " dataDxfId="287">
      <calculatedColumnFormula>J2470</calculatedColumnFormula>
    </tableColumn>
  </tableColumns>
  <tableStyleInfo name="TableStyleLight10" showFirstColumn="0" showLastColumn="0" showRowStripes="1" showColumnStripes="0"/>
</table>
</file>

<file path=xl/tables/table392.xml><?xml version="1.0" encoding="utf-8"?>
<table xmlns="http://schemas.openxmlformats.org/spreadsheetml/2006/main" id="395" name="Таблица395" displayName="Таблица395" ref="Q2469:R2558" totalsRowShown="0" dataDxfId="286">
  <autoFilter ref="Q2469:R2558"/>
  <tableColumns count="2">
    <tableColumn id="1" name="Территории, не относящиеся к территориям городских населенных пунктов" dataDxfId="285">
      <calculatedColumnFormula>M2470</calculatedColumnFormula>
    </tableColumn>
    <tableColumn id="2" name="Территории городских населенных пунктов " dataDxfId="284">
      <calculatedColumnFormula>N2470</calculatedColumnFormula>
    </tableColumn>
  </tableColumns>
  <tableStyleInfo name="TableStyleLight10" showFirstColumn="0" showLastColumn="0" showRowStripes="1" showColumnStripes="0"/>
</table>
</file>

<file path=xl/tables/table393.xml><?xml version="1.0" encoding="utf-8"?>
<table xmlns="http://schemas.openxmlformats.org/spreadsheetml/2006/main" id="396" name="Таблица396" displayName="Таблица396" ref="M2559:N2658" totalsRowShown="0" dataDxfId="283">
  <autoFilter ref="M2559:N2658"/>
  <tableColumns count="2">
    <tableColumn id="1" name="Территории, не относящиеся к территориям городских населенных пунктов" dataDxfId="282">
      <calculatedColumnFormula>I2560</calculatedColumnFormula>
    </tableColumn>
    <tableColumn id="2" name="Территории городских населенных пунктов " dataDxfId="281">
      <calculatedColumnFormula>J2560</calculatedColumnFormula>
    </tableColumn>
  </tableColumns>
  <tableStyleInfo name="TableStyleLight10" showFirstColumn="0" showLastColumn="0" showRowStripes="1" showColumnStripes="0"/>
</table>
</file>

<file path=xl/tables/table394.xml><?xml version="1.0" encoding="utf-8"?>
<table xmlns="http://schemas.openxmlformats.org/spreadsheetml/2006/main" id="397" name="Таблица397" displayName="Таблица397" ref="Q2559:R2658" totalsRowShown="0" dataDxfId="280">
  <autoFilter ref="Q2559:R2658"/>
  <tableColumns count="2">
    <tableColumn id="1" name="Территории, не относящиеся к территориям городских населенных пунктов" dataDxfId="279">
      <calculatedColumnFormula>M2560</calculatedColumnFormula>
    </tableColumn>
    <tableColumn id="2" name="Территории городских населенных пунктов " dataDxfId="278">
      <calculatedColumnFormula>N2560</calculatedColumnFormula>
    </tableColumn>
  </tableColumns>
  <tableStyleInfo name="TableStyleLight10" showFirstColumn="0" showLastColumn="0" showRowStripes="1" showColumnStripes="0"/>
</table>
</file>

<file path=xl/tables/table395.xml><?xml version="1.0" encoding="utf-8"?>
<table xmlns="http://schemas.openxmlformats.org/spreadsheetml/2006/main" id="398" name="Таблица398" displayName="Таблица398" ref="M2659:N2748" totalsRowShown="0" headerRowDxfId="277" dataDxfId="276">
  <autoFilter ref="M2659:N2748"/>
  <tableColumns count="2">
    <tableColumn id="1" name="Территории, не относящиеся к территориям городских населенных пунктов" dataDxfId="275">
      <calculatedColumnFormula>I2660</calculatedColumnFormula>
    </tableColumn>
    <tableColumn id="2" name="Территории городских населенных пунктов" dataDxfId="274">
      <calculatedColumnFormula>J2660</calculatedColumnFormula>
    </tableColumn>
  </tableColumns>
  <tableStyleInfo name="TableStyleLight10" showFirstColumn="0" showLastColumn="0" showRowStripes="1" showColumnStripes="0"/>
</table>
</file>

<file path=xl/tables/table396.xml><?xml version="1.0" encoding="utf-8"?>
<table xmlns="http://schemas.openxmlformats.org/spreadsheetml/2006/main" id="399" name="Таблица399" displayName="Таблица399" ref="Q2659:R2748" totalsRowShown="0" headerRowDxfId="273" dataDxfId="272">
  <autoFilter ref="Q2659:R2748"/>
  <tableColumns count="2">
    <tableColumn id="1" name="Территории, не относящиеся к территориям городских населенных пунктов" dataDxfId="271">
      <calculatedColumnFormula>M2660</calculatedColumnFormula>
    </tableColumn>
    <tableColumn id="2" name="Территории городских населенных пунктов" dataDxfId="270">
      <calculatedColumnFormula>N2660</calculatedColumnFormula>
    </tableColumn>
  </tableColumns>
  <tableStyleInfo name="TableStyleLight10" showFirstColumn="0" showLastColumn="0" showRowStripes="1" showColumnStripes="0"/>
</table>
</file>

<file path=xl/tables/table397.xml><?xml version="1.0" encoding="utf-8"?>
<table xmlns="http://schemas.openxmlformats.org/spreadsheetml/2006/main" id="400" name="Таблица400" displayName="Таблица400" ref="M2749:N2853" totalsRowShown="0" headerRowDxfId="269" dataDxfId="268">
  <autoFilter ref="M2749:N2853"/>
  <tableColumns count="2">
    <tableColumn id="1" name="Территории, не относящиеся к территориям городских населенных пунктов" dataDxfId="267">
      <calculatedColumnFormula>I2750</calculatedColumnFormula>
    </tableColumn>
    <tableColumn id="2" name="Территории городских населенных пунктов" dataDxfId="266">
      <calculatedColumnFormula>J2750</calculatedColumnFormula>
    </tableColumn>
  </tableColumns>
  <tableStyleInfo name="TableStyleLight10" showFirstColumn="0" showLastColumn="0" showRowStripes="1" showColumnStripes="0"/>
</table>
</file>

<file path=xl/tables/table398.xml><?xml version="1.0" encoding="utf-8"?>
<table xmlns="http://schemas.openxmlformats.org/spreadsheetml/2006/main" id="401" name="Таблица401" displayName="Таблица401" ref="Q2749:R2853" totalsRowShown="0" headerRowDxfId="265" dataDxfId="264">
  <autoFilter ref="Q2749:R2853"/>
  <tableColumns count="2">
    <tableColumn id="1" name="Территории, не относящиеся к территориям городских населенных пунктов" dataDxfId="263">
      <calculatedColumnFormula>M2750</calculatedColumnFormula>
    </tableColumn>
    <tableColumn id="2" name="Территории городских населенных пунктов" dataDxfId="262">
      <calculatedColumnFormula>N2750</calculatedColumnFormula>
    </tableColumn>
  </tableColumns>
  <tableStyleInfo name="TableStyleLight10" showFirstColumn="0" showLastColumn="0" showRowStripes="1" showColumnStripes="0"/>
</table>
</file>

<file path=xl/tables/table399.xml><?xml version="1.0" encoding="utf-8"?>
<table xmlns="http://schemas.openxmlformats.org/spreadsheetml/2006/main" id="402" name="Таблица402" displayName="Таблица402" ref="M2854:N2927" totalsRowShown="0" headerRowDxfId="261" dataDxfId="260">
  <autoFilter ref="M2854:N2927"/>
  <tableColumns count="2">
    <tableColumn id="1" name="Территории, не относящиеся к территориям городских населенных пунктов" dataDxfId="259">
      <calculatedColumnFormula>I2855</calculatedColumnFormula>
    </tableColumn>
    <tableColumn id="2" name="Территории городских населенных пунктов" dataDxfId="258">
      <calculatedColumnFormula>J2855</calculatedColumnFormula>
    </tableColumn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id="4" name="Таблица4" displayName="Таблица4" ref="D285:F389" totalsRowShown="0" headerRowDxfId="1686" dataDxfId="1685">
  <autoFilter ref="D285:F389">
    <filterColumn colId="0">
      <filters>
        <filter val="КЛ 1 кабель в  не усиленных ж/б лотках"/>
      </filters>
    </filterColumn>
  </autoFilter>
  <tableColumns count="3">
    <tableColumn id="1" name="Уровень напряжения 6 кВ_x000a_ КЛ с алюминиевыми жилами в траншее" dataDxfId="1684"/>
    <tableColumn id="2" name="Территории, не относящиеся к территориям городских населенных пунктов" dataDxfId="1683">
      <calculatedColumnFormula>(осн2!N101*осн2!$B$2)*осн2!$D$1+осн2!$A$2+((осн2!N101*осн2!$B$2)*осн2!$D$1+осн2!$A$2)*осн2!$E$2</calculatedColumnFormula>
    </tableColumn>
    <tableColumn id="3" name="Территории городских населенных пунктов" dataDxfId="1682">
      <calculatedColumnFormula>(осн2!O101*осн2!$B$2)*осн2!$D$1+осн2!$A$2+((осн2!O101*осн2!$B$2)*осн2!$D$1+осн2!$A$2)*осн2!$E$2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40.xml><?xml version="1.0" encoding="utf-8"?>
<table xmlns="http://schemas.openxmlformats.org/spreadsheetml/2006/main" id="46" name="Таблица46" displayName="Таблица46" ref="Q390:R463" totalsRowShown="0" headerRowDxfId="1549">
  <autoFilter ref="Q390:R463"/>
  <tableColumns count="2">
    <tableColumn id="2" name="Территории, не относящиеся к территориям городских населенных пунктов" dataDxfId="1548" dataCellStyle="Финансовый">
      <calculatedColumnFormula>(осн2!I205*осн2!$B$2)*осн2!$D$1+осн2!$A$2+((осн2!I205*осн2!$B$2)*осн2!$D$1+осн2!$A$2)*осн2!$E$2</calculatedColumnFormula>
    </tableColumn>
    <tableColumn id="3" name="Территории городских населенных пунктов" dataDxfId="1547" dataCellStyle="Финансовый">
      <calculatedColumnFormula>(осн2!J205*осн2!$B$2)*осн2!$D$1+осн2!$A$2+((осн2!J205*осн2!$B$2)*осн2!$D$1+осн2!$A$2)*осн2!$E$2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400.xml><?xml version="1.0" encoding="utf-8"?>
<table xmlns="http://schemas.openxmlformats.org/spreadsheetml/2006/main" id="403" name="Таблица403" displayName="Таблица403" ref="Q2854:R2927" totalsRowShown="0" headerRowDxfId="257" dataDxfId="256">
  <autoFilter ref="Q2854:R2927"/>
  <tableColumns count="2">
    <tableColumn id="1" name="Территории, не относящиеся к территориям городских населенных пунктов" dataDxfId="255">
      <calculatedColumnFormula>M2855</calculatedColumnFormula>
    </tableColumn>
    <tableColumn id="2" name="Территории городских населенных пунктов" dataDxfId="254">
      <calculatedColumnFormula>N2855</calculatedColumnFormula>
    </tableColumn>
  </tableColumns>
  <tableStyleInfo name="TableStyleLight10" showFirstColumn="0" showLastColumn="0" showRowStripes="1" showColumnStripes="0"/>
</table>
</file>

<file path=xl/tables/table401.xml><?xml version="1.0" encoding="utf-8"?>
<table xmlns="http://schemas.openxmlformats.org/spreadsheetml/2006/main" id="404" name="Таблица404" displayName="Таблица404" ref="M2928:N3001" totalsRowShown="0" headerRowDxfId="253" dataDxfId="252">
  <autoFilter ref="M2928:N3001"/>
  <tableColumns count="2">
    <tableColumn id="1" name="Территории, не относящиеся к территориям городских населенных пунктов" dataDxfId="251">
      <calculatedColumnFormula>I2929</calculatedColumnFormula>
    </tableColumn>
    <tableColumn id="2" name="Территории городских населенных пунктов" dataDxfId="250">
      <calculatedColumnFormula>J2929</calculatedColumnFormula>
    </tableColumn>
  </tableColumns>
  <tableStyleInfo name="TableStyleLight10" showFirstColumn="0" showLastColumn="0" showRowStripes="1" showColumnStripes="0"/>
</table>
</file>

<file path=xl/tables/table402.xml><?xml version="1.0" encoding="utf-8"?>
<table xmlns="http://schemas.openxmlformats.org/spreadsheetml/2006/main" id="405" name="Таблица405" displayName="Таблица405" ref="Q2928:R3001" totalsRowShown="0" headerRowDxfId="249" dataDxfId="248">
  <autoFilter ref="Q2928:R3001"/>
  <tableColumns count="2">
    <tableColumn id="1" name="Территории, не относящиеся к территориям городских населенных пунктов" dataDxfId="247">
      <calculatedColumnFormula>M2929</calculatedColumnFormula>
    </tableColumn>
    <tableColumn id="2" name="Территории городских населенных пунктов" dataDxfId="246">
      <calculatedColumnFormula>N2929</calculatedColumnFormula>
    </tableColumn>
  </tableColumns>
  <tableStyleInfo name="TableStyleLight10" showFirstColumn="0" showLastColumn="0" showRowStripes="1" showColumnStripes="0"/>
</table>
</file>

<file path=xl/tables/table403.xml><?xml version="1.0" encoding="utf-8"?>
<table xmlns="http://schemas.openxmlformats.org/spreadsheetml/2006/main" id="406" name="Таблица406" displayName="Таблица406" ref="M3002:N3003" totalsRowShown="0" headerRowDxfId="245" dataDxfId="244">
  <autoFilter ref="M3002:N3003"/>
  <tableColumns count="2">
    <tableColumn id="1" name="Территории, не относящиеся к территориям городских населенных пунктов" dataDxfId="243">
      <calculatedColumnFormula>I3003</calculatedColumnFormula>
    </tableColumn>
    <tableColumn id="2" name="Территории городских населенных пунктов" dataDxfId="242">
      <calculatedColumnFormula>J3003</calculatedColumnFormula>
    </tableColumn>
  </tableColumns>
  <tableStyleInfo name="TableStyleLight10" showFirstColumn="0" showLastColumn="0" showRowStripes="1" showColumnStripes="0"/>
</table>
</file>

<file path=xl/tables/table404.xml><?xml version="1.0" encoding="utf-8"?>
<table xmlns="http://schemas.openxmlformats.org/spreadsheetml/2006/main" id="407" name="Таблица407" displayName="Таблица407" ref="M3004:N3005" totalsRowShown="0" headerRowDxfId="241" dataDxfId="240">
  <autoFilter ref="M3004:N3005"/>
  <tableColumns count="2">
    <tableColumn id="1" name="Территории, не относящиеся к территориям городских населенных пунктов" dataDxfId="239">
      <calculatedColumnFormula>I3005</calculatedColumnFormula>
    </tableColumn>
    <tableColumn id="2" name="Территории городских населенных пунктов" dataDxfId="238">
      <calculatedColumnFormula>J3005</calculatedColumnFormula>
    </tableColumn>
  </tableColumns>
  <tableStyleInfo name="TableStyleLight10" showFirstColumn="0" showLastColumn="0" showRowStripes="1" showColumnStripes="0"/>
</table>
</file>

<file path=xl/tables/table405.xml><?xml version="1.0" encoding="utf-8"?>
<table xmlns="http://schemas.openxmlformats.org/spreadsheetml/2006/main" id="408" name="Таблица408" displayName="Таблица408" ref="Q3002:R3003" totalsRowShown="0" headerRowDxfId="237" dataDxfId="236">
  <autoFilter ref="Q3002:R3003"/>
  <tableColumns count="2">
    <tableColumn id="1" name="Территории, не относящиеся к территориям городских населенных пунктов" dataDxfId="235">
      <calculatedColumnFormula>M3003</calculatedColumnFormula>
    </tableColumn>
    <tableColumn id="2" name="Территории городских населенных пунктов" dataDxfId="234">
      <calculatedColumnFormula>N3003</calculatedColumnFormula>
    </tableColumn>
  </tableColumns>
  <tableStyleInfo name="TableStyleLight10" showFirstColumn="0" showLastColumn="0" showRowStripes="1" showColumnStripes="0"/>
</table>
</file>

<file path=xl/tables/table406.xml><?xml version="1.0" encoding="utf-8"?>
<table xmlns="http://schemas.openxmlformats.org/spreadsheetml/2006/main" id="409" name="Таблица409" displayName="Таблица409" ref="Q3004:R3005" totalsRowShown="0" headerRowDxfId="233" dataDxfId="232">
  <autoFilter ref="Q3004:R3005"/>
  <tableColumns count="2">
    <tableColumn id="1" name="Территории, не относящиеся к территориям городских населенных пунктов" dataDxfId="231">
      <calculatedColumnFormula>M3005</calculatedColumnFormula>
    </tableColumn>
    <tableColumn id="2" name="Территории городских населенных пунктов" dataDxfId="230">
      <calculatedColumnFormula>N3005</calculatedColumnFormula>
    </tableColumn>
  </tableColumns>
  <tableStyleInfo name="TableStyleLight10" showFirstColumn="0" showLastColumn="0" showRowStripes="1" showColumnStripes="0"/>
</table>
</file>

<file path=xl/tables/table407.xml><?xml version="1.0" encoding="utf-8"?>
<table xmlns="http://schemas.openxmlformats.org/spreadsheetml/2006/main" id="410" name="Таблица410" displayName="Таблица410" ref="M3006:N3010" totalsRowShown="0" headerRowDxfId="229" dataDxfId="228">
  <autoFilter ref="M3006:N3010"/>
  <tableColumns count="2">
    <tableColumn id="1" name="Территории, не относящиеся к территориям городских населенных пунктов" dataDxfId="227">
      <calculatedColumnFormula>I3007</calculatedColumnFormula>
    </tableColumn>
    <tableColumn id="2" name="Территории городских населенных пунктов" dataDxfId="226">
      <calculatedColumnFormula>J3007</calculatedColumnFormula>
    </tableColumn>
  </tableColumns>
  <tableStyleInfo name="TableStyleLight10" showFirstColumn="0" showLastColumn="0" showRowStripes="1" showColumnStripes="0"/>
</table>
</file>

<file path=xl/tables/table408.xml><?xml version="1.0" encoding="utf-8"?>
<table xmlns="http://schemas.openxmlformats.org/spreadsheetml/2006/main" id="411" name="Таблица411" displayName="Таблица411" ref="Q3006:R3010" totalsRowShown="0" headerRowDxfId="225" dataDxfId="224">
  <autoFilter ref="Q3006:R3010"/>
  <tableColumns count="2">
    <tableColumn id="1" name="Территории, не относящиеся к территориям городских населенных пунктов" dataDxfId="223">
      <calculatedColumnFormula>M3007</calculatedColumnFormula>
    </tableColumn>
    <tableColumn id="2" name="Территории городских населенных пунктов" dataDxfId="222">
      <calculatedColumnFormula>N3007</calculatedColumnFormula>
    </tableColumn>
  </tableColumns>
  <tableStyleInfo name="TableStyleLight10" showFirstColumn="0" showLastColumn="0" showRowStripes="1" showColumnStripes="0"/>
</table>
</file>

<file path=xl/tables/table409.xml><?xml version="1.0" encoding="utf-8"?>
<table xmlns="http://schemas.openxmlformats.org/spreadsheetml/2006/main" id="412" name="Таблица412" displayName="Таблица412" ref="M3011:N3017" totalsRowShown="0" headerRowDxfId="221" dataDxfId="220">
  <autoFilter ref="M3011:N3017"/>
  <tableColumns count="2">
    <tableColumn id="1" name="Территории, не относящиеся к территориям городских населенных пунктов" dataDxfId="219">
      <calculatedColumnFormula>I3012</calculatedColumnFormula>
    </tableColumn>
    <tableColumn id="2" name="Территории городских населенных пунктов" dataDxfId="218">
      <calculatedColumnFormula>J3012</calculatedColumnFormula>
    </tableColumn>
  </tableColumns>
  <tableStyleInfo name="TableStyleLight10" showFirstColumn="0" showLastColumn="0" showRowStripes="1" showColumnStripes="0"/>
</table>
</file>

<file path=xl/tables/table41.xml><?xml version="1.0" encoding="utf-8"?>
<table xmlns="http://schemas.openxmlformats.org/spreadsheetml/2006/main" id="47" name="Таблица47" displayName="Таблица47" ref="M464:N537" totalsRowShown="0" headerRowDxfId="1546">
  <autoFilter ref="M464:N537"/>
  <tableColumns count="2">
    <tableColumn id="2" name="Территории, не относящиеся к территориям городских населенных пунктов" dataDxfId="1545" dataCellStyle="Финансовый">
      <calculatedColumnFormula>(осн2!N205*осн2!$B$2)*осн2!$D$1+осн2!$A$2+((осн2!N205*осн2!$B$2)*осн2!$D$1+осн2!$A$2)*осн2!$E$2</calculatedColumnFormula>
    </tableColumn>
    <tableColumn id="3" name="Территории городских населенных пунктов" dataDxfId="1544" dataCellStyle="Финансовый">
      <calculatedColumnFormula>(осн2!O205*осн2!$B$2)*осн2!$D$1+осн2!$A$2+((осн2!O205*осн2!$B$2)*осн2!$D$1+осн2!$A$2)*осн2!$E$2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410.xml><?xml version="1.0" encoding="utf-8"?>
<table xmlns="http://schemas.openxmlformats.org/spreadsheetml/2006/main" id="413" name="Таблица413" displayName="Таблица413" ref="Q3011:R3017" totalsRowShown="0" headerRowDxfId="217" dataDxfId="216">
  <autoFilter ref="Q3011:R3017"/>
  <tableColumns count="2">
    <tableColumn id="1" name="Территории, не относящиеся к территориям городских населенных пунктов" dataDxfId="215">
      <calculatedColumnFormula>M3012</calculatedColumnFormula>
    </tableColumn>
    <tableColumn id="2" name="Территории городских населенных пунктов" dataDxfId="214">
      <calculatedColumnFormula>N3012</calculatedColumnFormula>
    </tableColumn>
  </tableColumns>
  <tableStyleInfo name="TableStyleLight10" showFirstColumn="0" showLastColumn="0" showRowStripes="1" showColumnStripes="0"/>
</table>
</file>

<file path=xl/tables/table411.xml><?xml version="1.0" encoding="utf-8"?>
<table xmlns="http://schemas.openxmlformats.org/spreadsheetml/2006/main" id="414" name="Таблица414" displayName="Таблица414" ref="M3018:N3038" totalsRowShown="0" headerRowDxfId="213" dataDxfId="212">
  <autoFilter ref="M3018:N3038"/>
  <tableColumns count="2">
    <tableColumn id="1" name="Территории, не относящиеся к территориям городских населенных пунктов" dataDxfId="211">
      <calculatedColumnFormula>I3019</calculatedColumnFormula>
    </tableColumn>
    <tableColumn id="2" name="Территории городских населенных пунктов" dataDxfId="210">
      <calculatedColumnFormula>J3019</calculatedColumnFormula>
    </tableColumn>
  </tableColumns>
  <tableStyleInfo name="TableStyleLight10" showFirstColumn="0" showLastColumn="0" showRowStripes="1" showColumnStripes="0"/>
</table>
</file>

<file path=xl/tables/table412.xml><?xml version="1.0" encoding="utf-8"?>
<table xmlns="http://schemas.openxmlformats.org/spreadsheetml/2006/main" id="415" name="Таблица415" displayName="Таблица415" ref="Q3018:R3038" totalsRowShown="0" headerRowDxfId="209" dataDxfId="208">
  <autoFilter ref="Q3018:R3038"/>
  <tableColumns count="2">
    <tableColumn id="1" name="Территории, не относящиеся к территориям городских населенных пунктов" dataDxfId="207">
      <calculatedColumnFormula>M3019</calculatedColumnFormula>
    </tableColumn>
    <tableColumn id="2" name="Территории городских населенных пунктов" dataDxfId="206">
      <calculatedColumnFormula>N3019</calculatedColumnFormula>
    </tableColumn>
  </tableColumns>
  <tableStyleInfo name="TableStyleLight10" showFirstColumn="0" showLastColumn="0" showRowStripes="1" showColumnStripes="0"/>
</table>
</file>

<file path=xl/tables/table413.xml><?xml version="1.0" encoding="utf-8"?>
<table xmlns="http://schemas.openxmlformats.org/spreadsheetml/2006/main" id="416" name="Таблица416" displayName="Таблица416" ref="M3039:N3057" totalsRowShown="0" headerRowDxfId="205" dataDxfId="204">
  <autoFilter ref="M3039:N3057"/>
  <tableColumns count="2">
    <tableColumn id="1" name="Территории, не относящиеся к территориям городских населенных пунктов" dataDxfId="203">
      <calculatedColumnFormula>I3040</calculatedColumnFormula>
    </tableColumn>
    <tableColumn id="2" name="Территории городских населенных пунктов" dataDxfId="202">
      <calculatedColumnFormula>J3040</calculatedColumnFormula>
    </tableColumn>
  </tableColumns>
  <tableStyleInfo name="TableStyleLight10" showFirstColumn="0" showLastColumn="0" showRowStripes="1" showColumnStripes="0"/>
</table>
</file>

<file path=xl/tables/table414.xml><?xml version="1.0" encoding="utf-8"?>
<table xmlns="http://schemas.openxmlformats.org/spreadsheetml/2006/main" id="417" name="Таблица417" displayName="Таблица417" ref="Q3039:R3057" totalsRowShown="0" headerRowDxfId="201" dataDxfId="200">
  <autoFilter ref="Q3039:R3057"/>
  <tableColumns count="2">
    <tableColumn id="1" name="Территории, не относящиеся к территориям городских населенных пунктов" dataDxfId="199">
      <calculatedColumnFormula>M3040</calculatedColumnFormula>
    </tableColumn>
    <tableColumn id="2" name="Территории городских населенных пунктов" dataDxfId="198">
      <calculatedColumnFormula>N3040</calculatedColumnFormula>
    </tableColumn>
  </tableColumns>
  <tableStyleInfo name="TableStyleLight10" showFirstColumn="0" showLastColumn="0" showRowStripes="1" showColumnStripes="0"/>
</table>
</file>

<file path=xl/tables/table415.xml><?xml version="1.0" encoding="utf-8"?>
<table xmlns="http://schemas.openxmlformats.org/spreadsheetml/2006/main" id="418" name="Таблица418" displayName="Таблица418" ref="M3058:N3071" totalsRowShown="0" headerRowDxfId="197" dataDxfId="196">
  <autoFilter ref="M3058:N3071"/>
  <tableColumns count="2">
    <tableColumn id="1" name="Территории, не относящиеся к территориям городских населенных пунктов" dataDxfId="195">
      <calculatedColumnFormula>I3059</calculatedColumnFormula>
    </tableColumn>
    <tableColumn id="2" name="Территории городских населенных пунктов" dataDxfId="194">
      <calculatedColumnFormula>J3059</calculatedColumnFormula>
    </tableColumn>
  </tableColumns>
  <tableStyleInfo name="TableStyleLight10" showFirstColumn="0" showLastColumn="0" showRowStripes="1" showColumnStripes="0"/>
</table>
</file>

<file path=xl/tables/table416.xml><?xml version="1.0" encoding="utf-8"?>
<table xmlns="http://schemas.openxmlformats.org/spreadsheetml/2006/main" id="419" name="Таблица419" displayName="Таблица419" ref="Q3058:R3071" totalsRowShown="0" headerRowDxfId="193" dataDxfId="192">
  <autoFilter ref="Q3058:R3071"/>
  <tableColumns count="2">
    <tableColumn id="1" name="Территории, не относящиеся к территориям городских населенных пунктов" dataDxfId="191">
      <calculatedColumnFormula>M3059</calculatedColumnFormula>
    </tableColumn>
    <tableColumn id="2" name="Территории городских населенных пунктов" dataDxfId="190">
      <calculatedColumnFormula>N3059</calculatedColumnFormula>
    </tableColumn>
  </tableColumns>
  <tableStyleInfo name="TableStyleLight10" showFirstColumn="0" showLastColumn="0" showRowStripes="1" showColumnStripes="0"/>
</table>
</file>

<file path=xl/tables/table417.xml><?xml version="1.0" encoding="utf-8"?>
<table xmlns="http://schemas.openxmlformats.org/spreadsheetml/2006/main" id="420" name="Таблица420" displayName="Таблица420" ref="M3072:N3082" totalsRowShown="0" headerRowDxfId="189" dataDxfId="188">
  <autoFilter ref="M3072:N3082"/>
  <tableColumns count="2">
    <tableColumn id="1" name="Территории, не относящиеся к территориям городских населенных пунктов" dataDxfId="187">
      <calculatedColumnFormula>I3073</calculatedColumnFormula>
    </tableColumn>
    <tableColumn id="2" name="Территории городских населенных пунктов" dataDxfId="186">
      <calculatedColumnFormula>J3073</calculatedColumnFormula>
    </tableColumn>
  </tableColumns>
  <tableStyleInfo name="TableStyleLight10" showFirstColumn="0" showLastColumn="0" showRowStripes="1" showColumnStripes="0"/>
</table>
</file>

<file path=xl/tables/table418.xml><?xml version="1.0" encoding="utf-8"?>
<table xmlns="http://schemas.openxmlformats.org/spreadsheetml/2006/main" id="421" name="Таблица421" displayName="Таблица421" ref="Q3072:R3082" totalsRowShown="0" headerRowDxfId="185" dataDxfId="184">
  <autoFilter ref="Q3072:R3082"/>
  <tableColumns count="2">
    <tableColumn id="1" name="Территории, не относящиеся к территориям городских населенных пунктов" dataDxfId="183">
      <calculatedColumnFormula>M3073</calculatedColumnFormula>
    </tableColumn>
    <tableColumn id="2" name="Территории городских населенных пунктов" dataDxfId="182">
      <calculatedColumnFormula>N3073</calculatedColumnFormula>
    </tableColumn>
  </tableColumns>
  <tableStyleInfo name="TableStyleLight10" showFirstColumn="0" showLastColumn="0" showRowStripes="1" showColumnStripes="0"/>
</table>
</file>

<file path=xl/tables/table419.xml><?xml version="1.0" encoding="utf-8"?>
<table xmlns="http://schemas.openxmlformats.org/spreadsheetml/2006/main" id="422" name="Таблица422" displayName="Таблица422" ref="M3083:N3084" totalsRowShown="0" headerRowDxfId="181" dataDxfId="180">
  <autoFilter ref="M3083:N3084"/>
  <tableColumns count="2">
    <tableColumn id="1" name="Территории, не относящиеся к территориям городских населенных пунктов" dataDxfId="179">
      <calculatedColumnFormula>I3084</calculatedColumnFormula>
    </tableColumn>
    <tableColumn id="2" name="Территории городских населенных пунктов" dataDxfId="178">
      <calculatedColumnFormula>J3084</calculatedColumnFormula>
    </tableColumn>
  </tableColumns>
  <tableStyleInfo name="TableStyleLight10" showFirstColumn="0" showLastColumn="0" showRowStripes="1" showColumnStripes="0"/>
</table>
</file>

<file path=xl/tables/table42.xml><?xml version="1.0" encoding="utf-8"?>
<table xmlns="http://schemas.openxmlformats.org/spreadsheetml/2006/main" id="48" name="Таблица48" displayName="Таблица48" ref="Q464:R537" totalsRowShown="0" headerRowDxfId="1543" dataDxfId="1542">
  <autoFilter ref="Q464:R537">
    <filterColumn colId="0">
      <filters>
        <filter val="1 181 834,38"/>
      </filters>
    </filterColumn>
  </autoFilter>
  <tableColumns count="2">
    <tableColumn id="2" name="Территории, не относящиеся к территориям городских населенных пунктов" dataDxfId="1541" dataCellStyle="Финансовый">
      <calculatedColumnFormula>M465</calculatedColumnFormula>
    </tableColumn>
    <tableColumn id="3" name="Территории городских населенных пунктов" dataDxfId="1540" dataCellStyle="Финансовый">
      <calculatedColumnFormula>N465</calculatedColumnFormula>
    </tableColumn>
  </tableColumns>
  <tableStyleInfo name="TableStyleLight10" showFirstColumn="0" showLastColumn="0" showRowStripes="1" showColumnStripes="0"/>
</table>
</file>

<file path=xl/tables/table420.xml><?xml version="1.0" encoding="utf-8"?>
<table xmlns="http://schemas.openxmlformats.org/spreadsheetml/2006/main" id="423" name="Таблица423" displayName="Таблица423" ref="Q3083:R3084" totalsRowShown="0" headerRowDxfId="177" dataDxfId="176">
  <autoFilter ref="Q3083:R3084"/>
  <tableColumns count="2">
    <tableColumn id="1" name="Территории, не относящиеся к территориям городских населенных пунктов" dataDxfId="175">
      <calculatedColumnFormula>M3084</calculatedColumnFormula>
    </tableColumn>
    <tableColumn id="2" name="Территории городских населенных пунктов" dataDxfId="174">
      <calculatedColumnFormula>N3084</calculatedColumnFormula>
    </tableColumn>
  </tableColumns>
  <tableStyleInfo name="TableStyleLight10" showFirstColumn="0" showLastColumn="0" showRowStripes="1" showColumnStripes="0"/>
</table>
</file>

<file path=xl/tables/table421.xml><?xml version="1.0" encoding="utf-8"?>
<table xmlns="http://schemas.openxmlformats.org/spreadsheetml/2006/main" id="424" name="Таблица424" displayName="Таблица424" ref="O2469:P2558" totalsRowShown="0" dataDxfId="173" dataCellStyle="Финансовый">
  <autoFilter ref="O2469:P2558"/>
  <tableColumns count="2">
    <tableColumn id="1" name="Территории, не относящиеся к территориям городских населенных пунктов" dataDxfId="172" dataCellStyle="Финансовый">
      <calculatedColumnFormula>осн2!I1*осн2!$B$6+осн2!$A$2+(осн2!I1*осн2!$B$6+осн2!$A$2)*осн2!$E$2</calculatedColumnFormula>
    </tableColumn>
    <tableColumn id="2" name="Территории городских населенных пунктов " dataDxfId="171" dataCellStyle="Финансовый">
      <calculatedColumnFormula>осн2!J1*осн2!$B$6+осн2!$A$2+(осн2!J1*осн2!$B$6+осн2!$A$2)*осн2!$E$2</calculatedColumnFormula>
    </tableColumn>
  </tableColumns>
  <tableStyleInfo name="TableStyleLight10" showFirstColumn="0" showLastColumn="0" showRowStripes="1" showColumnStripes="0"/>
</table>
</file>

<file path=xl/tables/table422.xml><?xml version="1.0" encoding="utf-8"?>
<table xmlns="http://schemas.openxmlformats.org/spreadsheetml/2006/main" id="425" name="Таблица425" displayName="Таблица425" ref="S2469:T2558" totalsRowShown="0" dataDxfId="170">
  <autoFilter ref="S2469:T2558"/>
  <tableColumns count="2">
    <tableColumn id="1" name="Территории, не относящиеся к территориям городских населенных пунктов" dataDxfId="169">
      <calculatedColumnFormula>O2470</calculatedColumnFormula>
    </tableColumn>
    <tableColumn id="2" name="Территории городских населенных пунктов " dataDxfId="168">
      <calculatedColumnFormula>P2470</calculatedColumnFormula>
    </tableColumn>
  </tableColumns>
  <tableStyleInfo name="TableStyleLight10" showFirstColumn="0" showLastColumn="0" showRowStripes="1" showColumnStripes="0"/>
</table>
</file>

<file path=xl/tables/table423.xml><?xml version="1.0" encoding="utf-8"?>
<table xmlns="http://schemas.openxmlformats.org/spreadsheetml/2006/main" id="426" name="Таблица426" displayName="Таблица426" ref="O2559:P2658" totalsRowShown="0" dataDxfId="167" dataCellStyle="Финансовый">
  <autoFilter ref="O2559:P2658"/>
  <tableColumns count="2">
    <tableColumn id="1" name="Территории, не относящиеся к территориям городских населенных пунктов" dataDxfId="166" dataCellStyle="Финансовый">
      <calculatedColumnFormula>осн2!N1*осн2!$B$6+осн2!$A$2+(осн2!N1*осн2!$B$6+осн2!$A$2)*осн2!$E$2</calculatedColumnFormula>
    </tableColumn>
    <tableColumn id="2" name="Территории городских населенных пунктов " dataDxfId="165" dataCellStyle="Финансовый">
      <calculatedColumnFormula>осн2!O1*осн2!$B$6+осн2!$A$2+(осн2!O1*осн2!$B$6+осн2!$A$2)*осн2!$E$2</calculatedColumnFormula>
    </tableColumn>
  </tableColumns>
  <tableStyleInfo name="TableStyleLight10" showFirstColumn="0" showLastColumn="0" showRowStripes="1" showColumnStripes="0"/>
</table>
</file>

<file path=xl/tables/table424.xml><?xml version="1.0" encoding="utf-8"?>
<table xmlns="http://schemas.openxmlformats.org/spreadsheetml/2006/main" id="427" name="Таблица427" displayName="Таблица427" ref="S2559:T2658" totalsRowShown="0" dataDxfId="164">
  <autoFilter ref="S2559:T2658"/>
  <tableColumns count="2">
    <tableColumn id="1" name="Территории, не относящиеся к территориям городских населенных пунктов" dataDxfId="163">
      <calculatedColumnFormula>O2560</calculatedColumnFormula>
    </tableColumn>
    <tableColumn id="2" name="Территории городских населенных пунктов " dataDxfId="162">
      <calculatedColumnFormula>P2560</calculatedColumnFormula>
    </tableColumn>
  </tableColumns>
  <tableStyleInfo name="TableStyleLight10" showFirstColumn="0" showLastColumn="0" showRowStripes="1" showColumnStripes="0"/>
</table>
</file>

<file path=xl/tables/table425.xml><?xml version="1.0" encoding="utf-8"?>
<table xmlns="http://schemas.openxmlformats.org/spreadsheetml/2006/main" id="428" name="Таблица428" displayName="Таблица428" ref="O2659:P2748" totalsRowShown="0" headerRowDxfId="161" dataDxfId="160" dataCellStyle="Финансовый">
  <autoFilter ref="O2659:P2748"/>
  <tableColumns count="2">
    <tableColumn id="1" name="Территории, не относящиеся к территориям городских населенных пунктов" dataDxfId="159" dataCellStyle="Финансовый">
      <calculatedColumnFormula>осн2!I101*осн2!$B$6+осн2!$A$2+(осн2!I101*осн2!$B$6+осн2!$A$2)*осн2!$E$2</calculatedColumnFormula>
    </tableColumn>
    <tableColumn id="2" name="Территории городских населенных пунктов" dataDxfId="158" dataCellStyle="Финансовый">
      <calculatedColumnFormula>осн2!J101*осн2!$B$6+осн2!$A$2+(осн2!J101*осн2!$B$6+осн2!$A$2)*осн2!$E$2</calculatedColumnFormula>
    </tableColumn>
  </tableColumns>
  <tableStyleInfo name="TableStyleLight10" showFirstColumn="0" showLastColumn="0" showRowStripes="1" showColumnStripes="0"/>
</table>
</file>

<file path=xl/tables/table426.xml><?xml version="1.0" encoding="utf-8"?>
<table xmlns="http://schemas.openxmlformats.org/spreadsheetml/2006/main" id="429" name="Таблица429" displayName="Таблица429" ref="S2659:T2748" totalsRowShown="0" headerRowDxfId="157" dataDxfId="156">
  <autoFilter ref="S2659:T2748"/>
  <tableColumns count="2">
    <tableColumn id="1" name="Территории, не относящиеся к территориям городских населенных пунктов" dataDxfId="155">
      <calculatedColumnFormula>O2660</calculatedColumnFormula>
    </tableColumn>
    <tableColumn id="2" name="Территории городских населенных пунктов" dataDxfId="154">
      <calculatedColumnFormula>P2660</calculatedColumnFormula>
    </tableColumn>
  </tableColumns>
  <tableStyleInfo name="TableStyleLight10" showFirstColumn="0" showLastColumn="0" showRowStripes="1" showColumnStripes="0"/>
</table>
</file>

<file path=xl/tables/table427.xml><?xml version="1.0" encoding="utf-8"?>
<table xmlns="http://schemas.openxmlformats.org/spreadsheetml/2006/main" id="430" name="Таблица430" displayName="Таблица430" ref="O2749:P2853" totalsRowShown="0" headerRowDxfId="153" dataDxfId="152" dataCellStyle="Финансовый">
  <autoFilter ref="O2749:P2853"/>
  <tableColumns count="2">
    <tableColumn id="1" name="Территории, не относящиеся к территориям городских населенных пунктов" dataDxfId="151" dataCellStyle="Финансовый">
      <calculatedColumnFormula>осн2!N101*осн2!$B$6+осн2!$A$2+(осн2!N101*осн2!$B$6+осн2!$A$2)*осн2!$E$2</calculatedColumnFormula>
    </tableColumn>
    <tableColumn id="2" name="Территории городских населенных пунктов" dataDxfId="150" dataCellStyle="Финансовый">
      <calculatedColumnFormula>осн2!O101*осн2!$B$6+осн2!$A$2+(осн2!O101*осн2!$B$6+осн2!$A$2)*осн2!$E$2</calculatedColumnFormula>
    </tableColumn>
  </tableColumns>
  <tableStyleInfo name="TableStyleLight10" showFirstColumn="0" showLastColumn="0" showRowStripes="1" showColumnStripes="0"/>
</table>
</file>

<file path=xl/tables/table428.xml><?xml version="1.0" encoding="utf-8"?>
<table xmlns="http://schemas.openxmlformats.org/spreadsheetml/2006/main" id="431" name="Таблица431" displayName="Таблица431" ref="S2749:T2853" totalsRowShown="0" headerRowDxfId="149" dataDxfId="148">
  <autoFilter ref="S2749:T2853"/>
  <tableColumns count="2">
    <tableColumn id="1" name="Территории, не относящиеся к территориям городских населенных пунктов" dataDxfId="147">
      <calculatedColumnFormula>O2750</calculatedColumnFormula>
    </tableColumn>
    <tableColumn id="2" name="Территории городских населенных пунктов" dataDxfId="146">
      <calculatedColumnFormula>P2750</calculatedColumnFormula>
    </tableColumn>
  </tableColumns>
  <tableStyleInfo name="TableStyleLight10" showFirstColumn="0" showLastColumn="0" showRowStripes="1" showColumnStripes="0"/>
</table>
</file>

<file path=xl/tables/table429.xml><?xml version="1.0" encoding="utf-8"?>
<table xmlns="http://schemas.openxmlformats.org/spreadsheetml/2006/main" id="432" name="Таблица432" displayName="Таблица432" ref="O2854:P2927" totalsRowShown="0" headerRowDxfId="145" dataDxfId="144" dataCellStyle="Финансовый">
  <autoFilter ref="O2854:P2927"/>
  <tableColumns count="2">
    <tableColumn id="1" name="Территории, не относящиеся к территориям городских населенных пунктов" dataDxfId="143" dataCellStyle="Финансовый">
      <calculatedColumnFormula>осн2!I205*осн2!$B$6+осн2!$A$2+(осн2!I205*осн2!$B$6+осн2!$A$2)*осн2!$E$2</calculatedColumnFormula>
    </tableColumn>
    <tableColumn id="2" name="Территории городских населенных пунктов" dataDxfId="142" dataCellStyle="Финансовый">
      <calculatedColumnFormula>осн2!J205*осн2!$B$6+осн2!$A$2+(осн2!J205*осн2!$B$6+осн2!$A$2)*осн2!$E$2</calculatedColumnFormula>
    </tableColumn>
  </tableColumns>
  <tableStyleInfo name="TableStyleLight10" showFirstColumn="0" showLastColumn="0" showRowStripes="1" showColumnStripes="0"/>
</table>
</file>

<file path=xl/tables/table43.xml><?xml version="1.0" encoding="utf-8"?>
<table xmlns="http://schemas.openxmlformats.org/spreadsheetml/2006/main" id="49" name="Таблица49" displayName="Таблица49" ref="M538:N539" totalsRowShown="0" headerRowDxfId="1539" dataDxfId="1538">
  <autoFilter ref="M538:N539"/>
  <tableColumns count="2">
    <tableColumn id="2" name="Территории, не относящиеся к территориям городских населенных пунктов" dataDxfId="1537" dataCellStyle="Финансовый">
      <calculatedColumnFormula>I539</calculatedColumnFormula>
    </tableColumn>
    <tableColumn id="3" name="Территории городских населенных пунктов" dataDxfId="1536" dataCellStyle="Финансовый">
      <calculatedColumnFormula>J539</calculatedColumnFormula>
    </tableColumn>
  </tableColumns>
  <tableStyleInfo name="TableStyleLight10" showFirstColumn="0" showLastColumn="0" showRowStripes="1" showColumnStripes="0"/>
</table>
</file>

<file path=xl/tables/table430.xml><?xml version="1.0" encoding="utf-8"?>
<table xmlns="http://schemas.openxmlformats.org/spreadsheetml/2006/main" id="433" name="Таблица433" displayName="Таблица433" ref="S2854:T2927" totalsRowShown="0" headerRowDxfId="141" dataDxfId="140">
  <autoFilter ref="S2854:T2927"/>
  <tableColumns count="2">
    <tableColumn id="1" name="Территории, не относящиеся к территориям городских населенных пунктов" dataDxfId="139">
      <calculatedColumnFormula>O2855</calculatedColumnFormula>
    </tableColumn>
    <tableColumn id="2" name="Территории городских населенных пунктов" dataDxfId="138">
      <calculatedColumnFormula>P2855</calculatedColumnFormula>
    </tableColumn>
  </tableColumns>
  <tableStyleInfo name="TableStyleLight10" showFirstColumn="0" showLastColumn="0" showRowStripes="1" showColumnStripes="0"/>
</table>
</file>

<file path=xl/tables/table431.xml><?xml version="1.0" encoding="utf-8"?>
<table xmlns="http://schemas.openxmlformats.org/spreadsheetml/2006/main" id="434" name="Таблица434" displayName="Таблица434" ref="O2928:P3001" totalsRowShown="0" headerRowDxfId="137" dataDxfId="136" dataCellStyle="Финансовый">
  <autoFilter ref="O2928:P3001"/>
  <tableColumns count="2">
    <tableColumn id="1" name="Территории, не относящиеся к территориям городских населенных пунктов" dataDxfId="135" dataCellStyle="Финансовый">
      <calculatedColumnFormula>осн2!N205*осн2!$B$6+осн2!$A$2+(осн2!N205*осн2!$B$6+осн2!$A$2)*осн2!$E$2</calculatedColumnFormula>
    </tableColumn>
    <tableColumn id="2" name="Территории городских населенных пунктов" dataDxfId="134" dataCellStyle="Финансовый">
      <calculatedColumnFormula>осн2!O205*осн2!$B$6+осн2!$A$2+(осн2!O205*осн2!$B$6+осн2!$A$2)*осн2!$E$2</calculatedColumnFormula>
    </tableColumn>
  </tableColumns>
  <tableStyleInfo name="TableStyleLight10" showFirstColumn="0" showLastColumn="0" showRowStripes="1" showColumnStripes="0"/>
</table>
</file>

<file path=xl/tables/table432.xml><?xml version="1.0" encoding="utf-8"?>
<table xmlns="http://schemas.openxmlformats.org/spreadsheetml/2006/main" id="435" name="Таблица435" displayName="Таблица435" ref="S2928:T3001" totalsRowShown="0" headerRowDxfId="133" dataDxfId="132">
  <autoFilter ref="S2928:T3001"/>
  <tableColumns count="2">
    <tableColumn id="1" name="Территории, не относящиеся к территориям городских населенных пунктов" dataDxfId="131">
      <calculatedColumnFormula>O2929</calculatedColumnFormula>
    </tableColumn>
    <tableColumn id="2" name="Территории городских населенных пунктов" dataDxfId="130">
      <calculatedColumnFormula>P2929</calculatedColumnFormula>
    </tableColumn>
  </tableColumns>
  <tableStyleInfo name="TableStyleLight10" showFirstColumn="0" showLastColumn="0" showRowStripes="1" showColumnStripes="0"/>
</table>
</file>

<file path=xl/tables/table433.xml><?xml version="1.0" encoding="utf-8"?>
<table xmlns="http://schemas.openxmlformats.org/spreadsheetml/2006/main" id="436" name="Таблица436" displayName="Таблица436" ref="O3002:P3003" totalsRowShown="0" headerRowDxfId="129" dataDxfId="128" dataCellStyle="Финансовый">
  <autoFilter ref="O3002:P3003"/>
  <tableColumns count="2">
    <tableColumn id="1" name="Территории, не относящиеся к территориям городских населенных пунктов" dataDxfId="127" dataCellStyle="Финансовый">
      <calculatedColumnFormula>осн2!I279*осн2!$B$6+осн2!$A$2+(осн2!I279*осн2!$B$6+осн2!$A$2)*осн2!$E$2</calculatedColumnFormula>
    </tableColumn>
    <tableColumn id="2" name="Территории городских населенных пунктов" dataDxfId="126" dataCellStyle="Финансовый">
      <calculatedColumnFormula>осн2!J279*осн2!$B$6+осн2!$A$2+(осн2!J279*осн2!$B$6+осн2!$A$2)*осн2!$E$2</calculatedColumnFormula>
    </tableColumn>
  </tableColumns>
  <tableStyleInfo name="TableStyleLight10" showFirstColumn="0" showLastColumn="0" showRowStripes="1" showColumnStripes="0"/>
</table>
</file>

<file path=xl/tables/table434.xml><?xml version="1.0" encoding="utf-8"?>
<table xmlns="http://schemas.openxmlformats.org/spreadsheetml/2006/main" id="437" name="Таблица437" displayName="Таблица437" ref="S3002:T3003" totalsRowShown="0" headerRowDxfId="125" dataDxfId="124">
  <autoFilter ref="S3002:T3003"/>
  <tableColumns count="2">
    <tableColumn id="1" name="Территории, не относящиеся к территориям городских населенных пунктов" dataDxfId="123">
      <calculatedColumnFormula>O3003</calculatedColumnFormula>
    </tableColumn>
    <tableColumn id="2" name="Территории городских населенных пунктов" dataDxfId="122">
      <calculatedColumnFormula>P3003</calculatedColumnFormula>
    </tableColumn>
  </tableColumns>
  <tableStyleInfo name="TableStyleLight10" showFirstColumn="0" showLastColumn="0" showRowStripes="1" showColumnStripes="0"/>
</table>
</file>

<file path=xl/tables/table435.xml><?xml version="1.0" encoding="utf-8"?>
<table xmlns="http://schemas.openxmlformats.org/spreadsheetml/2006/main" id="438" name="Таблица438" displayName="Таблица438" ref="O3004:P3005" totalsRowShown="0" headerRowDxfId="121" dataDxfId="120" dataCellStyle="Финансовый">
  <autoFilter ref="O3004:P3005"/>
  <tableColumns count="2">
    <tableColumn id="1" name="Территории, не относящиеся к территориям городских населенных пунктов" dataDxfId="119" dataCellStyle="Финансовый">
      <calculatedColumnFormula>осн2!N279*осн2!$B$6+осн2!$A$2+(осн2!N279*осн2!$B$6+осн2!$A$2)*осн2!$E$2</calculatedColumnFormula>
    </tableColumn>
    <tableColumn id="2" name="Территории городских населенных пунктов" dataDxfId="118" dataCellStyle="Финансовый">
      <calculatedColumnFormula>осн2!O279*осн2!$B$6+осн2!$A$2+(осн2!O279*осн2!$B$6+осн2!$A$2)*осн2!$E$2</calculatedColumnFormula>
    </tableColumn>
  </tableColumns>
  <tableStyleInfo name="TableStyleLight10" showFirstColumn="0" showLastColumn="0" showRowStripes="1" showColumnStripes="0"/>
</table>
</file>

<file path=xl/tables/table436.xml><?xml version="1.0" encoding="utf-8"?>
<table xmlns="http://schemas.openxmlformats.org/spreadsheetml/2006/main" id="439" name="Таблица439" displayName="Таблица439" ref="S3004:T3005" totalsRowShown="0" headerRowDxfId="117" dataDxfId="116">
  <autoFilter ref="S3004:T3005"/>
  <tableColumns count="2">
    <tableColumn id="1" name="Территории, не относящиеся к территориям городских населенных пунктов" dataDxfId="115">
      <calculatedColumnFormula>O3005</calculatedColumnFormula>
    </tableColumn>
    <tableColumn id="2" name="Территории городских населенных пунктов" dataDxfId="114">
      <calculatedColumnFormula>P3005</calculatedColumnFormula>
    </tableColumn>
  </tableColumns>
  <tableStyleInfo name="TableStyleLight10" showFirstColumn="0" showLastColumn="0" showRowStripes="1" showColumnStripes="0"/>
</table>
</file>

<file path=xl/tables/table437.xml><?xml version="1.0" encoding="utf-8"?>
<table xmlns="http://schemas.openxmlformats.org/spreadsheetml/2006/main" id="440" name="Таблица440" displayName="Таблица440" ref="O3006:P3010" totalsRowShown="0" headerRowDxfId="113" dataDxfId="112" dataCellStyle="Финансовый">
  <autoFilter ref="O3006:P3010"/>
  <tableColumns count="2">
    <tableColumn id="1" name="Территории, не относящиеся к территориям городских населенных пунктов" dataDxfId="111" dataCellStyle="Финансовый">
      <calculatedColumnFormula>осн2!I281*осн2!$B$6+осн2!$A$2+(осн2!I281*осн2!$B$6+осн2!$A$2)*осн2!$E$2</calculatedColumnFormula>
    </tableColumn>
    <tableColumn id="2" name="Территории городских населенных пунктов" dataDxfId="110" dataCellStyle="Финансовый">
      <calculatedColumnFormula>осн2!J281*осн2!$B$6+осн2!$A$2+(осн2!J281*осн2!$B$6+осн2!$A$2)*осн2!$E$2</calculatedColumnFormula>
    </tableColumn>
  </tableColumns>
  <tableStyleInfo name="TableStyleLight10" showFirstColumn="0" showLastColumn="0" showRowStripes="1" showColumnStripes="0"/>
</table>
</file>

<file path=xl/tables/table438.xml><?xml version="1.0" encoding="utf-8"?>
<table xmlns="http://schemas.openxmlformats.org/spreadsheetml/2006/main" id="441" name="Таблица441" displayName="Таблица441" ref="S3006:T3010" totalsRowShown="0" headerRowDxfId="109" dataDxfId="108">
  <autoFilter ref="S3006:T3010"/>
  <tableColumns count="2">
    <tableColumn id="1" name="Территории, не относящиеся к территориям городских населенных пунктов" dataDxfId="107">
      <calculatedColumnFormula>O3007</calculatedColumnFormula>
    </tableColumn>
    <tableColumn id="2" name="Территории городских населенных пунктов" dataDxfId="106">
      <calculatedColumnFormula>P3007</calculatedColumnFormula>
    </tableColumn>
  </tableColumns>
  <tableStyleInfo name="TableStyleLight10" showFirstColumn="0" showLastColumn="0" showRowStripes="1" showColumnStripes="0"/>
</table>
</file>

<file path=xl/tables/table439.xml><?xml version="1.0" encoding="utf-8"?>
<table xmlns="http://schemas.openxmlformats.org/spreadsheetml/2006/main" id="442" name="Таблица442" displayName="Таблица442" ref="O3011:P3017" totalsRowShown="0" headerRowDxfId="105" dataDxfId="104" dataCellStyle="Финансовый">
  <autoFilter ref="O3011:P3017"/>
  <tableColumns count="2">
    <tableColumn id="1" name="Территории, не относящиеся к территориям городских населенных пунктов" dataDxfId="103" dataCellStyle="Финансовый">
      <calculatedColumnFormula>осн2!I285*осн2!$B$6+осн2!$A$2+(осн2!I285*осн2!$B$6+осн2!$A$2)*осн2!$E$2</calculatedColumnFormula>
    </tableColumn>
    <tableColumn id="2" name="Территории городских населенных пунктов" dataDxfId="102" dataCellStyle="Финансовый">
      <calculatedColumnFormula>осн2!J285*осн2!$B$6+осн2!$A$2+(осн2!J285*осн2!$B$6+осн2!$A$2)*осн2!$E$2</calculatedColumnFormula>
    </tableColumn>
  </tableColumns>
  <tableStyleInfo name="TableStyleLight10" showFirstColumn="0" showLastColumn="0" showRowStripes="1" showColumnStripes="0"/>
</table>
</file>

<file path=xl/tables/table44.xml><?xml version="1.0" encoding="utf-8"?>
<table xmlns="http://schemas.openxmlformats.org/spreadsheetml/2006/main" id="50" name="Таблица50" displayName="Таблица50" ref="M540:N541" totalsRowShown="0" headerRowDxfId="1535" dataDxfId="1534">
  <autoFilter ref="M540:N541"/>
  <tableColumns count="2">
    <tableColumn id="2" name="Территории, не относящиеся к территориям городских населенных пунктов" dataDxfId="1533" dataCellStyle="Финансовый">
      <calculatedColumnFormula>I541</calculatedColumnFormula>
    </tableColumn>
    <tableColumn id="3" name="Территории городских населенных пунктов" dataDxfId="1532" dataCellStyle="Финансовый">
      <calculatedColumnFormula>J541</calculatedColumnFormula>
    </tableColumn>
  </tableColumns>
  <tableStyleInfo name="TableStyleLight10" showFirstColumn="0" showLastColumn="0" showRowStripes="1" showColumnStripes="0"/>
</table>
</file>

<file path=xl/tables/table440.xml><?xml version="1.0" encoding="utf-8"?>
<table xmlns="http://schemas.openxmlformats.org/spreadsheetml/2006/main" id="443" name="Таблица443" displayName="Таблица443" ref="S3011:T3017" totalsRowShown="0" headerRowDxfId="101" dataDxfId="100">
  <autoFilter ref="S3011:T3017"/>
  <tableColumns count="2">
    <tableColumn id="1" name="Территории, не относящиеся к территориям городских населенных пунктов" dataDxfId="99">
      <calculatedColumnFormula>O3012</calculatedColumnFormula>
    </tableColumn>
    <tableColumn id="2" name="Территории городских населенных пунктов" dataDxfId="98">
      <calculatedColumnFormula>P3012</calculatedColumnFormula>
    </tableColumn>
  </tableColumns>
  <tableStyleInfo name="TableStyleLight10" showFirstColumn="0" showLastColumn="0" showRowStripes="1" showColumnStripes="0"/>
</table>
</file>

<file path=xl/tables/table441.xml><?xml version="1.0" encoding="utf-8"?>
<table xmlns="http://schemas.openxmlformats.org/spreadsheetml/2006/main" id="444" name="Таблица444" displayName="Таблица444" ref="O3018:P3038" totalsRowShown="0" headerRowDxfId="97" dataDxfId="96" dataCellStyle="Финансовый">
  <autoFilter ref="O3018:P3038"/>
  <tableColumns count="2">
    <tableColumn id="1" name="Территории, не относящиеся к территориям городских населенных пунктов" dataDxfId="95" dataCellStyle="Финансовый">
      <calculatedColumnFormula>осн2!I291*осн2!$B$6+осн2!$A$2+(осн2!I291*осн2!$B$6+осн2!$A$2)*осн2!$E$2</calculatedColumnFormula>
    </tableColumn>
    <tableColumn id="2" name="Территории городских населенных пунктов" dataDxfId="94" dataCellStyle="Финансовый">
      <calculatedColumnFormula>осн2!J291*осн2!$B$6+осн2!$A$2+(осн2!J291*осн2!$B$6+осн2!$A$2)*осн2!$E$2</calculatedColumnFormula>
    </tableColumn>
  </tableColumns>
  <tableStyleInfo name="TableStyleLight10" showFirstColumn="0" showLastColumn="0" showRowStripes="1" showColumnStripes="0"/>
</table>
</file>

<file path=xl/tables/table442.xml><?xml version="1.0" encoding="utf-8"?>
<table xmlns="http://schemas.openxmlformats.org/spreadsheetml/2006/main" id="445" name="Таблица445" displayName="Таблица445" ref="S3018:T3038" totalsRowShown="0" headerRowDxfId="93" dataDxfId="92">
  <autoFilter ref="S3018:T3038"/>
  <tableColumns count="2">
    <tableColumn id="1" name="Территории, не относящиеся к территориям городских населенных пунктов" dataDxfId="91">
      <calculatedColumnFormula>O3019</calculatedColumnFormula>
    </tableColumn>
    <tableColumn id="2" name="Территории городских населенных пунктов" dataDxfId="90">
      <calculatedColumnFormula>P3019</calculatedColumnFormula>
    </tableColumn>
  </tableColumns>
  <tableStyleInfo name="TableStyleLight10" showFirstColumn="0" showLastColumn="0" showRowStripes="1" showColumnStripes="0"/>
</table>
</file>

<file path=xl/tables/table443.xml><?xml version="1.0" encoding="utf-8"?>
<table xmlns="http://schemas.openxmlformats.org/spreadsheetml/2006/main" id="446" name="Таблица446" displayName="Таблица446" ref="O3039:P3057" totalsRowShown="0" headerRowDxfId="89" dataDxfId="88" dataCellStyle="Финансовый">
  <autoFilter ref="O3039:P3057"/>
  <tableColumns count="2">
    <tableColumn id="1" name="Территории, не относящиеся к территориям городских населенных пунктов" dataDxfId="87" dataCellStyle="Финансовый">
      <calculatedColumnFormula>осн2!N291*осн2!$B$6+осн2!$A$2+(осн2!N291*осн2!$B$6+осн2!$A$2)*осн2!$E$2</calculatedColumnFormula>
    </tableColumn>
    <tableColumn id="2" name="Территории городских населенных пунктов" dataDxfId="86" dataCellStyle="Финансовый">
      <calculatedColumnFormula>осн2!O291*осн2!$B$6+осн2!$A$2+(осн2!O291*осн2!$B$6+осн2!$A$2)*осн2!$E$2</calculatedColumnFormula>
    </tableColumn>
  </tableColumns>
  <tableStyleInfo name="TableStyleLight10" showFirstColumn="0" showLastColumn="0" showRowStripes="1" showColumnStripes="0"/>
</table>
</file>

<file path=xl/tables/table444.xml><?xml version="1.0" encoding="utf-8"?>
<table xmlns="http://schemas.openxmlformats.org/spreadsheetml/2006/main" id="447" name="Таблица447" displayName="Таблица447" ref="S3039:T3057" totalsRowShown="0" headerRowDxfId="85" dataDxfId="84">
  <autoFilter ref="S3039:T3057"/>
  <tableColumns count="2">
    <tableColumn id="1" name="Территории, не относящиеся к территориям городских населенных пунктов" dataDxfId="83">
      <calculatedColumnFormula>O3040</calculatedColumnFormula>
    </tableColumn>
    <tableColumn id="2" name="Территории городских населенных пунктов" dataDxfId="82">
      <calculatedColumnFormula>P3040</calculatedColumnFormula>
    </tableColumn>
  </tableColumns>
  <tableStyleInfo name="TableStyleLight10" showFirstColumn="0" showLastColumn="0" showRowStripes="1" showColumnStripes="0"/>
</table>
</file>

<file path=xl/tables/table445.xml><?xml version="1.0" encoding="utf-8"?>
<table xmlns="http://schemas.openxmlformats.org/spreadsheetml/2006/main" id="448" name="Таблица448" displayName="Таблица448" ref="O3058:P3071" totalsRowShown="0" headerRowDxfId="81" dataDxfId="80" dataCellStyle="Финансовый">
  <autoFilter ref="O3058:P3071"/>
  <tableColumns count="2">
    <tableColumn id="1" name="Территории, не относящиеся к территориям городских населенных пунктов" dataDxfId="79" dataCellStyle="Финансовый">
      <calculatedColumnFormula>осн2!I312*осн2!$B$6+осн2!$A$2+(осн2!I312*осн2!$B$6+осн2!$A$2)*осн2!$E$2</calculatedColumnFormula>
    </tableColumn>
    <tableColumn id="2" name="Территории городских населенных пунктов" dataDxfId="78" dataCellStyle="Финансовый">
      <calculatedColumnFormula>осн2!J312*осн2!$B$6+осн2!$A$2+(осн2!J312*осн2!$B$6+осн2!$A$2)*осн2!$E$2</calculatedColumnFormula>
    </tableColumn>
  </tableColumns>
  <tableStyleInfo name="TableStyleLight10" showFirstColumn="0" showLastColumn="0" showRowStripes="1" showColumnStripes="0"/>
</table>
</file>

<file path=xl/tables/table446.xml><?xml version="1.0" encoding="utf-8"?>
<table xmlns="http://schemas.openxmlformats.org/spreadsheetml/2006/main" id="449" name="Таблица449" displayName="Таблица449" ref="S3058:T3071" totalsRowShown="0" headerRowDxfId="77" dataDxfId="76">
  <autoFilter ref="S3058:T3071"/>
  <tableColumns count="2">
    <tableColumn id="1" name="Территории, не относящиеся к территориям городских населенных пунктов" dataDxfId="75">
      <calculatedColumnFormula>O3059</calculatedColumnFormula>
    </tableColumn>
    <tableColumn id="2" name="Территории городских населенных пунктов" dataDxfId="74">
      <calculatedColumnFormula>P3059</calculatedColumnFormula>
    </tableColumn>
  </tableColumns>
  <tableStyleInfo name="TableStyleLight10" showFirstColumn="0" showLastColumn="0" showRowStripes="1" showColumnStripes="0"/>
</table>
</file>

<file path=xl/tables/table447.xml><?xml version="1.0" encoding="utf-8"?>
<table xmlns="http://schemas.openxmlformats.org/spreadsheetml/2006/main" id="450" name="Таблица450" displayName="Таблица450" ref="O3072:P3082" totalsRowShown="0" headerRowDxfId="73" dataDxfId="72" dataCellStyle="Финансовый">
  <autoFilter ref="O3072:P3082"/>
  <tableColumns count="2">
    <tableColumn id="1" name="Территории, не относящиеся к территориям городских населенных пунктов" dataDxfId="71" dataCellStyle="Финансовый">
      <calculatedColumnFormula>осн2!N312*осн2!$B$6+осн2!$A$2+(осн2!N312*осн2!$B$6+осн2!$A$2)*осн2!$E$2</calculatedColumnFormula>
    </tableColumn>
    <tableColumn id="2" name="Территории городских населенных пунктов" dataDxfId="70" dataCellStyle="Финансовый">
      <calculatedColumnFormula>осн2!O312*осн2!$B$6+осн2!$A$2+(осн2!O312*осн2!$B$6+осн2!$A$2)*осн2!$E$2</calculatedColumnFormula>
    </tableColumn>
  </tableColumns>
  <tableStyleInfo name="TableStyleLight10" showFirstColumn="0" showLastColumn="0" showRowStripes="1" showColumnStripes="0"/>
</table>
</file>

<file path=xl/tables/table448.xml><?xml version="1.0" encoding="utf-8"?>
<table xmlns="http://schemas.openxmlformats.org/spreadsheetml/2006/main" id="451" name="Таблица451" displayName="Таблица451" ref="S3072:T3082" totalsRowShown="0" headerRowDxfId="69" dataDxfId="68">
  <autoFilter ref="S3072:T3082"/>
  <tableColumns count="2">
    <tableColumn id="1" name="Территории, не относящиеся к территориям городских населенных пунктов" dataDxfId="67">
      <calculatedColumnFormula>O3073</calculatedColumnFormula>
    </tableColumn>
    <tableColumn id="2" name="Территории городских населенных пунктов" dataDxfId="66">
      <calculatedColumnFormula>P3073</calculatedColumnFormula>
    </tableColumn>
  </tableColumns>
  <tableStyleInfo name="TableStyleLight10" showFirstColumn="0" showLastColumn="0" showRowStripes="1" showColumnStripes="0"/>
</table>
</file>

<file path=xl/tables/table449.xml><?xml version="1.0" encoding="utf-8"?>
<table xmlns="http://schemas.openxmlformats.org/spreadsheetml/2006/main" id="452" name="Таблица452" displayName="Таблица452" ref="O3083:P3084" totalsRowShown="0" headerRowDxfId="65" dataDxfId="64" dataCellStyle="Финансовый">
  <autoFilter ref="O3083:P3084"/>
  <tableColumns count="2">
    <tableColumn id="1" name="Территории, не относящиеся к территориям городских населенных пунктов" dataDxfId="63" dataCellStyle="Финансовый">
      <calculatedColumnFormula>осн2!I326*осн2!$B$6+осн2!$A$2+(осн2!I326*осн2!$B$6+осн2!$A$2)*осн2!$E$2</calculatedColumnFormula>
    </tableColumn>
    <tableColumn id="2" name="Территории городских населенных пунктов" dataDxfId="62" dataCellStyle="Финансовый">
      <calculatedColumnFormula>осн2!J326*осн2!$B$6+осн2!$A$2+(осн2!J326*осн2!$B$6+осн2!$A$2)*осн2!$E$2</calculatedColumnFormula>
    </tableColumn>
  </tableColumns>
  <tableStyleInfo name="TableStyleLight10" showFirstColumn="0" showLastColumn="0" showRowStripes="1" showColumnStripes="0"/>
</table>
</file>

<file path=xl/tables/table45.xml><?xml version="1.0" encoding="utf-8"?>
<table xmlns="http://schemas.openxmlformats.org/spreadsheetml/2006/main" id="51" name="Таблица51" displayName="Таблица51" ref="M542:N546" totalsRowShown="0" headerRowDxfId="1531">
  <autoFilter ref="M542:N546"/>
  <tableColumns count="2">
    <tableColumn id="2" name="Территории, не относящиеся к территориям городских населенных пунктов" dataDxfId="1530" dataCellStyle="Финансовый">
      <calculatedColumnFormula>I543</calculatedColumnFormula>
    </tableColumn>
    <tableColumn id="3" name="Территории городских населенных пунктов" dataDxfId="1529" dataCellStyle="Финансовый">
      <calculatedColumnFormula>J543</calculatedColumnFormula>
    </tableColumn>
  </tableColumns>
  <tableStyleInfo name="TableStyleLight10" showFirstColumn="0" showLastColumn="0" showRowStripes="1" showColumnStripes="0"/>
</table>
</file>

<file path=xl/tables/table450.xml><?xml version="1.0" encoding="utf-8"?>
<table xmlns="http://schemas.openxmlformats.org/spreadsheetml/2006/main" id="453" name="Таблица453" displayName="Таблица453" ref="S3083:T3084" totalsRowShown="0" headerRowDxfId="61" dataDxfId="60">
  <autoFilter ref="S3083:T3084"/>
  <tableColumns count="2">
    <tableColumn id="1" name="Территории, не относящиеся к территориям городских населенных пунктов" dataDxfId="59">
      <calculatedColumnFormula>O3084</calculatedColumnFormula>
    </tableColumn>
    <tableColumn id="2" name="Территории городских населенных пунктов" dataDxfId="58">
      <calculatedColumnFormula>P3084</calculatedColumnFormula>
    </tableColumn>
  </tableColumns>
  <tableStyleInfo name="TableStyleLight10" showFirstColumn="0" showLastColumn="0" showRowStripes="1" showColumnStripes="0"/>
</table>
</file>

<file path=xl/tables/table451.xml><?xml version="1.0" encoding="utf-8"?>
<table xmlns="http://schemas.openxmlformats.org/spreadsheetml/2006/main" id="232" name="Таблица232" displayName="Таблица232" ref="D3086:F3108" totalsRowShown="0">
  <autoFilter ref="D3086:F3108"/>
  <tableColumns count="3">
    <tableColumn id="1" name="Строительство ТП с уровнем напряжения до 35 кВ" dataDxfId="57"/>
    <tableColumn id="2" name="Территории, не относящиеся к территориям городских населенных пунктов" dataDxfId="56">
      <calculatedColumnFormula>осн2!I328*осн2!$A$329+(осн2!I328*осн2!$A$329)*осн2!$C$329</calculatedColumnFormula>
    </tableColumn>
    <tableColumn id="3" name="Территории городских населенных пунктов" dataDxfId="55">
      <calculatedColumnFormula>осн2!J328*осн2!$A$329+(осн2!J328*осн2!$A$329)*осн2!$C$329</calculatedColumnFormula>
    </tableColumn>
  </tableColumns>
  <tableStyleInfo name="TableStyleLight10" showFirstColumn="0" showLastColumn="0" showRowStripes="1" showColumnStripes="0"/>
</table>
</file>

<file path=xl/tables/table452.xml><?xml version="1.0" encoding="utf-8"?>
<table xmlns="http://schemas.openxmlformats.org/spreadsheetml/2006/main" id="287" name="Таблица287" displayName="Таблица287" ref="D3109:F3110" totalsRowShown="0" dataDxfId="54">
  <autoFilter ref="D3109:F3110"/>
  <tableColumns count="3">
    <tableColumn id="1" name="Строительство РТП с уровнем напряжения до 35 кВ" dataDxfId="53"/>
    <tableColumn id="2" name="Территории, не относящиеся к территориям городских населенных пунктов" dataDxfId="52">
      <calculatedColumnFormula>осн2!I350*осн2!$A$329+(осн2!I350*осн2!$A$329)*осн2!$C$329</calculatedColumnFormula>
    </tableColumn>
    <tableColumn id="3" name="Территории городских населенных пунктов" dataDxfId="51">
      <calculatedColumnFormula>осн2!J350*осн2!$A$329+(осн2!J350*осн2!$A$329)*осн2!$C$329</calculatedColumnFormula>
    </tableColumn>
  </tableColumns>
  <tableStyleInfo name="TableStyleLight10" showFirstColumn="0" showLastColumn="0" showRowStripes="1" showColumnStripes="0"/>
</table>
</file>

<file path=xl/tables/table453.xml><?xml version="1.0" encoding="utf-8"?>
<table xmlns="http://schemas.openxmlformats.org/spreadsheetml/2006/main" id="292" name="Таблица292" displayName="Таблица292" ref="D3111:F3136" totalsRowShown="0">
  <autoFilter ref="D3111:F3136">
    <filterColumn colId="0">
      <colorFilter dxfId="50"/>
    </filterColumn>
  </autoFilter>
  <tableColumns count="3">
    <tableColumn id="1" name="Строительство ПС уронем напряжения 35 кВ и выше" dataDxfId="49"/>
    <tableColumn id="2" name="Территории, не относящиеся к территориям городских населенных пунктов" dataDxfId="48">
      <calculatedColumnFormula>осн2!I354*осн2!$A$329+(осн2!I354*осн2!$A$329)*осн2!$C$329</calculatedColumnFormula>
    </tableColumn>
    <tableColumn id="3" name="Территории городских населенных пунктов" dataDxfId="47">
      <calculatedColumnFormula>осн2!J354*осн2!$A$329+(осн2!J354*осн2!$A$329)*осн2!$C$329</calculatedColumnFormula>
    </tableColumn>
  </tableColumns>
  <tableStyleInfo name="TableStyleLight10" showFirstColumn="0" showLastColumn="0" showRowStripes="1" showColumnStripes="0"/>
</table>
</file>

<file path=xl/tables/table454.xml><?xml version="1.0" encoding="utf-8"?>
<table xmlns="http://schemas.openxmlformats.org/spreadsheetml/2006/main" id="454" name="Таблица454" displayName="Таблица454" ref="D3137:F3139" totalsRowShown="0">
  <autoFilter ref="D3137:F3139">
    <filterColumn colId="0">
      <filters>
        <filter val="Реклоузер 35 кВ"/>
      </filters>
    </filterColumn>
  </autoFilter>
  <tableColumns count="3">
    <tableColumn id="1" name="Строительство пунктов секционирования " dataDxfId="46">
      <calculatedColumnFormula>осн2!H380</calculatedColumnFormula>
    </tableColumn>
    <tableColumn id="2" name="Территории, не относящиеся к территориям городских населенных пунктов" dataDxfId="45">
      <calculatedColumnFormula>осн2!I377</calculatedColumnFormula>
    </tableColumn>
    <tableColumn id="3" name="Территории городских населенных пунктов" dataDxfId="44">
      <calculatedColumnFormula>осн2!J377</calculatedColumnFormula>
    </tableColumn>
  </tableColumns>
  <tableStyleInfo name="TableStyleLight10" showFirstColumn="0" showLastColumn="0" showRowStripes="1" showColumnStripes="0"/>
</table>
</file>

<file path=xl/tables/table455.xml><?xml version="1.0" encoding="utf-8"?>
<table xmlns="http://schemas.openxmlformats.org/spreadsheetml/2006/main" id="455" name="Таблица455" displayName="Таблица455" ref="G3086:H3108" totalsRowShown="0" headerRowDxfId="43" dataDxfId="42">
  <autoFilter ref="G3086:H3108"/>
  <tableColumns count="2">
    <tableColumn id="1" name="Территории, не относящиеся к территориям городских населенных пунктов" dataDxfId="41">
      <calculatedColumnFormula>осн2!I328*осн2!$A$330+(осн2!I328*осн2!$A$330)*осн2!$C$329</calculatedColumnFormula>
    </tableColumn>
    <tableColumn id="2" name="Территории городских населенных пунктов" dataDxfId="40">
      <calculatedColumnFormula>осн2!J328*осн2!$A$330+(осн2!J328*осн2!$A$330)*осн2!$C$329</calculatedColumnFormula>
    </tableColumn>
  </tableColumns>
  <tableStyleInfo name="TableStyleLight10" showFirstColumn="0" showLastColumn="0" showRowStripes="1" showColumnStripes="0"/>
</table>
</file>

<file path=xl/tables/table456.xml><?xml version="1.0" encoding="utf-8"?>
<table xmlns="http://schemas.openxmlformats.org/spreadsheetml/2006/main" id="456" name="Таблица456" displayName="Таблица456" ref="G3109:H3110" totalsRowShown="0" headerRowDxfId="39" dataDxfId="38">
  <autoFilter ref="G3109:H3110"/>
  <tableColumns count="2">
    <tableColumn id="1" name="Территории, не относящиеся к территориям городских населенных пунктов" dataDxfId="37">
      <calculatedColumnFormula>осн2!I350*осн2!$A$330+(осн2!I350*осн2!$A$330)*осн2!$C$329</calculatedColumnFormula>
    </tableColumn>
    <tableColumn id="2" name="Территории городских населенных пунктов" dataDxfId="36">
      <calculatedColumnFormula>осн2!J350*осн2!$A$330+(осн2!J350*осн2!$A$330)*осн2!$C$329</calculatedColumnFormula>
    </tableColumn>
  </tableColumns>
  <tableStyleInfo name="TableStyleLight10" showFirstColumn="0" showLastColumn="0" showRowStripes="1" showColumnStripes="0"/>
</table>
</file>

<file path=xl/tables/table457.xml><?xml version="1.0" encoding="utf-8"?>
<table xmlns="http://schemas.openxmlformats.org/spreadsheetml/2006/main" id="457" name="Таблица457" displayName="Таблица457" ref="G3111:H3136" totalsRowShown="0" headerRowDxfId="35" dataDxfId="34">
  <autoFilter ref="G3111:H3136"/>
  <tableColumns count="2">
    <tableColumn id="1" name="Территории, не относящиеся к территориям городских населенных пунктов" dataDxfId="33">
      <calculatedColumnFormula>осн2!I354*осн2!$A$330+(осн2!I354*осн2!$A$330)*осн2!$C$329</calculatedColumnFormula>
    </tableColumn>
    <tableColumn id="2" name="Территории городских населенных пунктов" dataDxfId="32">
      <calculatedColumnFormula>осн2!J354*осн2!$A$330+(осн2!J354*осн2!$A$330)*осн2!$C$329</calculatedColumnFormula>
    </tableColumn>
  </tableColumns>
  <tableStyleInfo name="TableStyleLight10" showFirstColumn="0" showLastColumn="0" showRowStripes="1" showColumnStripes="0"/>
</table>
</file>

<file path=xl/tables/table458.xml><?xml version="1.0" encoding="utf-8"?>
<table xmlns="http://schemas.openxmlformats.org/spreadsheetml/2006/main" id="458" name="Таблица458" displayName="Таблица458" ref="G3137:H3139" totalsRowShown="0" headerRowDxfId="31" dataDxfId="30">
  <autoFilter ref="G3137:H3139"/>
  <tableColumns count="2">
    <tableColumn id="1" name="Территории, не относящиеся к территориям городских населенных пунктов" dataDxfId="29">
      <calculatedColumnFormula>E3138</calculatedColumnFormula>
    </tableColumn>
    <tableColumn id="2" name="Территории городских населенных пунктов" dataDxfId="28">
      <calculatedColumnFormula>F3138</calculatedColumnFormula>
    </tableColumn>
  </tableColumns>
  <tableStyleInfo name="TableStyleLight10" showFirstColumn="0" showLastColumn="0" showRowStripes="1" showColumnStripes="0"/>
</table>
</file>

<file path=xl/tables/table459.xml><?xml version="1.0" encoding="utf-8"?>
<table xmlns="http://schemas.openxmlformats.org/spreadsheetml/2006/main" id="459" name="Таблица459" displayName="Таблица459" ref="I3086:J3108" totalsRowShown="0" headerRowDxfId="27" dataDxfId="26">
  <autoFilter ref="I3086:J3108"/>
  <tableColumns count="2">
    <tableColumn id="1" name="Территории, не относящиеся к территориям городских населенных пунктов" dataDxfId="25">
      <calculatedColumnFormula>осн2!I328*осн2!$A$331+(осн2!I328*осн2!$A$331)*осн2!$C$329</calculatedColumnFormula>
    </tableColumn>
    <tableColumn id="2" name="Территории городских населенных пунктов" dataDxfId="24">
      <calculatedColumnFormula>осн2!J328*осн2!$A$331+(осн2!J328*осн2!$A$331)*осн2!$C$329</calculatedColumnFormula>
    </tableColumn>
  </tableColumns>
  <tableStyleInfo name="TableStyleLight10" showFirstColumn="0" showLastColumn="0" showRowStripes="1" showColumnStripes="0"/>
</table>
</file>

<file path=xl/tables/table46.xml><?xml version="1.0" encoding="utf-8"?>
<table xmlns="http://schemas.openxmlformats.org/spreadsheetml/2006/main" id="52" name="Таблица52" displayName="Таблица52" ref="Q538:R539" totalsRowShown="0" headerRowDxfId="1528" dataDxfId="1527">
  <autoFilter ref="Q538:R539"/>
  <tableColumns count="2">
    <tableColumn id="2" name="Территории, не относящиеся к территориям городских населенных пунктов" dataDxfId="1526" dataCellStyle="Финансовый">
      <calculatedColumnFormula>M539</calculatedColumnFormula>
    </tableColumn>
    <tableColumn id="3" name="Территории городских населенных пунктов" dataDxfId="1525" dataCellStyle="Финансовый">
      <calculatedColumnFormula>N539</calculatedColumnFormula>
    </tableColumn>
  </tableColumns>
  <tableStyleInfo name="TableStyleLight10" showFirstColumn="0" showLastColumn="0" showRowStripes="1" showColumnStripes="0"/>
</table>
</file>

<file path=xl/tables/table460.xml><?xml version="1.0" encoding="utf-8"?>
<table xmlns="http://schemas.openxmlformats.org/spreadsheetml/2006/main" id="460" name="Таблица460" displayName="Таблица460" ref="I3109:J3110" totalsRowShown="0" headerRowDxfId="23" dataDxfId="22">
  <autoFilter ref="I3109:J3110"/>
  <tableColumns count="2">
    <tableColumn id="1" name="Территории, не относящиеся к территориям городских населенных пунктов" dataDxfId="21">
      <calculatedColumnFormula>осн2!I350*осн2!$A$331+(осн2!I350*осн2!$A$331)*осн2!$C$329</calculatedColumnFormula>
    </tableColumn>
    <tableColumn id="2" name="Территории городских населенных пунктов" dataDxfId="20">
      <calculatedColumnFormula>осн2!J350*осн2!$A$331+(осн2!J350*осн2!$A$331)*осн2!$C$329</calculatedColumnFormula>
    </tableColumn>
  </tableColumns>
  <tableStyleInfo name="TableStyleLight10" showFirstColumn="0" showLastColumn="0" showRowStripes="1" showColumnStripes="0"/>
</table>
</file>

<file path=xl/tables/table461.xml><?xml version="1.0" encoding="utf-8"?>
<table xmlns="http://schemas.openxmlformats.org/spreadsheetml/2006/main" id="461" name="Таблица461" displayName="Таблица461" ref="I3111:J3136" totalsRowShown="0" headerRowDxfId="19" dataDxfId="18">
  <autoFilter ref="I3111:J3136"/>
  <tableColumns count="2">
    <tableColumn id="1" name="Территории, не относящиеся к территориям городских населенных пунктов" dataDxfId="17">
      <calculatedColumnFormula>осн2!I354*осн2!$A$331+(осн2!I354*осн2!$A$331)*осн2!$C$329</calculatedColumnFormula>
    </tableColumn>
    <tableColumn id="2" name="Территории городских населенных пунктов" dataDxfId="16">
      <calculatedColumnFormula>осн2!J354*осн2!$A$331+(осн2!J354*осн2!$A$331)*осн2!$C$329</calculatedColumnFormula>
    </tableColumn>
  </tableColumns>
  <tableStyleInfo name="TableStyleLight10" showFirstColumn="0" showLastColumn="0" showRowStripes="1" showColumnStripes="0"/>
</table>
</file>

<file path=xl/tables/table462.xml><?xml version="1.0" encoding="utf-8"?>
<table xmlns="http://schemas.openxmlformats.org/spreadsheetml/2006/main" id="462" name="Таблица462" displayName="Таблица462" ref="I3137:J3139" totalsRowShown="0" headerRowDxfId="15" dataDxfId="14">
  <autoFilter ref="I3137:J3139"/>
  <tableColumns count="2">
    <tableColumn id="1" name="Территории, не относящиеся к территориям городских населенных пунктов" dataDxfId="13">
      <calculatedColumnFormula>G3138</calculatedColumnFormula>
    </tableColumn>
    <tableColumn id="2" name="Территории городских населенных пунктов" dataDxfId="12">
      <calculatedColumnFormula>H3138</calculatedColumnFormula>
    </tableColumn>
  </tableColumns>
  <tableStyleInfo name="TableStyleLight10" showFirstColumn="0" showLastColumn="0" showRowStripes="1" showColumnStripes="0"/>
</table>
</file>

<file path=xl/tables/table463.xml><?xml version="1.0" encoding="utf-8"?>
<table xmlns="http://schemas.openxmlformats.org/spreadsheetml/2006/main" id="463" name="Таблица463" displayName="Таблица463" ref="K3086:L3108" totalsRowShown="0" headerRowDxfId="11">
  <autoFilter ref="K3086:L3108"/>
  <tableColumns count="2">
    <tableColumn id="1" name="Территории, не относящиеся к территориям городских населенных пунктов" dataDxfId="10">
      <calculatedColumnFormula>осн2!I328*осн2!$A$332+(осн2!I328*осн2!$A$332)*осн2!$C$329</calculatedColumnFormula>
    </tableColumn>
    <tableColumn id="2" name="Территории городских населенных пунктов">
      <calculatedColumnFormula>осн2!J328*осн2!$A$332+(осн2!J328*осн2!$A$332)*осн2!$C$329</calculatedColumnFormula>
    </tableColumn>
  </tableColumns>
  <tableStyleInfo name="TableStyleLight10" showFirstColumn="0" showLastColumn="0" showRowStripes="1" showColumnStripes="0"/>
</table>
</file>

<file path=xl/tables/table464.xml><?xml version="1.0" encoding="utf-8"?>
<table xmlns="http://schemas.openxmlformats.org/spreadsheetml/2006/main" id="464" name="Таблица464" displayName="Таблица464" ref="K3109:L3110" totalsRowShown="0" headerRowDxfId="9" dataDxfId="8">
  <autoFilter ref="K3109:L3110"/>
  <tableColumns count="2">
    <tableColumn id="1" name="Территории, не относящиеся к территориям городских населенных пунктов" dataDxfId="7">
      <calculatedColumnFormula>осн2!I350*осн2!$A$332+(осн2!I350*осн2!$A$332)*осн2!$C$329</calculatedColumnFormula>
    </tableColumn>
    <tableColumn id="2" name="Территории городских населенных пунктов" dataDxfId="6">
      <calculatedColumnFormula>осн2!J350*осн2!$A$332+(осн2!J350*осн2!$A$332)*осн2!$C$329</calculatedColumnFormula>
    </tableColumn>
  </tableColumns>
  <tableStyleInfo name="TableStyleLight10" showFirstColumn="0" showLastColumn="0" showRowStripes="1" showColumnStripes="0"/>
</table>
</file>

<file path=xl/tables/table465.xml><?xml version="1.0" encoding="utf-8"?>
<table xmlns="http://schemas.openxmlformats.org/spreadsheetml/2006/main" id="465" name="Таблица465" displayName="Таблица465" ref="K3111:L3136" totalsRowShown="0" headerRowDxfId="5">
  <autoFilter ref="K3111:L3136"/>
  <tableColumns count="2">
    <tableColumn id="1" name="Территории, не относящиеся к территориям городских населенных пунктов" dataDxfId="4">
      <calculatedColumnFormula>осн2!I354*осн2!$A$332+(осн2!I354*осн2!$A$332)*осн2!$C$329</calculatedColumnFormula>
    </tableColumn>
    <tableColumn id="2" name="Территории городских населенных пунктов">
      <calculatedColumnFormula>осн2!J354*осн2!$A$332+(осн2!J354*осн2!$A$332)*осн2!$C$329</calculatedColumnFormula>
    </tableColumn>
  </tableColumns>
  <tableStyleInfo name="TableStyleLight10" showFirstColumn="0" showLastColumn="0" showRowStripes="1" showColumnStripes="0"/>
</table>
</file>

<file path=xl/tables/table466.xml><?xml version="1.0" encoding="utf-8"?>
<table xmlns="http://schemas.openxmlformats.org/spreadsheetml/2006/main" id="466" name="Таблица466" displayName="Таблица466" ref="K3137:L3139" totalsRowShown="0" headerRowDxfId="3" dataDxfId="2">
  <autoFilter ref="K3137:L3139"/>
  <tableColumns count="2">
    <tableColumn id="1" name="Территории, не относящиеся к территориям городских населенных пунктов" dataDxfId="1">
      <calculatedColumnFormula>I3138</calculatedColumnFormula>
    </tableColumn>
    <tableColumn id="2" name="Территории городских населенных пунктов" dataDxfId="0">
      <calculatedColumnFormula>J3138</calculatedColumnFormula>
    </tableColumn>
  </tableColumns>
  <tableStyleInfo name="TableStyleLight10" showFirstColumn="0" showLastColumn="0" showRowStripes="1" showColumnStripes="0"/>
</table>
</file>

<file path=xl/tables/table47.xml><?xml version="1.0" encoding="utf-8"?>
<table xmlns="http://schemas.openxmlformats.org/spreadsheetml/2006/main" id="53" name="Таблица53" displayName="Таблица53" ref="Q540:R541" totalsRowShown="0" headerRowDxfId="1524" dataDxfId="1523">
  <autoFilter ref="Q540:R541"/>
  <tableColumns count="2">
    <tableColumn id="2" name="Территории, не относящиеся к территориям городских населенных пунктов" dataDxfId="1522" dataCellStyle="Финансовый">
      <calculatedColumnFormula>M541</calculatedColumnFormula>
    </tableColumn>
    <tableColumn id="3" name="Территории городских населенных пунктов" dataDxfId="1521" dataCellStyle="Финансовый">
      <calculatedColumnFormula>N541</calculatedColumnFormula>
    </tableColumn>
  </tableColumns>
  <tableStyleInfo name="TableStyleLight10" showFirstColumn="0" showLastColumn="0" showRowStripes="1" showColumnStripes="0"/>
</table>
</file>

<file path=xl/tables/table48.xml><?xml version="1.0" encoding="utf-8"?>
<table xmlns="http://schemas.openxmlformats.org/spreadsheetml/2006/main" id="54" name="Таблица54" displayName="Таблица54" ref="Q542:R546" totalsRowShown="0" headerRowDxfId="1520">
  <autoFilter ref="Q542:R546"/>
  <tableColumns count="2">
    <tableColumn id="2" name="Территории, не относящиеся к территориям городских населенных пунктов" dataDxfId="1519" dataCellStyle="Финансовый">
      <calculatedColumnFormula>M543</calculatedColumnFormula>
    </tableColumn>
    <tableColumn id="3" name="Территории городских населенных пунктов" dataDxfId="1518" dataCellStyle="Финансовый">
      <calculatedColumnFormula>N543</calculatedColumnFormula>
    </tableColumn>
  </tableColumns>
  <tableStyleInfo name="TableStyleLight10" showFirstColumn="0" showLastColumn="0" showRowStripes="1" showColumnStripes="0"/>
</table>
</file>

<file path=xl/tables/table49.xml><?xml version="1.0" encoding="utf-8"?>
<table xmlns="http://schemas.openxmlformats.org/spreadsheetml/2006/main" id="55" name="Таблица55" displayName="Таблица55" ref="M547:N553" totalsRowShown="0" headerRowDxfId="1517" dataDxfId="1516">
  <autoFilter ref="M547:N553"/>
  <tableColumns count="2">
    <tableColumn id="2" name="Территории, не относящиеся к территориям городских населенных пунктов" dataDxfId="1515" dataCellStyle="Финансовый">
      <calculatedColumnFormula>I548</calculatedColumnFormula>
    </tableColumn>
    <tableColumn id="3" name="Территории городских населенных пунктов" dataDxfId="1514" dataCellStyle="Финансовый">
      <calculatedColumnFormula>J548</calculatedColumnFormula>
    </tableColumn>
  </tableColumns>
  <tableStyleInfo name="TableStyleLight10" showFirstColumn="0" showLastColumn="0" showRowStripes="1" showColumnStripes="0"/>
</table>
</file>

<file path=xl/tables/table5.xml><?xml version="1.0" encoding="utf-8"?>
<table xmlns="http://schemas.openxmlformats.org/spreadsheetml/2006/main" id="5" name="Таблица5" displayName="Таблица5" ref="D390:F463" totalsRowShown="0" headerRowDxfId="1681" dataDxfId="1680">
  <autoFilter ref="D390:F463">
    <filterColumn colId="0">
      <filters>
        <filter val="КЛ 1 кабель в  не усиленных ж/б лотках"/>
      </filters>
    </filterColumn>
  </autoFilter>
  <tableColumns count="3">
    <tableColumn id="1" name="Уровень напряжения 10 кВ_x000a_ КЛ с медными жилами в траншее" dataDxfId="1679"/>
    <tableColumn id="2" name="Территории, не относящиеся к территориям городских населенных пунктов" dataDxfId="1678">
      <calculatedColumnFormula>(осн2!I205*осн2!$B$2)*осн2!$D$1+осн2!$A$2+((осн2!I205*осн2!$B$2)*осн2!$D$1+осн2!$A$2)*осн2!$E$2</calculatedColumnFormula>
    </tableColumn>
    <tableColumn id="3" name="Территории городских населенных пунктов" dataDxfId="1677">
      <calculatedColumnFormula>(осн2!J205*осн2!$B$2)*осн2!$D$1+осн2!$A$2+((осн2!J205*осн2!$B$2)*осн2!$D$1+осн2!$A$2)*осн2!$E$2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50.xml><?xml version="1.0" encoding="utf-8"?>
<table xmlns="http://schemas.openxmlformats.org/spreadsheetml/2006/main" id="56" name="Таблица56" displayName="Таблица56" ref="Q547:R553" totalsRowShown="0" headerRowDxfId="1513" dataDxfId="1512" headerRowCellStyle="Финансовый">
  <autoFilter ref="Q547:R553"/>
  <tableColumns count="2">
    <tableColumn id="2" name="Территории, не относящиеся к территориям городских населенных пунктов" dataDxfId="1511" dataCellStyle="Финансовый">
      <calculatedColumnFormula>M548</calculatedColumnFormula>
    </tableColumn>
    <tableColumn id="3" name="Территории городских населенных пунктов" dataDxfId="1510" dataCellStyle="Финансовый">
      <calculatedColumnFormula>N548</calculatedColumnFormula>
    </tableColumn>
  </tableColumns>
  <tableStyleInfo name="TableStyleLight10" showFirstColumn="0" showLastColumn="0" showRowStripes="1" showColumnStripes="0"/>
</table>
</file>

<file path=xl/tables/table51.xml><?xml version="1.0" encoding="utf-8"?>
<table xmlns="http://schemas.openxmlformats.org/spreadsheetml/2006/main" id="57" name="Таблица57" displayName="Таблица57" ref="M554:N574" totalsRowShown="0" dataDxfId="1509">
  <autoFilter ref="M554:N574"/>
  <tableColumns count="2">
    <tableColumn id="2" name="Территории, не относящиеся к территориям городских населенных пунктов" dataDxfId="1508" dataCellStyle="Финансовый">
      <calculatedColumnFormula>I555</calculatedColumnFormula>
    </tableColumn>
    <tableColumn id="3" name="Территории городских населенных пунктов" dataDxfId="1507" dataCellStyle="Финансовый">
      <calculatedColumnFormula>J555</calculatedColumnFormula>
    </tableColumn>
  </tableColumns>
  <tableStyleInfo name="TableStyleLight10" showFirstColumn="0" showLastColumn="0" showRowStripes="1" showColumnStripes="0"/>
</table>
</file>

<file path=xl/tables/table52.xml><?xml version="1.0" encoding="utf-8"?>
<table xmlns="http://schemas.openxmlformats.org/spreadsheetml/2006/main" id="58" name="Таблица58" displayName="Таблица58" ref="Q554:R574" totalsRowShown="0" dataDxfId="1506">
  <autoFilter ref="Q554:R574"/>
  <tableColumns count="2">
    <tableColumn id="2" name="Территории, не относящиеся к территориям городских населенных пунктов" dataDxfId="1505" dataCellStyle="Финансовый">
      <calculatedColumnFormula>M555</calculatedColumnFormula>
    </tableColumn>
    <tableColumn id="3" name="Территории городских населенных пунктов" dataDxfId="1504" dataCellStyle="Финансовый">
      <calculatedColumnFormula>N555</calculatedColumnFormula>
    </tableColumn>
  </tableColumns>
  <tableStyleInfo name="TableStyleLight10" showFirstColumn="0" showLastColumn="0" showRowStripes="1" showColumnStripes="0"/>
</table>
</file>

<file path=xl/tables/table53.xml><?xml version="1.0" encoding="utf-8"?>
<table xmlns="http://schemas.openxmlformats.org/spreadsheetml/2006/main" id="59" name="Таблица59" displayName="Таблица59" ref="M575:N593" totalsRowShown="0" dataDxfId="1503">
  <autoFilter ref="M575:N593"/>
  <tableColumns count="2">
    <tableColumn id="2" name="Территории, не относящиеся к территориям городских населенных пунктов" dataDxfId="1502" dataCellStyle="Финансовый">
      <calculatedColumnFormula>I576</calculatedColumnFormula>
    </tableColumn>
    <tableColumn id="3" name="Территории городских населенных пунктов" dataDxfId="1501" dataCellStyle="Финансовый">
      <calculatedColumnFormula>J576</calculatedColumnFormula>
    </tableColumn>
  </tableColumns>
  <tableStyleInfo name="TableStyleLight10" showFirstColumn="0" showLastColumn="0" showRowStripes="1" showColumnStripes="0"/>
</table>
</file>

<file path=xl/tables/table54.xml><?xml version="1.0" encoding="utf-8"?>
<table xmlns="http://schemas.openxmlformats.org/spreadsheetml/2006/main" id="60" name="Таблица60" displayName="Таблица60" ref="Q575:R593" totalsRowShown="0">
  <autoFilter ref="Q575:R593"/>
  <tableColumns count="2">
    <tableColumn id="2" name="Территории, не относящиеся к территориям городских населенных пунктов" dataDxfId="1500" dataCellStyle="Финансовый">
      <calculatedColumnFormula>M576</calculatedColumnFormula>
    </tableColumn>
    <tableColumn id="3" name="Территории городских населенных пунктов" dataDxfId="1499" dataCellStyle="Финансовый">
      <calculatedColumnFormula>N576</calculatedColumnFormula>
    </tableColumn>
  </tableColumns>
  <tableStyleInfo name="TableStyleLight10" showFirstColumn="0" showLastColumn="0" showRowStripes="1" showColumnStripes="0"/>
</table>
</file>

<file path=xl/tables/table55.xml><?xml version="1.0" encoding="utf-8"?>
<table xmlns="http://schemas.openxmlformats.org/spreadsheetml/2006/main" id="61" name="Таблица61" displayName="Таблица61" ref="M594:N607" totalsRowShown="0">
  <autoFilter ref="M594:N607"/>
  <tableColumns count="2">
    <tableColumn id="2" name="Территории, не относящиеся к территориям городских населенных пунктов" dataDxfId="1498" dataCellStyle="Финансовый">
      <calculatedColumnFormula>I595</calculatedColumnFormula>
    </tableColumn>
    <tableColumn id="3" name="Территории городских населенных пунктов" dataDxfId="1497" dataCellStyle="Финансовый">
      <calculatedColumnFormula>J595</calculatedColumnFormula>
    </tableColumn>
  </tableColumns>
  <tableStyleInfo name="TableStyleLight10" showFirstColumn="0" showLastColumn="0" showRowStripes="1" showColumnStripes="0"/>
</table>
</file>

<file path=xl/tables/table56.xml><?xml version="1.0" encoding="utf-8"?>
<table xmlns="http://schemas.openxmlformats.org/spreadsheetml/2006/main" id="62" name="Таблица62" displayName="Таблица62" ref="Q594:R607" totalsRowShown="0">
  <autoFilter ref="Q594:R607"/>
  <tableColumns count="2">
    <tableColumn id="2" name="Территории, не относящиеся к территориям городских населенных пунктов" dataDxfId="1496" dataCellStyle="Финансовый">
      <calculatedColumnFormula>M595</calculatedColumnFormula>
    </tableColumn>
    <tableColumn id="3" name="Территории городских населенных пунктов" dataDxfId="1495" dataCellStyle="Финансовый">
      <calculatedColumnFormula>N595</calculatedColumnFormula>
    </tableColumn>
  </tableColumns>
  <tableStyleInfo name="TableStyleLight10" showFirstColumn="0" showLastColumn="0" showRowStripes="1" showColumnStripes="0"/>
</table>
</file>

<file path=xl/tables/table57.xml><?xml version="1.0" encoding="utf-8"?>
<table xmlns="http://schemas.openxmlformats.org/spreadsheetml/2006/main" id="63" name="Таблица63" displayName="Таблица63" ref="M608:N618" totalsRowShown="0">
  <autoFilter ref="M608:N618"/>
  <tableColumns count="2">
    <tableColumn id="2" name="Территории, не относящиеся к территориям городских населенных пунктов" dataDxfId="1494" dataCellStyle="Финансовый">
      <calculatedColumnFormula>I609</calculatedColumnFormula>
    </tableColumn>
    <tableColumn id="3" name="Территории городских населенных пунктов" dataDxfId="1493" dataCellStyle="Финансовый">
      <calculatedColumnFormula>J609</calculatedColumnFormula>
    </tableColumn>
  </tableColumns>
  <tableStyleInfo name="TableStyleLight10" showFirstColumn="0" showLastColumn="0" showRowStripes="1" showColumnStripes="0"/>
</table>
</file>

<file path=xl/tables/table58.xml><?xml version="1.0" encoding="utf-8"?>
<table xmlns="http://schemas.openxmlformats.org/spreadsheetml/2006/main" id="64" name="Таблица64" displayName="Таблица64" ref="M619:N620" totalsRowShown="0" dataDxfId="1492">
  <autoFilter ref="M619:N620"/>
  <tableColumns count="2">
    <tableColumn id="2" name="Территории, не относящиеся к территориям городских населенных пунктов" dataDxfId="1491" dataCellStyle="Финансовый">
      <calculatedColumnFormula>I620</calculatedColumnFormula>
    </tableColumn>
    <tableColumn id="3" name="Территории городских населенных пунктов" dataDxfId="1490" dataCellStyle="Финансовый">
      <calculatedColumnFormula>J620</calculatedColumnFormula>
    </tableColumn>
  </tableColumns>
  <tableStyleInfo name="TableStyleLight10" showFirstColumn="0" showLastColumn="0" showRowStripes="1" showColumnStripes="0"/>
</table>
</file>

<file path=xl/tables/table59.xml><?xml version="1.0" encoding="utf-8"?>
<table xmlns="http://schemas.openxmlformats.org/spreadsheetml/2006/main" id="65" name="Таблица65" displayName="Таблица65" ref="Q608:R618" totalsRowShown="0">
  <autoFilter ref="Q608:R618"/>
  <tableColumns count="2">
    <tableColumn id="2" name="Территории, не относящиеся к территориям городских населенных пунктов" dataDxfId="1489" dataCellStyle="Финансовый">
      <calculatedColumnFormula>M609</calculatedColumnFormula>
    </tableColumn>
    <tableColumn id="3" name="Территории городских населенных пунктов" dataDxfId="1488" dataCellStyle="Финансовый">
      <calculatedColumnFormula>N609</calculatedColumnFormula>
    </tableColumn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id="6" name="Таблица6" displayName="Таблица6" ref="D464:F537" totalsRowShown="0" headerRowDxfId="1676" dataDxfId="1675">
  <autoFilter ref="D464:F537">
    <filterColumn colId="0">
      <filters>
        <filter val="КЛ 3х16 1 шт."/>
      </filters>
    </filterColumn>
  </autoFilter>
  <tableColumns count="3">
    <tableColumn id="1" name="Уровень напряжения 10 кВ_x000a_ КЛ с алюминиевыми жилами в траншее" dataDxfId="1674"/>
    <tableColumn id="2" name="Территории, не относящиеся к территориям городских населенных пунктов" dataDxfId="1673">
      <calculatedColumnFormula>(осн2!N205*осн2!$B$2)*осн2!$D$1+осн2!$A$2+((осн2!N205*осн2!$B$2)*осн2!$D$1+осн2!$A$2)*осн2!$E$2</calculatedColumnFormula>
    </tableColumn>
    <tableColumn id="3" name="Территории городских населенных пунктов" dataDxfId="1672">
      <calculatedColumnFormula>(осн2!O205*осн2!$B$2)*осн2!$D$1+осн2!$A$2+((осн2!O205*осн2!$B$2)*осн2!$D$1+осн2!$A$2)*осн2!$E$2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60.xml><?xml version="1.0" encoding="utf-8"?>
<table xmlns="http://schemas.openxmlformats.org/spreadsheetml/2006/main" id="66" name="Таблица66" displayName="Таблица66" ref="Q619:R620" totalsRowShown="0" dataDxfId="1487">
  <autoFilter ref="Q619:R620"/>
  <tableColumns count="2">
    <tableColumn id="2" name="Территории, не относящиеся к территориям городских населенных пунктов" dataDxfId="1486" dataCellStyle="Финансовый">
      <calculatedColumnFormula>M620</calculatedColumnFormula>
    </tableColumn>
    <tableColumn id="3" name="Территории городских населенных пунктов" dataDxfId="1485" dataCellStyle="Финансовый">
      <calculatedColumnFormula>N620</calculatedColumnFormula>
    </tableColumn>
  </tableColumns>
  <tableStyleInfo name="TableStyleLight10" showFirstColumn="0" showLastColumn="0" showRowStripes="1" showColumnStripes="0"/>
</table>
</file>

<file path=xl/tables/table61.xml><?xml version="1.0" encoding="utf-8"?>
<table xmlns="http://schemas.openxmlformats.org/spreadsheetml/2006/main" id="67" name="Таблица67" displayName="Таблица67" ref="O95:P194" totalsRowShown="0" headerRowDxfId="1484" dataDxfId="1483">
  <autoFilter ref="O95:P194"/>
  <tableColumns count="2">
    <tableColumn id="2" name="Территории, не относящиеся к территориям городских населенных пунктов" dataDxfId="1482">
      <calculatedColumnFormula>осн2!N1*осн2!$B$2+осн2!$A$2+(осн2!N1*осн2!$B$2+осн2!$A$2)*осн2!$E$2</calculatedColumnFormula>
    </tableColumn>
    <tableColumn id="3" name="Территории городских населенных пунктов" dataDxfId="1481">
      <calculatedColumnFormula>осн2!O1*осн2!$B$2+осн2!$A$2+(осн2!O1*осн2!$B$2+осн2!$A$2)*осн2!$E$2</calculatedColumnFormula>
    </tableColumn>
  </tableColumns>
  <tableStyleInfo name="TableStyleLight10" showFirstColumn="0" showLastColumn="0" showRowStripes="1" showColumnStripes="0"/>
</table>
</file>

<file path=xl/tables/table62.xml><?xml version="1.0" encoding="utf-8"?>
<table xmlns="http://schemas.openxmlformats.org/spreadsheetml/2006/main" id="68" name="Таблица68" displayName="Таблица68" ref="S95:T194" totalsRowShown="0" headerRowDxfId="1480" dataDxfId="1479">
  <autoFilter ref="S95:T194"/>
  <tableColumns count="2">
    <tableColumn id="2" name="Территории, не относящиеся к территориям городских населенных пунктов" dataDxfId="1478" dataCellStyle="Финансовый">
      <calculatedColumnFormula>O96</calculatedColumnFormula>
    </tableColumn>
    <tableColumn id="3" name="Территории городских населенных пунктов" dataDxfId="1477" dataCellStyle="Финансовый">
      <calculatedColumnFormula>P96</calculatedColumnFormula>
    </tableColumn>
  </tableColumns>
  <tableStyleInfo name="TableStyleLight10" showFirstColumn="0" showLastColumn="0" showRowStripes="1" showColumnStripes="0"/>
</table>
</file>

<file path=xl/tables/table63.xml><?xml version="1.0" encoding="utf-8"?>
<table xmlns="http://schemas.openxmlformats.org/spreadsheetml/2006/main" id="69" name="Таблица69" displayName="Таблица69" ref="O195:P284" totalsRowShown="0" headerRowDxfId="1476" dataDxfId="1475">
  <autoFilter ref="O195:P284"/>
  <tableColumns count="2">
    <tableColumn id="2" name="Территории, не относящиеся к территориям городских населенных пунктов" dataDxfId="1474">
      <calculatedColumnFormula>осн2!I101*осн2!$B$2+осн2!$A$2+(осн2!I101*осн2!$B$2+осн2!$A$2)*осн2!$E$2</calculatedColumnFormula>
    </tableColumn>
    <tableColumn id="3" name="Территории городских населенных пунктов" dataDxfId="1473">
      <calculatedColumnFormula>осн2!J101*осн2!$B$2+осн2!$A$2+(осн2!J101*осн2!$B$2+осн2!$A$2)*осн2!$E$2</calculatedColumnFormula>
    </tableColumn>
  </tableColumns>
  <tableStyleInfo name="TableStyleLight10" showFirstColumn="0" showLastColumn="0" showRowStripes="1" showColumnStripes="0"/>
</table>
</file>

<file path=xl/tables/table64.xml><?xml version="1.0" encoding="utf-8"?>
<table xmlns="http://schemas.openxmlformats.org/spreadsheetml/2006/main" id="70" name="Таблица70" displayName="Таблица70" ref="S195:T284" totalsRowShown="0">
  <autoFilter ref="S195:T284"/>
  <tableColumns count="2">
    <tableColumn id="2" name="Территории, не относящиеся к территориям городских населенных пунктов" dataDxfId="1472" dataCellStyle="Финансовый">
      <calculatedColumnFormula>O196</calculatedColumnFormula>
    </tableColumn>
    <tableColumn id="3" name="Территории городских населенных пунктов" dataDxfId="1471" dataCellStyle="Финансовый">
      <calculatedColumnFormula>P196</calculatedColumnFormula>
    </tableColumn>
  </tableColumns>
  <tableStyleInfo name="TableStyleLight10" showFirstColumn="0" showLastColumn="0" showRowStripes="1" showColumnStripes="0"/>
</table>
</file>

<file path=xl/tables/table65.xml><?xml version="1.0" encoding="utf-8"?>
<table xmlns="http://schemas.openxmlformats.org/spreadsheetml/2006/main" id="71" name="Таблица71" displayName="Таблица71" ref="O285:P389" totalsRowShown="0" dataDxfId="1470">
  <autoFilter ref="O285:P389"/>
  <tableColumns count="2">
    <tableColumn id="2" name="Территории, не относящиеся к территориям городских населенных пунктов" dataDxfId="1469">
      <calculatedColumnFormula>осн2!N101*осн2!$B$2+осн2!$A$2+(осн2!N101*осн2!$B$2+осн2!$A$2)*осн2!$E$2</calculatedColumnFormula>
    </tableColumn>
    <tableColumn id="3" name="Территории городских населенных пунктов" dataDxfId="1468">
      <calculatedColumnFormula>осн2!O101*осн2!$B$2+осн2!$A$2+(осн2!O101*осн2!$B$2+осн2!$A$2)*осн2!$E$2</calculatedColumnFormula>
    </tableColumn>
  </tableColumns>
  <tableStyleInfo name="TableStyleLight10" showFirstColumn="0" showLastColumn="0" showRowStripes="1" showColumnStripes="0"/>
</table>
</file>

<file path=xl/tables/table66.xml><?xml version="1.0" encoding="utf-8"?>
<table xmlns="http://schemas.openxmlformats.org/spreadsheetml/2006/main" id="72" name="Таблица72" displayName="Таблица72" ref="S285:T389" totalsRowShown="0">
  <autoFilter ref="S285:T389"/>
  <tableColumns count="2">
    <tableColumn id="2" name="Территории, не относящиеся к территориям городских населенных пунктов" dataDxfId="1467" dataCellStyle="Финансовый">
      <calculatedColumnFormula>O286</calculatedColumnFormula>
    </tableColumn>
    <tableColumn id="3" name="Территории городских населенных пунктов" dataDxfId="1466" dataCellStyle="Финансовый">
      <calculatedColumnFormula>P286</calculatedColumnFormula>
    </tableColumn>
  </tableColumns>
  <tableStyleInfo name="TableStyleLight10" showFirstColumn="0" showLastColumn="0" showRowStripes="1" showColumnStripes="0"/>
</table>
</file>

<file path=xl/tables/table67.xml><?xml version="1.0" encoding="utf-8"?>
<table xmlns="http://schemas.openxmlformats.org/spreadsheetml/2006/main" id="73" name="Таблица73" displayName="Таблица73" ref="O390:P463" totalsRowShown="0">
  <autoFilter ref="O390:P463"/>
  <tableColumns count="2">
    <tableColumn id="2" name="Территории, не относящиеся к территориям городских населенных пунктов" dataDxfId="1465">
      <calculatedColumnFormula>осн2!I205*осн2!$B$2+осн2!$A$2+(осн2!I205*осн2!$B$2+осн2!$A$2)*осн2!$E$2</calculatedColumnFormula>
    </tableColumn>
    <tableColumn id="3" name="Территории городских населенных пунктов" dataDxfId="1464">
      <calculatedColumnFormula>осн2!J205*осн2!$B$2+осн2!$A$2+(осн2!J205*осн2!$B$2+осн2!$A$2)*осн2!$E$2</calculatedColumnFormula>
    </tableColumn>
  </tableColumns>
  <tableStyleInfo name="TableStyleLight10" showFirstColumn="0" showLastColumn="0" showRowStripes="1" showColumnStripes="0"/>
</table>
</file>

<file path=xl/tables/table68.xml><?xml version="1.0" encoding="utf-8"?>
<table xmlns="http://schemas.openxmlformats.org/spreadsheetml/2006/main" id="74" name="Таблица74" displayName="Таблица74" ref="S390:T463" totalsRowShown="0">
  <autoFilter ref="S390:T463"/>
  <tableColumns count="2">
    <tableColumn id="2" name="Территории, не относящиеся к территориям городских населенных пунктов" dataDxfId="1463" dataCellStyle="Финансовый">
      <calculatedColumnFormula>O391</calculatedColumnFormula>
    </tableColumn>
    <tableColumn id="3" name="Территории городских населенных пунктов" dataDxfId="1462" dataCellStyle="Финансовый">
      <calculatedColumnFormula>P391</calculatedColumnFormula>
    </tableColumn>
  </tableColumns>
  <tableStyleInfo name="TableStyleLight10" showFirstColumn="0" showLastColumn="0" showRowStripes="1" showColumnStripes="0"/>
</table>
</file>

<file path=xl/tables/table69.xml><?xml version="1.0" encoding="utf-8"?>
<table xmlns="http://schemas.openxmlformats.org/spreadsheetml/2006/main" id="76" name="Таблица76" displayName="Таблица76" ref="O464:P537" totalsRowShown="0">
  <autoFilter ref="O464:P537"/>
  <tableColumns count="2">
    <tableColumn id="2" name="Территории, не относящиеся к территориям городских населенных пунктов" dataDxfId="1461">
      <calculatedColumnFormula>осн2!N205*осн2!$B$2+осн2!$A$2+(осн2!N205*осн2!$B$2+осн2!$A$2)*осн2!$E$2</calculatedColumnFormula>
    </tableColumn>
    <tableColumn id="3" name="Территории городских населенных пунктов" dataDxfId="1460">
      <calculatedColumnFormula>осн2!O205*осн2!$B$2+осн2!$A$2+(осн2!O205*осн2!$B$2+осн2!$A$2)*осн2!$E$2</calculatedColumnFormula>
    </tableColumn>
  </tableColumns>
  <tableStyleInfo name="TableStyleLight10" showFirstColumn="0" showLastColumn="0" showRowStripes="1" showColumnStripes="0"/>
</table>
</file>

<file path=xl/tables/table7.xml><?xml version="1.0" encoding="utf-8"?>
<table xmlns="http://schemas.openxmlformats.org/spreadsheetml/2006/main" id="7" name="Таблица7" displayName="Таблица7" ref="D554:F574" totalsRowShown="0" headerRowDxfId="1671" dataDxfId="1670">
  <autoFilter ref="D554:F574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name="Уровень напряжения 0,4 кВ " dataDxfId="1669"/>
    <tableColumn id="2" name="Территории, не относящиеся к территориям городских населенных пунктов" dataDxfId="1668">
      <calculatedColumnFormula>(осн2!I291*осн2!$B$2)*осн2!$D$1+осн2!$A$2+((осн2!I291*осн2!$B$2)*осн2!$D$1+осн2!$A$2)*осн2!$E$2</calculatedColumnFormula>
    </tableColumn>
    <tableColumn id="3" name="Территории городских населенных пунктов" dataDxfId="1667">
      <calculatedColumnFormula>(осн2!J291*осн2!$B$2)*осн2!$D$1+осн2!$A$2+((осн2!J291*осн2!$B$2)*осн2!$D$1+осн2!$A$2)*осн2!$E$2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70.xml><?xml version="1.0" encoding="utf-8"?>
<table xmlns="http://schemas.openxmlformats.org/spreadsheetml/2006/main" id="77" name="Таблица77" displayName="Таблица77" ref="S464:T537" totalsRowShown="0">
  <autoFilter ref="S464:T537"/>
  <tableColumns count="2">
    <tableColumn id="2" name="Территории, не относящиеся к территориям городских населенных пунктов" dataDxfId="1459" dataCellStyle="Финансовый">
      <calculatedColumnFormula>O465</calculatedColumnFormula>
    </tableColumn>
    <tableColumn id="3" name="Территории городских населенных пунктов" dataDxfId="1458" dataCellStyle="Финансовый">
      <calculatedColumnFormula>P465</calculatedColumnFormula>
    </tableColumn>
  </tableColumns>
  <tableStyleInfo name="TableStyleLight10" showFirstColumn="0" showLastColumn="0" showRowStripes="1" showColumnStripes="0"/>
</table>
</file>

<file path=xl/tables/table71.xml><?xml version="1.0" encoding="utf-8"?>
<table xmlns="http://schemas.openxmlformats.org/spreadsheetml/2006/main" id="78" name="Таблица78" displayName="Таблица78" ref="O538:P539" totalsRowShown="0" dataDxfId="1457">
  <autoFilter ref="O538:P539"/>
  <tableColumns count="2">
    <tableColumn id="2" name="Территории, не относящиеся к территориям городских населенных пунктов" dataDxfId="1456">
      <calculatedColumnFormula>осн2!I279*осн2!$B$2+осн2!$A$2+(осн2!I279*осн2!$B$2+осн2!$A$2)*осн2!$E$2</calculatedColumnFormula>
    </tableColumn>
    <tableColumn id="3" name="Территории городских населенных пунктов" dataDxfId="1455">
      <calculatedColumnFormula>осн2!J279*осн2!$B$2+осн2!$A$2+(осн2!J279*осн2!$B$2+осн2!$A$2)*осн2!$E$2</calculatedColumnFormula>
    </tableColumn>
  </tableColumns>
  <tableStyleInfo name="TableStyleLight10" showFirstColumn="0" showLastColumn="0" showRowStripes="1" showColumnStripes="0"/>
</table>
</file>

<file path=xl/tables/table72.xml><?xml version="1.0" encoding="utf-8"?>
<table xmlns="http://schemas.openxmlformats.org/spreadsheetml/2006/main" id="79" name="Таблица79" displayName="Таблица79" ref="S538:T539" totalsRowShown="0" dataDxfId="1454">
  <autoFilter ref="S538:T539"/>
  <tableColumns count="2">
    <tableColumn id="2" name="Территории, не относящиеся к территориям городских населенных пунктов" dataDxfId="1453" dataCellStyle="Финансовый">
      <calculatedColumnFormula>O539</calculatedColumnFormula>
    </tableColumn>
    <tableColumn id="3" name="Территории городских населенных пунктов" dataDxfId="1452" dataCellStyle="Финансовый">
      <calculatedColumnFormula>P539</calculatedColumnFormula>
    </tableColumn>
  </tableColumns>
  <tableStyleInfo name="TableStyleLight10" showFirstColumn="0" showLastColumn="0" showRowStripes="1" showColumnStripes="0"/>
</table>
</file>

<file path=xl/tables/table73.xml><?xml version="1.0" encoding="utf-8"?>
<table xmlns="http://schemas.openxmlformats.org/spreadsheetml/2006/main" id="80" name="Таблица80" displayName="Таблица80" ref="O540:P541" totalsRowShown="0" dataDxfId="1451">
  <autoFilter ref="O540:P541"/>
  <tableColumns count="2">
    <tableColumn id="2" name="Территории, не относящиеся к территориям городских населенных пунктов" dataDxfId="1450">
      <calculatedColumnFormula>осн2!N279*осн2!$B$2+осн2!$A$2+(осн2!N279*осн2!$B$2+осн2!$A$2)*осн2!$E$2</calculatedColumnFormula>
    </tableColumn>
    <tableColumn id="3" name="Территории городских населенных пунктов" dataDxfId="1449">
      <calculatedColumnFormula>осн2!O279*осн2!$B$2+осн2!$A$2+(осн2!O279*осн2!$B$2+осн2!$A$2)*осн2!$E$2</calculatedColumnFormula>
    </tableColumn>
  </tableColumns>
  <tableStyleInfo name="TableStyleLight10" showFirstColumn="0" showLastColumn="0" showRowStripes="1" showColumnStripes="0"/>
</table>
</file>

<file path=xl/tables/table74.xml><?xml version="1.0" encoding="utf-8"?>
<table xmlns="http://schemas.openxmlformats.org/spreadsheetml/2006/main" id="81" name="Таблица81" displayName="Таблица81" ref="S540:T541" totalsRowShown="0" dataDxfId="1448">
  <autoFilter ref="S540:T541"/>
  <tableColumns count="2">
    <tableColumn id="2" name="Территории, не относящиеся к территориям городских населенных пунктов" dataDxfId="1447" dataCellStyle="Финансовый">
      <calculatedColumnFormula>O541</calculatedColumnFormula>
    </tableColumn>
    <tableColumn id="3" name="Территории городских населенных пунктов" dataDxfId="1446" dataCellStyle="Финансовый">
      <calculatedColumnFormula>P541</calculatedColumnFormula>
    </tableColumn>
  </tableColumns>
  <tableStyleInfo name="TableStyleLight10" showFirstColumn="0" showLastColumn="0" showRowStripes="1" showColumnStripes="0"/>
</table>
</file>

<file path=xl/tables/table75.xml><?xml version="1.0" encoding="utf-8"?>
<table xmlns="http://schemas.openxmlformats.org/spreadsheetml/2006/main" id="22" name="Таблица22" displayName="Таблица22" ref="S5:T94" totalsRowShown="0" headerRowDxfId="1445" dataDxfId="1443" headerRowBorderDxfId="1444" tableBorderDxfId="1442" totalsRowBorderDxfId="1441">
  <autoFilter ref="S5:T94"/>
  <tableColumns count="2">
    <tableColumn id="2" name="Территории, не относящиеся к территориям городских населенных пунктов" dataDxfId="1440" dataCellStyle="Финансовый">
      <calculatedColumnFormula>осн2!I1*осн2!$B$2+осн2!$A$2+(осн2!I1*осн2!$B$2+осн2!$A$2)*осн2!$E$2</calculatedColumnFormula>
    </tableColumn>
    <tableColumn id="3" name="Территории городских населенных пунктов " dataDxfId="1439" dataCellStyle="Финансовый">
      <calculatedColumnFormula>осн2!J1*осн2!$B$2+осн2!$A$2+(осн2!J1*осн2!$B$2+осн2!$A$2)*осн2!$E$2</calculatedColumnFormula>
    </tableColumn>
  </tableColumns>
  <tableStyleInfo name="TableStyleLight10" showFirstColumn="0" showLastColumn="0" showRowStripes="1" showColumnStripes="0"/>
</table>
</file>

<file path=xl/tables/table76.xml><?xml version="1.0" encoding="utf-8"?>
<table xmlns="http://schemas.openxmlformats.org/spreadsheetml/2006/main" id="18" name="Таблица18" displayName="Таблица18" ref="O542:P546" totalsRowShown="0">
  <autoFilter ref="O542:P546"/>
  <tableColumns count="2">
    <tableColumn id="2" name="Территории, не относящиеся к территориям городских населенных пунктов" dataDxfId="1438">
      <calculatedColumnFormula>(осн2!I281*осн2!$B$2+осн2!$A$2)+(осн2!I281*осн2!$B$2+осн2!$A$2)*осн2!$E$2</calculatedColumnFormula>
    </tableColumn>
    <tableColumn id="3" name="Территории городских населенных пунктов" dataDxfId="1437">
      <calculatedColumnFormula>(осн2!J281*осн2!$B$2+осн2!$A$2)+(осн2!J281*осн2!$B$2+осн2!$A$2)*осн2!$E$2</calculatedColumnFormula>
    </tableColumn>
  </tableColumns>
  <tableStyleInfo name="TableStyleLight10" showFirstColumn="0" showLastColumn="0" showRowStripes="1" showColumnStripes="0"/>
</table>
</file>

<file path=xl/tables/table77.xml><?xml version="1.0" encoding="utf-8"?>
<table xmlns="http://schemas.openxmlformats.org/spreadsheetml/2006/main" id="19" name="Таблица19" displayName="Таблица19" ref="S542:T546" totalsRowShown="0">
  <autoFilter ref="S542:T546"/>
  <tableColumns count="2">
    <tableColumn id="2" name="Территории, не относящиеся к территориям городских населенных пунктов" dataDxfId="1436" dataCellStyle="Финансовый">
      <calculatedColumnFormula>O543</calculatedColumnFormula>
    </tableColumn>
    <tableColumn id="3" name="Территории городских населенных пунктов" dataDxfId="1435" dataCellStyle="Финансовый">
      <calculatedColumnFormula>P543</calculatedColumnFormula>
    </tableColumn>
  </tableColumns>
  <tableStyleInfo name="TableStyleLight10" showFirstColumn="0" showLastColumn="0" showRowStripes="1" showColumnStripes="0"/>
</table>
</file>

<file path=xl/tables/table78.xml><?xml version="1.0" encoding="utf-8"?>
<table xmlns="http://schemas.openxmlformats.org/spreadsheetml/2006/main" id="20" name="Таблица20" displayName="Таблица20" ref="O547:P553" totalsRowShown="0">
  <autoFilter ref="O547:P553"/>
  <tableColumns count="2">
    <tableColumn id="2" name="Территории, не относящиеся к территориям городских населенных пунктов" dataDxfId="1434">
      <calculatedColumnFormula>осн2!I285*осн2!$B$2+осн2!$A$2+(осн2!I285*осн2!$B$2+осн2!$A$2)*осн2!$E$2</calculatedColumnFormula>
    </tableColumn>
    <tableColumn id="3" name="Территории городских населенных пунктов" dataDxfId="1433">
      <calculatedColumnFormula>осн2!J285*осн2!$B$2+осн2!$A$2+(осн2!J285*осн2!$B$2+осн2!$A$2)*осн2!$E$2</calculatedColumnFormula>
    </tableColumn>
  </tableColumns>
  <tableStyleInfo name="TableStyleLight10" showFirstColumn="0" showLastColumn="0" showRowStripes="1" showColumnStripes="0"/>
</table>
</file>

<file path=xl/tables/table79.xml><?xml version="1.0" encoding="utf-8"?>
<table xmlns="http://schemas.openxmlformats.org/spreadsheetml/2006/main" id="33" name="Таблица33" displayName="Таблица33" ref="S547:T553" totalsRowShown="0">
  <autoFilter ref="S547:T553"/>
  <tableColumns count="2">
    <tableColumn id="2" name="Территории, не относящиеся к территориям городских населенных пунктов" dataDxfId="1432" dataCellStyle="Финансовый">
      <calculatedColumnFormula>O548</calculatedColumnFormula>
    </tableColumn>
    <tableColumn id="3" name="Территории городских населенных пунктов" dataDxfId="1431" dataCellStyle="Финансовый">
      <calculatedColumnFormula>P548</calculatedColumnFormula>
    </tableColumn>
  </tableColumns>
  <tableStyleInfo name="TableStyleLight10" showFirstColumn="0" showLastColumn="0" showRowStripes="1" showColumnStripes="0"/>
</table>
</file>

<file path=xl/tables/table8.xml><?xml version="1.0" encoding="utf-8"?>
<table xmlns="http://schemas.openxmlformats.org/spreadsheetml/2006/main" id="8" name="Таблица8" displayName="Таблица8" ref="D575:F593" totalsRowShown="0" headerRowDxfId="1666" dataDxfId="1665">
  <autoFilter ref="D575:F593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name="Уровень напряжения 6-10 кВ " dataDxfId="1664"/>
    <tableColumn id="2" name="Территории, не относящиеся к территориям городских населенных пунктов" dataDxfId="1663">
      <calculatedColumnFormula>(осн2!N291*осн2!$B$2)*осн2!$D$1+осн2!$A$2+((осн2!N291*осн2!$B$2)*осн2!$D$1+осн2!$A$2)*осн2!$E$2</calculatedColumnFormula>
    </tableColumn>
    <tableColumn id="3" name="Территории городских населенных пунктов" dataDxfId="1662">
      <calculatedColumnFormula>(осн2!O291*осн2!$B$2)*осн2!$D$1+осн2!$A$2+((осн2!O291*осн2!$B$2)*осн2!$D$1+осн2!$A$2)*осн2!$E$2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80.xml><?xml version="1.0" encoding="utf-8"?>
<table xmlns="http://schemas.openxmlformats.org/spreadsheetml/2006/main" id="75" name="Таблица75" displayName="Таблица75" ref="O554:P574" totalsRowShown="0">
  <autoFilter ref="O554:P574"/>
  <tableColumns count="2">
    <tableColumn id="2" name="Территории, не относящиеся к территориям городских населенных пунктов" dataDxfId="1430">
      <calculatedColumnFormula>осн2!I291*осн2!$B$2+осн2!$A$2+(осн2!I291*осн2!$B$2+осн2!$A$2)*осн2!$E$2</calculatedColumnFormula>
    </tableColumn>
    <tableColumn id="3" name="Территории городских населенных пунктов" dataDxfId="1429">
      <calculatedColumnFormula>осн2!J291*осн2!$B$2+осн2!$A$2+(осн2!J291*осн2!$B$2+осн2!$A$2)*осн2!$E$2</calculatedColumnFormula>
    </tableColumn>
  </tableColumns>
  <tableStyleInfo name="TableStyleLight10" showFirstColumn="0" showLastColumn="0" showRowStripes="1" showColumnStripes="0"/>
</table>
</file>

<file path=xl/tables/table81.xml><?xml version="1.0" encoding="utf-8"?>
<table xmlns="http://schemas.openxmlformats.org/spreadsheetml/2006/main" id="82" name="Таблица82" displayName="Таблица82" ref="S554:T574" totalsRowShown="0">
  <autoFilter ref="S554:T574"/>
  <tableColumns count="2">
    <tableColumn id="2" name="Территории, не относящиеся к территориям городских населенных пунктов" dataDxfId="1428" dataCellStyle="Финансовый">
      <calculatedColumnFormula>O555</calculatedColumnFormula>
    </tableColumn>
    <tableColumn id="3" name="Территории городских населенных пунктов" dataDxfId="1427" dataCellStyle="Финансовый">
      <calculatedColumnFormula>P555</calculatedColumnFormula>
    </tableColumn>
  </tableColumns>
  <tableStyleInfo name="TableStyleLight10" showFirstColumn="0" showLastColumn="0" showRowStripes="1" showColumnStripes="0"/>
</table>
</file>

<file path=xl/tables/table82.xml><?xml version="1.0" encoding="utf-8"?>
<table xmlns="http://schemas.openxmlformats.org/spreadsheetml/2006/main" id="83" name="Таблица83" displayName="Таблица83" ref="O575:P593" totalsRowShown="0">
  <autoFilter ref="O575:P593"/>
  <tableColumns count="2">
    <tableColumn id="2" name="Территории, не относящиеся к территориям городских населенных пунктов" dataDxfId="1426">
      <calculatedColumnFormula>осн2!N291*осн2!$B$2+осн2!$A$2+(осн2!N291*осн2!$B$2+осн2!$A$2)*осн2!$E$2</calculatedColumnFormula>
    </tableColumn>
    <tableColumn id="3" name="Территории городских населенных пунктов" dataDxfId="1425">
      <calculatedColumnFormula>осн2!O291*осн2!$B$2+осн2!$A$2+(осн2!O291*осн2!$B$2+осн2!$A$2)*осн2!$E$2</calculatedColumnFormula>
    </tableColumn>
  </tableColumns>
  <tableStyleInfo name="TableStyleLight10" showFirstColumn="0" showLastColumn="0" showRowStripes="1" showColumnStripes="0"/>
</table>
</file>

<file path=xl/tables/table83.xml><?xml version="1.0" encoding="utf-8"?>
<table xmlns="http://schemas.openxmlformats.org/spreadsheetml/2006/main" id="84" name="Таблица84" displayName="Таблица84" ref="S575:T593" totalsRowShown="0">
  <autoFilter ref="S575:T593"/>
  <tableColumns count="2">
    <tableColumn id="2" name="Территории, не относящиеся к территориям городских населенных пунктов" dataDxfId="1424" dataCellStyle="Финансовый">
      <calculatedColumnFormula>O576</calculatedColumnFormula>
    </tableColumn>
    <tableColumn id="3" name="Территории городских населенных пунктов" dataDxfId="1423" dataCellStyle="Финансовый">
      <calculatedColumnFormula>P576</calculatedColumnFormula>
    </tableColumn>
  </tableColumns>
  <tableStyleInfo name="TableStyleLight10" showFirstColumn="0" showLastColumn="0" showRowStripes="1" showColumnStripes="0"/>
</table>
</file>

<file path=xl/tables/table84.xml><?xml version="1.0" encoding="utf-8"?>
<table xmlns="http://schemas.openxmlformats.org/spreadsheetml/2006/main" id="86" name="Таблица86" displayName="Таблица86" ref="O594:P607" totalsRowShown="0">
  <autoFilter ref="O594:P607"/>
  <tableColumns count="2">
    <tableColumn id="2" name="Территории, не относящиеся к территориям городских населенных пунктов" dataDxfId="1422">
      <calculatedColumnFormula>осн2!I312*осн2!$B$2+осн2!$A$2+(осн2!I312*осн2!$B$2+осн2!$A$2)*осн2!$E$2</calculatedColumnFormula>
    </tableColumn>
    <tableColumn id="3" name="Территории городских населенных пунктов" dataDxfId="1421">
      <calculatedColumnFormula>осн2!J312*осн2!$B$2+осн2!$A$2+(осн2!J312*осн2!$B$2+осн2!$A$2)*осн2!$E$2</calculatedColumnFormula>
    </tableColumn>
  </tableColumns>
  <tableStyleInfo name="TableStyleLight10" showFirstColumn="0" showLastColumn="0" showRowStripes="1" showColumnStripes="0"/>
</table>
</file>

<file path=xl/tables/table85.xml><?xml version="1.0" encoding="utf-8"?>
<table xmlns="http://schemas.openxmlformats.org/spreadsheetml/2006/main" id="87" name="Таблица87" displayName="Таблица87" ref="S594:T607" totalsRowShown="0">
  <autoFilter ref="S594:T607"/>
  <tableColumns count="2">
    <tableColumn id="2" name="Территории, не относящиеся к территориям городских населенных пунктов" dataDxfId="1420" dataCellStyle="Финансовый">
      <calculatedColumnFormula>O595</calculatedColumnFormula>
    </tableColumn>
    <tableColumn id="3" name="Территории городских населенных пунктов" dataDxfId="1419" dataCellStyle="Финансовый">
      <calculatedColumnFormula>P595</calculatedColumnFormula>
    </tableColumn>
  </tableColumns>
  <tableStyleInfo name="TableStyleLight10" showFirstColumn="0" showLastColumn="0" showRowStripes="1" showColumnStripes="0"/>
</table>
</file>

<file path=xl/tables/table86.xml><?xml version="1.0" encoding="utf-8"?>
<table xmlns="http://schemas.openxmlformats.org/spreadsheetml/2006/main" id="88" name="Таблица88" displayName="Таблица88" ref="O608:P618" totalsRowShown="0">
  <autoFilter ref="O608:P618"/>
  <tableColumns count="2">
    <tableColumn id="2" name="Территории, не относящиеся к территориям городских населенных пунктов" dataDxfId="1418">
      <calculatedColumnFormula>осн2!N312*осн2!$B$2+осн2!$A$2+(осн2!N312*осн2!$B$2+осн2!$A$2)*осн2!$E$2</calculatedColumnFormula>
    </tableColumn>
    <tableColumn id="3" name="Территории городских населенных пунктов" dataDxfId="1417">
      <calculatedColumnFormula>осн2!O312*осн2!$B$2+осн2!$A$2+(осн2!O312*осн2!$B$2+осн2!$A$2)*осн2!$E$2</calculatedColumnFormula>
    </tableColumn>
  </tableColumns>
  <tableStyleInfo name="TableStyleLight10" showFirstColumn="0" showLastColumn="0" showRowStripes="1" showColumnStripes="0"/>
</table>
</file>

<file path=xl/tables/table87.xml><?xml version="1.0" encoding="utf-8"?>
<table xmlns="http://schemas.openxmlformats.org/spreadsheetml/2006/main" id="89" name="Таблица89" displayName="Таблица89" ref="S608:T618" totalsRowShown="0">
  <autoFilter ref="S608:T618"/>
  <tableColumns count="2">
    <tableColumn id="2" name="Территории, не относящиеся к территориям городских населенных пунктов" dataDxfId="1416" dataCellStyle="Финансовый">
      <calculatedColumnFormula>O609</calculatedColumnFormula>
    </tableColumn>
    <tableColumn id="3" name="Территории городских населенных пунктов" dataDxfId="1415" dataCellStyle="Финансовый">
      <calculatedColumnFormula>P609</calculatedColumnFormula>
    </tableColumn>
  </tableColumns>
  <tableStyleInfo name="TableStyleLight10" showFirstColumn="0" showLastColumn="0" showRowStripes="1" showColumnStripes="0"/>
</table>
</file>

<file path=xl/tables/table88.xml><?xml version="1.0" encoding="utf-8"?>
<table xmlns="http://schemas.openxmlformats.org/spreadsheetml/2006/main" id="90" name="Таблица90" displayName="Таблица90" ref="O619:P620" totalsRowShown="0" dataDxfId="1414">
  <autoFilter ref="O619:P620"/>
  <tableColumns count="2">
    <tableColumn id="2" name="Территории, не относящиеся к территориям городских населенных пунктов" dataDxfId="1413">
      <calculatedColumnFormula>осн2!I326*осн2!$B$2+осн2!$A$2+(осн2!I326*осн2!$B$2+осн2!$A$2)*осн2!$E$2</calculatedColumnFormula>
    </tableColumn>
    <tableColumn id="3" name="Территории городских населенных пунктов" dataDxfId="1412">
      <calculatedColumnFormula>осн2!J326*осн2!$B$2+осн2!$A$2+(осн2!J326*осн2!$B$2+осн2!$A$2)*осн2!$E$2</calculatedColumnFormula>
    </tableColumn>
  </tableColumns>
  <tableStyleInfo name="TableStyleLight10" showFirstColumn="0" showLastColumn="0" showRowStripes="1" showColumnStripes="0"/>
</table>
</file>

<file path=xl/tables/table89.xml><?xml version="1.0" encoding="utf-8"?>
<table xmlns="http://schemas.openxmlformats.org/spreadsheetml/2006/main" id="91" name="Таблица91" displayName="Таблица91" ref="S619:T620" totalsRowShown="0" dataDxfId="1411">
  <autoFilter ref="S619:T620"/>
  <tableColumns count="2">
    <tableColumn id="2" name="Территории, не относящиеся к территориям городских населенных пунктов" dataDxfId="1410" dataCellStyle="Финансовый">
      <calculatedColumnFormula>O620</calculatedColumnFormula>
    </tableColumn>
    <tableColumn id="3" name="Территории городских населенных пунктов" dataDxfId="1409" dataCellStyle="Финансовый">
      <calculatedColumnFormula>P620</calculatedColumnFormula>
    </tableColumn>
  </tableColumns>
  <tableStyleInfo name="TableStyleLight10" showFirstColumn="0" showLastColumn="0" showRowStripes="1" showColumnStripes="0"/>
</table>
</file>

<file path=xl/tables/table9.xml><?xml version="1.0" encoding="utf-8"?>
<table xmlns="http://schemas.openxmlformats.org/spreadsheetml/2006/main" id="9" name="Таблица9" displayName="Таблица9" ref="D538:F539" totalsRowShown="0" dataDxfId="1661">
  <autoFilter ref="D538:F539"/>
  <tableColumns count="3">
    <tableColumn id="1" name="Уровень напряжения 20 кВ_x000a_ КЛ с медными жилами в траншее" dataDxfId="1660"/>
    <tableColumn id="2" name="Территории, не относящиеся к территориям городских населенных пунктов" dataDxfId="1659">
      <calculatedColumnFormula>(осн2!I279*осн2!$B$2)*осн2!$D$1+осн2!$A$2+((осн2!I279*осн2!$B$2)*осн2!$D$1+осн2!$A$2)*осн2!$E$2</calculatedColumnFormula>
    </tableColumn>
    <tableColumn id="3" name="Территории городских населенных пунктов" dataDxfId="1658">
      <calculatedColumnFormula>(осн2!J279*осн2!$B$2)*осн2!$D$1+осн2!$A$2+((осн2!J279*осн2!$B$2)*осн2!$D$1+осн2!$A$2)*осн2!$E$2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90.xml><?xml version="1.0" encoding="utf-8"?>
<table xmlns="http://schemas.openxmlformats.org/spreadsheetml/2006/main" id="15" name="Таблица15" displayName="Таблица15" ref="D619:F620" totalsRowShown="0" headerRowDxfId="1408" dataDxfId="1407">
  <autoFilter ref="D619:F620"/>
  <tableColumns count="3">
    <tableColumn id="1" name="Уровень напряжения 220 кВ " dataDxfId="1406"/>
    <tableColumn id="2" name="Территории, не относящиеся к территориям городских населенных пунктов" dataDxfId="1405">
      <calculatedColumnFormula>(осн2!I326*осн2!$B$2)*осн2!$D$1+осн2!$A$2+((осн2!I326*осн2!$B$2)*осн2!$D$1+осн2!$A$2)*осн2!$E$2</calculatedColumnFormula>
    </tableColumn>
    <tableColumn id="3" name="Территории городских населенных пунктов" dataDxfId="1404">
      <calculatedColumnFormula>(осн2!J326*осн2!$B$2)*осн2!$D$1+осн2!$A$2+((осн2!J326*осн2!$B$2)*осн2!$D$1+осн2!$A$2)*осн2!$E$2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91.xml><?xml version="1.0" encoding="utf-8"?>
<table xmlns="http://schemas.openxmlformats.org/spreadsheetml/2006/main" id="85" name="Таблица85" displayName="Таблица85" ref="D621:F710" totalsRowShown="0">
  <autoFilter ref="D621:F710">
    <filterColumn colId="0">
      <filters>
        <filter val="КЛ 3х10 1 шт."/>
      </filters>
    </filterColumn>
  </autoFilter>
  <tableColumns count="3">
    <tableColumn id="1" name="Уровень напряжения 0,4 кВ _x000a_КЛ с медными жилами в траншее" dataDxfId="1403"/>
    <tableColumn id="2" name="Территории, не относящиеся к территориям городских населенных пунктов" dataDxfId="1402">
      <calculatedColumnFormula>осн2!I1*осн2!$B$3*осн2!$D$1+осн2!$A$2+(осн2!I1*осн2!$B$3*осн2!$D$1+осн2!$A$2)*осн2!$E$2</calculatedColumnFormula>
    </tableColumn>
    <tableColumn id="3" name="Территории городских населенных пунктов " dataDxfId="1401">
      <calculatedColumnFormula>осн2!J1*осн2!$B$3*осн2!$D$1+осн2!$A$2+(осн2!J1*осн2!$B$3*осн2!$D$1+осн2!$A$2)*осн2!$E$2</calculatedColumnFormula>
    </tableColumn>
  </tableColumns>
  <tableStyleInfo name="TableStyleLight10" showFirstColumn="0" showLastColumn="0" showRowStripes="1" showColumnStripes="0"/>
</table>
</file>

<file path=xl/tables/table92.xml><?xml version="1.0" encoding="utf-8"?>
<table xmlns="http://schemas.openxmlformats.org/spreadsheetml/2006/main" id="92" name="Таблица92" displayName="Таблица92" ref="D711:F810" totalsRowShown="0">
  <autoFilter ref="D711:F810">
    <filterColumn colId="0">
      <filters>
        <filter val="КЛ 3х10 1 шт."/>
      </filters>
    </filterColumn>
  </autoFilter>
  <tableColumns count="3">
    <tableColumn id="1" name="Уровень напряжения 0,4 кВ_x000a_ КЛ с алюминиевыми жилами в траншее" dataDxfId="1400"/>
    <tableColumn id="2" name="Территории, не относящиеся к территориям городских населенных пунктов" dataDxfId="1399">
      <calculatedColumnFormula>осн2!N1+осн2!$A$2+(осн2!N1+осн2!$A$2)*осн2!$E$2</calculatedColumnFormula>
    </tableColumn>
    <tableColumn id="3" name="Территории городских населенных пунктов " dataDxfId="1398">
      <calculatedColumnFormula>осн2!O1+осн2!$A$2+(осн2!O1+осн2!$A$2)*осн2!$E$2</calculatedColumnFormula>
    </tableColumn>
  </tableColumns>
  <tableStyleInfo name="TableStyleLight10" showFirstColumn="0" showLastColumn="0" showRowStripes="1" showColumnStripes="0"/>
</table>
</file>

<file path=xl/tables/table93.xml><?xml version="1.0" encoding="utf-8"?>
<table xmlns="http://schemas.openxmlformats.org/spreadsheetml/2006/main" id="93" name="Таблица93" displayName="Таблица93" ref="D811:F900" totalsRowShown="0">
  <autoFilter ref="D811:F900">
    <filterColumn colId="0">
      <filters>
        <filter val="КЛ 3х16 1 шт."/>
      </filters>
    </filterColumn>
  </autoFilter>
  <tableColumns count="3">
    <tableColumn id="1" name="Уровень напряжения 6 кВ_x000a_ КЛ с медными жилами в траншее" dataDxfId="1397"/>
    <tableColumn id="2" name="Территории, не относящиеся к территориям городских населенных пунктов" dataDxfId="1396">
      <calculatedColumnFormula>осн2!I101+осн2!$A$2+(осн2!I101+осн2!$A$2)*осн2!$E$2</calculatedColumnFormula>
    </tableColumn>
    <tableColumn id="3" name="Территории городских населенных пунктов" dataDxfId="1395">
      <calculatedColumnFormula>осн2!J101+осн2!$A$2+(осн2!J101+осн2!$A$2)*осн2!$E$2</calculatedColumnFormula>
    </tableColumn>
  </tableColumns>
  <tableStyleInfo name="TableStyleLight10" showFirstColumn="0" showLastColumn="0" showRowStripes="1" showColumnStripes="0"/>
</table>
</file>

<file path=xl/tables/table94.xml><?xml version="1.0" encoding="utf-8"?>
<table xmlns="http://schemas.openxmlformats.org/spreadsheetml/2006/main" id="95" name="Таблица95" displayName="Таблица95" ref="D901:F1005" totalsRowShown="0">
  <autoFilter ref="D901:F1005">
    <filterColumn colId="0">
      <filters>
        <filter val="КЛ 3х16 1 шт."/>
      </filters>
    </filterColumn>
  </autoFilter>
  <tableColumns count="3">
    <tableColumn id="1" name="Уровень напряжения 6 кВ_x000a_ КЛ с алюминиевыми жилами в траншее" dataDxfId="1394"/>
    <tableColumn id="2" name="Территории, не относящиеся к территориям городских населенных пунктов" dataDxfId="1393">
      <calculatedColumnFormula>осн2!N101+осн2!$A$2+(осн2!N101+осн2!$A$2)*осн2!$E$2</calculatedColumnFormula>
    </tableColumn>
    <tableColumn id="3" name="Территории городских населенных пунктов" dataDxfId="1392">
      <calculatedColumnFormula>осн2!O101+осн2!$A$2+(осн2!O101+осн2!$A$2)*осн2!$E$2</calculatedColumnFormula>
    </tableColumn>
  </tableColumns>
  <tableStyleInfo name="TableStyleLight10" showFirstColumn="0" showLastColumn="0" showRowStripes="1" showColumnStripes="0"/>
</table>
</file>

<file path=xl/tables/table95.xml><?xml version="1.0" encoding="utf-8"?>
<table xmlns="http://schemas.openxmlformats.org/spreadsheetml/2006/main" id="96" name="Таблица96" displayName="Таблица96" ref="D1006:F1079" totalsRowShown="0">
  <autoFilter ref="D1006:F1079">
    <filterColumn colId="0">
      <filters>
        <filter val="КЛ 3х16 1 шт."/>
      </filters>
    </filterColumn>
  </autoFilter>
  <tableColumns count="3">
    <tableColumn id="1" name="Уровень напряжения 10 кВ_x000a_ КЛ с медными жилами в траншее" dataDxfId="1391"/>
    <tableColumn id="2" name="Территории, не относящиеся к территориям городских населенных пунктов" dataDxfId="1390">
      <calculatedColumnFormula>осн2!I205+осн2!$A$2+(осн2!I205+осн2!$A$2)*осн2!$E$2</calculatedColumnFormula>
    </tableColumn>
    <tableColumn id="3" name="Территории городских населенных пунктов" dataDxfId="1389">
      <calculatedColumnFormula>осн2!J205+осн2!$A$2+(осн2!J205+осн2!$A$2)*осн2!$E$2</calculatedColumnFormula>
    </tableColumn>
  </tableColumns>
  <tableStyleInfo name="TableStyleLight10" showFirstColumn="0" showLastColumn="0" showRowStripes="1" showColumnStripes="0"/>
</table>
</file>

<file path=xl/tables/table96.xml><?xml version="1.0" encoding="utf-8"?>
<table xmlns="http://schemas.openxmlformats.org/spreadsheetml/2006/main" id="97" name="Таблица97" displayName="Таблица97" ref="D1080:F1153" totalsRowShown="0">
  <autoFilter ref="D1080:F1153">
    <filterColumn colId="0">
      <filters>
        <filter val="КЛ 3х16 1 шт."/>
      </filters>
    </filterColumn>
  </autoFilter>
  <tableColumns count="3">
    <tableColumn id="1" name="Уровень напряжения 10 кВ_x000a_ КЛ с алюминиевыми жилами в траншее" dataDxfId="1388"/>
    <tableColumn id="2" name="Территории, не относящиеся к территориям городских населенных пунктов" dataDxfId="1387">
      <calculatedColumnFormula>осн2!N205+осн2!$A$2+(осн2!N205+осн2!$A$2)*осн2!$E$2</calculatedColumnFormula>
    </tableColumn>
    <tableColumn id="3" name="Территории городских населенных пунктов" dataDxfId="1386">
      <calculatedColumnFormula>осн2!O205+осн2!$A$2+(осн2!O205+осн2!$A$2)*осн2!$E$2</calculatedColumnFormula>
    </tableColumn>
  </tableColumns>
  <tableStyleInfo name="TableStyleLight10" showFirstColumn="0" showLastColumn="0" showRowStripes="1" showColumnStripes="0"/>
</table>
</file>

<file path=xl/tables/table97.xml><?xml version="1.0" encoding="utf-8"?>
<table xmlns="http://schemas.openxmlformats.org/spreadsheetml/2006/main" id="98" name="Таблица98" displayName="Таблица98" ref="D1154:F1155" totalsRowShown="0" dataDxfId="1385">
  <autoFilter ref="D1154:F1155"/>
  <tableColumns count="3">
    <tableColumn id="1" name="Уровень напряжения 20 кВ_x000a_ КЛ с медными жилами в траншее" dataDxfId="1384"/>
    <tableColumn id="2" name="Территории, не относящиеся к территориям городских населенных пунктов" dataDxfId="1383">
      <calculatedColumnFormula>осн2!I279+осн2!$A$2+(осн2!I279+осн2!$A$2)*осн2!$E$2</calculatedColumnFormula>
    </tableColumn>
    <tableColumn id="3" name="Территории городских населенных пунктов" dataDxfId="1382">
      <calculatedColumnFormula>осн2!J279+осн2!$A$2+(осн2!J279+осн2!$A$2)*осн2!$E$2</calculatedColumnFormula>
    </tableColumn>
  </tableColumns>
  <tableStyleInfo name="TableStyleLight10" showFirstColumn="0" showLastColumn="0" showRowStripes="1" showColumnStripes="0"/>
</table>
</file>

<file path=xl/tables/table98.xml><?xml version="1.0" encoding="utf-8"?>
<table xmlns="http://schemas.openxmlformats.org/spreadsheetml/2006/main" id="99" name="Таблица99" displayName="Таблица99" ref="D1156:F1157" totalsRowShown="0" dataDxfId="1381">
  <autoFilter ref="D1156:F1157"/>
  <tableColumns count="3">
    <tableColumn id="1" name="Уровень напряжения 20 кВ_x000a_ КЛ с алюминиевыми жилами в траншее" dataDxfId="1380"/>
    <tableColumn id="2" name="Территории, не относящиеся к территориям городских населенных пунктов" dataDxfId="1379">
      <calculatedColumnFormula>осн2!N279+осн2!$A$2+(осн2!N279+осн2!$A$2)*осн2!$E$2</calculatedColumnFormula>
    </tableColumn>
    <tableColumn id="3" name="Территории городских населенных пунктов" dataDxfId="1378">
      <calculatedColumnFormula>осн2!O279+осн2!$A$2+(осн2!O279+осн2!$A$2)*осн2!$E$2</calculatedColumnFormula>
    </tableColumn>
  </tableColumns>
  <tableStyleInfo name="TableStyleLight10" showFirstColumn="0" showLastColumn="0" showRowStripes="1" showColumnStripes="0"/>
</table>
</file>

<file path=xl/tables/table99.xml><?xml version="1.0" encoding="utf-8"?>
<table xmlns="http://schemas.openxmlformats.org/spreadsheetml/2006/main" id="100" name="Таблица100" displayName="Таблица100" ref="D1158:F1162" totalsRowShown="0">
  <autoFilter ref="D1158:F1162">
    <filterColumn colId="0">
      <colorFilter dxfId="1377"/>
    </filterColumn>
  </autoFilter>
  <tableColumns count="3">
    <tableColumn id="1" name="Уровень напряжения 35 кВ" dataDxfId="1376"/>
    <tableColumn id="2" name="Территории, не относящиеся к территориям городских населенных пунктов" dataDxfId="1375">
      <calculatedColumnFormula>осн2!I281+осн2!$A$2+(осн2!I281+осн2!$A$2)*осн2!$E$2</calculatedColumnFormula>
    </tableColumn>
    <tableColumn id="3" name="Территории городских населенных пунктов" dataDxfId="1374">
      <calculatedColumnFormula>осн2!J281+осн2!$A$2+(осн2!J281+осн2!$A$2)*осн2!$E$2</calculatedColumnFormula>
    </tableColumn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table" Target="../tables/table116.xml"/><Relationship Id="rId299" Type="http://schemas.openxmlformats.org/officeDocument/2006/relationships/table" Target="../tables/table298.xml"/><Relationship Id="rId21" Type="http://schemas.openxmlformats.org/officeDocument/2006/relationships/table" Target="../tables/table20.xml"/><Relationship Id="rId63" Type="http://schemas.openxmlformats.org/officeDocument/2006/relationships/table" Target="../tables/table62.xml"/><Relationship Id="rId159" Type="http://schemas.openxmlformats.org/officeDocument/2006/relationships/table" Target="../tables/table158.xml"/><Relationship Id="rId324" Type="http://schemas.openxmlformats.org/officeDocument/2006/relationships/table" Target="../tables/table323.xml"/><Relationship Id="rId366" Type="http://schemas.openxmlformats.org/officeDocument/2006/relationships/table" Target="../tables/table365.xml"/><Relationship Id="rId170" Type="http://schemas.openxmlformats.org/officeDocument/2006/relationships/table" Target="../tables/table169.xml"/><Relationship Id="rId226" Type="http://schemas.openxmlformats.org/officeDocument/2006/relationships/table" Target="../tables/table225.xml"/><Relationship Id="rId433" Type="http://schemas.openxmlformats.org/officeDocument/2006/relationships/table" Target="../tables/table432.xml"/><Relationship Id="rId268" Type="http://schemas.openxmlformats.org/officeDocument/2006/relationships/table" Target="../tables/table267.xml"/><Relationship Id="rId32" Type="http://schemas.openxmlformats.org/officeDocument/2006/relationships/table" Target="../tables/table31.xml"/><Relationship Id="rId74" Type="http://schemas.openxmlformats.org/officeDocument/2006/relationships/table" Target="../tables/table73.xml"/><Relationship Id="rId128" Type="http://schemas.openxmlformats.org/officeDocument/2006/relationships/table" Target="../tables/table127.xml"/><Relationship Id="rId335" Type="http://schemas.openxmlformats.org/officeDocument/2006/relationships/table" Target="../tables/table334.xml"/><Relationship Id="rId377" Type="http://schemas.openxmlformats.org/officeDocument/2006/relationships/table" Target="../tables/table376.xml"/><Relationship Id="rId5" Type="http://schemas.openxmlformats.org/officeDocument/2006/relationships/table" Target="../tables/table4.xml"/><Relationship Id="rId181" Type="http://schemas.openxmlformats.org/officeDocument/2006/relationships/table" Target="../tables/table180.xml"/><Relationship Id="rId237" Type="http://schemas.openxmlformats.org/officeDocument/2006/relationships/table" Target="../tables/table236.xml"/><Relationship Id="rId402" Type="http://schemas.openxmlformats.org/officeDocument/2006/relationships/table" Target="../tables/table401.xml"/><Relationship Id="rId279" Type="http://schemas.openxmlformats.org/officeDocument/2006/relationships/table" Target="../tables/table278.xml"/><Relationship Id="rId444" Type="http://schemas.openxmlformats.org/officeDocument/2006/relationships/table" Target="../tables/table443.xml"/><Relationship Id="rId43" Type="http://schemas.openxmlformats.org/officeDocument/2006/relationships/table" Target="../tables/table42.xml"/><Relationship Id="rId139" Type="http://schemas.openxmlformats.org/officeDocument/2006/relationships/table" Target="../tables/table138.xml"/><Relationship Id="rId290" Type="http://schemas.openxmlformats.org/officeDocument/2006/relationships/table" Target="../tables/table289.xml"/><Relationship Id="rId304" Type="http://schemas.openxmlformats.org/officeDocument/2006/relationships/table" Target="../tables/table303.xml"/><Relationship Id="rId346" Type="http://schemas.openxmlformats.org/officeDocument/2006/relationships/table" Target="../tables/table345.xml"/><Relationship Id="rId388" Type="http://schemas.openxmlformats.org/officeDocument/2006/relationships/table" Target="../tables/table387.xml"/><Relationship Id="rId85" Type="http://schemas.openxmlformats.org/officeDocument/2006/relationships/table" Target="../tables/table84.xml"/><Relationship Id="rId150" Type="http://schemas.openxmlformats.org/officeDocument/2006/relationships/table" Target="../tables/table149.xml"/><Relationship Id="rId192" Type="http://schemas.openxmlformats.org/officeDocument/2006/relationships/table" Target="../tables/table191.xml"/><Relationship Id="rId206" Type="http://schemas.openxmlformats.org/officeDocument/2006/relationships/table" Target="../tables/table205.xml"/><Relationship Id="rId413" Type="http://schemas.openxmlformats.org/officeDocument/2006/relationships/table" Target="../tables/table412.xml"/><Relationship Id="rId248" Type="http://schemas.openxmlformats.org/officeDocument/2006/relationships/table" Target="../tables/table247.xml"/><Relationship Id="rId455" Type="http://schemas.openxmlformats.org/officeDocument/2006/relationships/table" Target="../tables/table454.xml"/><Relationship Id="rId12" Type="http://schemas.openxmlformats.org/officeDocument/2006/relationships/table" Target="../tables/table11.xml"/><Relationship Id="rId108" Type="http://schemas.openxmlformats.org/officeDocument/2006/relationships/table" Target="../tables/table107.xml"/><Relationship Id="rId315" Type="http://schemas.openxmlformats.org/officeDocument/2006/relationships/table" Target="../tables/table314.xml"/><Relationship Id="rId357" Type="http://schemas.openxmlformats.org/officeDocument/2006/relationships/table" Target="../tables/table356.xml"/><Relationship Id="rId54" Type="http://schemas.openxmlformats.org/officeDocument/2006/relationships/table" Target="../tables/table53.xml"/><Relationship Id="rId96" Type="http://schemas.openxmlformats.org/officeDocument/2006/relationships/table" Target="../tables/table95.xml"/><Relationship Id="rId161" Type="http://schemas.openxmlformats.org/officeDocument/2006/relationships/table" Target="../tables/table160.xml"/><Relationship Id="rId217" Type="http://schemas.openxmlformats.org/officeDocument/2006/relationships/table" Target="../tables/table216.xml"/><Relationship Id="rId399" Type="http://schemas.openxmlformats.org/officeDocument/2006/relationships/table" Target="../tables/table398.xml"/><Relationship Id="rId259" Type="http://schemas.openxmlformats.org/officeDocument/2006/relationships/table" Target="../tables/table258.xml"/><Relationship Id="rId424" Type="http://schemas.openxmlformats.org/officeDocument/2006/relationships/table" Target="../tables/table423.xml"/><Relationship Id="rId466" Type="http://schemas.openxmlformats.org/officeDocument/2006/relationships/table" Target="../tables/table465.xml"/><Relationship Id="rId23" Type="http://schemas.openxmlformats.org/officeDocument/2006/relationships/table" Target="../tables/table22.xml"/><Relationship Id="rId119" Type="http://schemas.openxmlformats.org/officeDocument/2006/relationships/table" Target="../tables/table118.xml"/><Relationship Id="rId270" Type="http://schemas.openxmlformats.org/officeDocument/2006/relationships/table" Target="../tables/table269.xml"/><Relationship Id="rId326" Type="http://schemas.openxmlformats.org/officeDocument/2006/relationships/table" Target="../tables/table325.xml"/><Relationship Id="rId44" Type="http://schemas.openxmlformats.org/officeDocument/2006/relationships/table" Target="../tables/table43.xml"/><Relationship Id="rId65" Type="http://schemas.openxmlformats.org/officeDocument/2006/relationships/table" Target="../tables/table64.xml"/><Relationship Id="rId86" Type="http://schemas.openxmlformats.org/officeDocument/2006/relationships/table" Target="../tables/table85.xml"/><Relationship Id="rId130" Type="http://schemas.openxmlformats.org/officeDocument/2006/relationships/table" Target="../tables/table129.xml"/><Relationship Id="rId151" Type="http://schemas.openxmlformats.org/officeDocument/2006/relationships/table" Target="../tables/table150.xml"/><Relationship Id="rId368" Type="http://schemas.openxmlformats.org/officeDocument/2006/relationships/table" Target="../tables/table367.xml"/><Relationship Id="rId389" Type="http://schemas.openxmlformats.org/officeDocument/2006/relationships/table" Target="../tables/table388.xml"/><Relationship Id="rId172" Type="http://schemas.openxmlformats.org/officeDocument/2006/relationships/table" Target="../tables/table171.xml"/><Relationship Id="rId193" Type="http://schemas.openxmlformats.org/officeDocument/2006/relationships/table" Target="../tables/table192.xml"/><Relationship Id="rId207" Type="http://schemas.openxmlformats.org/officeDocument/2006/relationships/table" Target="../tables/table206.xml"/><Relationship Id="rId228" Type="http://schemas.openxmlformats.org/officeDocument/2006/relationships/table" Target="../tables/table227.xml"/><Relationship Id="rId249" Type="http://schemas.openxmlformats.org/officeDocument/2006/relationships/table" Target="../tables/table248.xml"/><Relationship Id="rId414" Type="http://schemas.openxmlformats.org/officeDocument/2006/relationships/table" Target="../tables/table413.xml"/><Relationship Id="rId435" Type="http://schemas.openxmlformats.org/officeDocument/2006/relationships/table" Target="../tables/table434.xml"/><Relationship Id="rId456" Type="http://schemas.openxmlformats.org/officeDocument/2006/relationships/table" Target="../tables/table455.xml"/><Relationship Id="rId13" Type="http://schemas.openxmlformats.org/officeDocument/2006/relationships/table" Target="../tables/table12.xml"/><Relationship Id="rId109" Type="http://schemas.openxmlformats.org/officeDocument/2006/relationships/table" Target="../tables/table108.xml"/><Relationship Id="rId260" Type="http://schemas.openxmlformats.org/officeDocument/2006/relationships/table" Target="../tables/table259.xml"/><Relationship Id="rId281" Type="http://schemas.openxmlformats.org/officeDocument/2006/relationships/table" Target="../tables/table280.xml"/><Relationship Id="rId316" Type="http://schemas.openxmlformats.org/officeDocument/2006/relationships/table" Target="../tables/table315.xml"/><Relationship Id="rId337" Type="http://schemas.openxmlformats.org/officeDocument/2006/relationships/table" Target="../tables/table336.xml"/><Relationship Id="rId34" Type="http://schemas.openxmlformats.org/officeDocument/2006/relationships/table" Target="../tables/table33.xml"/><Relationship Id="rId55" Type="http://schemas.openxmlformats.org/officeDocument/2006/relationships/table" Target="../tables/table54.xml"/><Relationship Id="rId76" Type="http://schemas.openxmlformats.org/officeDocument/2006/relationships/table" Target="../tables/table75.xml"/><Relationship Id="rId97" Type="http://schemas.openxmlformats.org/officeDocument/2006/relationships/table" Target="../tables/table96.xml"/><Relationship Id="rId120" Type="http://schemas.openxmlformats.org/officeDocument/2006/relationships/table" Target="../tables/table119.xml"/><Relationship Id="rId141" Type="http://schemas.openxmlformats.org/officeDocument/2006/relationships/table" Target="../tables/table140.xml"/><Relationship Id="rId358" Type="http://schemas.openxmlformats.org/officeDocument/2006/relationships/table" Target="../tables/table357.xml"/><Relationship Id="rId379" Type="http://schemas.openxmlformats.org/officeDocument/2006/relationships/table" Target="../tables/table378.xml"/><Relationship Id="rId7" Type="http://schemas.openxmlformats.org/officeDocument/2006/relationships/table" Target="../tables/table6.xml"/><Relationship Id="rId162" Type="http://schemas.openxmlformats.org/officeDocument/2006/relationships/table" Target="../tables/table161.xml"/><Relationship Id="rId183" Type="http://schemas.openxmlformats.org/officeDocument/2006/relationships/table" Target="../tables/table182.xml"/><Relationship Id="rId218" Type="http://schemas.openxmlformats.org/officeDocument/2006/relationships/table" Target="../tables/table217.xml"/><Relationship Id="rId239" Type="http://schemas.openxmlformats.org/officeDocument/2006/relationships/table" Target="../tables/table238.xml"/><Relationship Id="rId390" Type="http://schemas.openxmlformats.org/officeDocument/2006/relationships/table" Target="../tables/table389.xml"/><Relationship Id="rId404" Type="http://schemas.openxmlformats.org/officeDocument/2006/relationships/table" Target="../tables/table403.xml"/><Relationship Id="rId425" Type="http://schemas.openxmlformats.org/officeDocument/2006/relationships/table" Target="../tables/table424.xml"/><Relationship Id="rId446" Type="http://schemas.openxmlformats.org/officeDocument/2006/relationships/table" Target="../tables/table445.xml"/><Relationship Id="rId467" Type="http://schemas.openxmlformats.org/officeDocument/2006/relationships/table" Target="../tables/table466.xml"/><Relationship Id="rId250" Type="http://schemas.openxmlformats.org/officeDocument/2006/relationships/table" Target="../tables/table249.xml"/><Relationship Id="rId271" Type="http://schemas.openxmlformats.org/officeDocument/2006/relationships/table" Target="../tables/table270.xml"/><Relationship Id="rId292" Type="http://schemas.openxmlformats.org/officeDocument/2006/relationships/table" Target="../tables/table291.xml"/><Relationship Id="rId306" Type="http://schemas.openxmlformats.org/officeDocument/2006/relationships/table" Target="../tables/table305.xml"/><Relationship Id="rId24" Type="http://schemas.openxmlformats.org/officeDocument/2006/relationships/table" Target="../tables/table23.xml"/><Relationship Id="rId45" Type="http://schemas.openxmlformats.org/officeDocument/2006/relationships/table" Target="../tables/table44.xml"/><Relationship Id="rId66" Type="http://schemas.openxmlformats.org/officeDocument/2006/relationships/table" Target="../tables/table65.xml"/><Relationship Id="rId87" Type="http://schemas.openxmlformats.org/officeDocument/2006/relationships/table" Target="../tables/table86.xml"/><Relationship Id="rId110" Type="http://schemas.openxmlformats.org/officeDocument/2006/relationships/table" Target="../tables/table109.xml"/><Relationship Id="rId131" Type="http://schemas.openxmlformats.org/officeDocument/2006/relationships/table" Target="../tables/table130.xml"/><Relationship Id="rId327" Type="http://schemas.openxmlformats.org/officeDocument/2006/relationships/table" Target="../tables/table326.xml"/><Relationship Id="rId348" Type="http://schemas.openxmlformats.org/officeDocument/2006/relationships/table" Target="../tables/table347.xml"/><Relationship Id="rId369" Type="http://schemas.openxmlformats.org/officeDocument/2006/relationships/table" Target="../tables/table368.xml"/><Relationship Id="rId152" Type="http://schemas.openxmlformats.org/officeDocument/2006/relationships/table" Target="../tables/table151.xml"/><Relationship Id="rId173" Type="http://schemas.openxmlformats.org/officeDocument/2006/relationships/table" Target="../tables/table172.xml"/><Relationship Id="rId194" Type="http://schemas.openxmlformats.org/officeDocument/2006/relationships/table" Target="../tables/table193.xml"/><Relationship Id="rId208" Type="http://schemas.openxmlformats.org/officeDocument/2006/relationships/table" Target="../tables/table207.xml"/><Relationship Id="rId229" Type="http://schemas.openxmlformats.org/officeDocument/2006/relationships/table" Target="../tables/table228.xml"/><Relationship Id="rId380" Type="http://schemas.openxmlformats.org/officeDocument/2006/relationships/table" Target="../tables/table379.xml"/><Relationship Id="rId415" Type="http://schemas.openxmlformats.org/officeDocument/2006/relationships/table" Target="../tables/table414.xml"/><Relationship Id="rId436" Type="http://schemas.openxmlformats.org/officeDocument/2006/relationships/table" Target="../tables/table435.xml"/><Relationship Id="rId457" Type="http://schemas.openxmlformats.org/officeDocument/2006/relationships/table" Target="../tables/table456.xml"/><Relationship Id="rId240" Type="http://schemas.openxmlformats.org/officeDocument/2006/relationships/table" Target="../tables/table239.xml"/><Relationship Id="rId261" Type="http://schemas.openxmlformats.org/officeDocument/2006/relationships/table" Target="../tables/table260.xml"/><Relationship Id="rId14" Type="http://schemas.openxmlformats.org/officeDocument/2006/relationships/table" Target="../tables/table13.xml"/><Relationship Id="rId35" Type="http://schemas.openxmlformats.org/officeDocument/2006/relationships/table" Target="../tables/table34.xml"/><Relationship Id="rId56" Type="http://schemas.openxmlformats.org/officeDocument/2006/relationships/table" Target="../tables/table55.xml"/><Relationship Id="rId77" Type="http://schemas.openxmlformats.org/officeDocument/2006/relationships/table" Target="../tables/table76.xml"/><Relationship Id="rId100" Type="http://schemas.openxmlformats.org/officeDocument/2006/relationships/table" Target="../tables/table99.xml"/><Relationship Id="rId282" Type="http://schemas.openxmlformats.org/officeDocument/2006/relationships/table" Target="../tables/table281.xml"/><Relationship Id="rId317" Type="http://schemas.openxmlformats.org/officeDocument/2006/relationships/table" Target="../tables/table316.xml"/><Relationship Id="rId338" Type="http://schemas.openxmlformats.org/officeDocument/2006/relationships/table" Target="../tables/table337.xml"/><Relationship Id="rId359" Type="http://schemas.openxmlformats.org/officeDocument/2006/relationships/table" Target="../tables/table358.xml"/><Relationship Id="rId8" Type="http://schemas.openxmlformats.org/officeDocument/2006/relationships/table" Target="../tables/table7.xml"/><Relationship Id="rId98" Type="http://schemas.openxmlformats.org/officeDocument/2006/relationships/table" Target="../tables/table97.xml"/><Relationship Id="rId121" Type="http://schemas.openxmlformats.org/officeDocument/2006/relationships/table" Target="../tables/table120.xml"/><Relationship Id="rId142" Type="http://schemas.openxmlformats.org/officeDocument/2006/relationships/table" Target="../tables/table141.xml"/><Relationship Id="rId163" Type="http://schemas.openxmlformats.org/officeDocument/2006/relationships/table" Target="../tables/table162.xml"/><Relationship Id="rId184" Type="http://schemas.openxmlformats.org/officeDocument/2006/relationships/table" Target="../tables/table183.xml"/><Relationship Id="rId219" Type="http://schemas.openxmlformats.org/officeDocument/2006/relationships/table" Target="../tables/table218.xml"/><Relationship Id="rId370" Type="http://schemas.openxmlformats.org/officeDocument/2006/relationships/table" Target="../tables/table369.xml"/><Relationship Id="rId391" Type="http://schemas.openxmlformats.org/officeDocument/2006/relationships/table" Target="../tables/table390.xml"/><Relationship Id="rId405" Type="http://schemas.openxmlformats.org/officeDocument/2006/relationships/table" Target="../tables/table404.xml"/><Relationship Id="rId426" Type="http://schemas.openxmlformats.org/officeDocument/2006/relationships/table" Target="../tables/table425.xml"/><Relationship Id="rId447" Type="http://schemas.openxmlformats.org/officeDocument/2006/relationships/table" Target="../tables/table446.xml"/><Relationship Id="rId230" Type="http://schemas.openxmlformats.org/officeDocument/2006/relationships/table" Target="../tables/table229.xml"/><Relationship Id="rId251" Type="http://schemas.openxmlformats.org/officeDocument/2006/relationships/table" Target="../tables/table250.xml"/><Relationship Id="rId25" Type="http://schemas.openxmlformats.org/officeDocument/2006/relationships/table" Target="../tables/table24.xml"/><Relationship Id="rId46" Type="http://schemas.openxmlformats.org/officeDocument/2006/relationships/table" Target="../tables/table45.xml"/><Relationship Id="rId67" Type="http://schemas.openxmlformats.org/officeDocument/2006/relationships/table" Target="../tables/table66.xml"/><Relationship Id="rId272" Type="http://schemas.openxmlformats.org/officeDocument/2006/relationships/table" Target="../tables/table271.xml"/><Relationship Id="rId293" Type="http://schemas.openxmlformats.org/officeDocument/2006/relationships/table" Target="../tables/table292.xml"/><Relationship Id="rId307" Type="http://schemas.openxmlformats.org/officeDocument/2006/relationships/table" Target="../tables/table306.xml"/><Relationship Id="rId328" Type="http://schemas.openxmlformats.org/officeDocument/2006/relationships/table" Target="../tables/table327.xml"/><Relationship Id="rId349" Type="http://schemas.openxmlformats.org/officeDocument/2006/relationships/table" Target="../tables/table348.xml"/><Relationship Id="rId88" Type="http://schemas.openxmlformats.org/officeDocument/2006/relationships/table" Target="../tables/table87.xml"/><Relationship Id="rId111" Type="http://schemas.openxmlformats.org/officeDocument/2006/relationships/table" Target="../tables/table110.xml"/><Relationship Id="rId132" Type="http://schemas.openxmlformats.org/officeDocument/2006/relationships/table" Target="../tables/table131.xml"/><Relationship Id="rId153" Type="http://schemas.openxmlformats.org/officeDocument/2006/relationships/table" Target="../tables/table152.xml"/><Relationship Id="rId174" Type="http://schemas.openxmlformats.org/officeDocument/2006/relationships/table" Target="../tables/table173.xml"/><Relationship Id="rId195" Type="http://schemas.openxmlformats.org/officeDocument/2006/relationships/table" Target="../tables/table194.xml"/><Relationship Id="rId209" Type="http://schemas.openxmlformats.org/officeDocument/2006/relationships/table" Target="../tables/table208.xml"/><Relationship Id="rId360" Type="http://schemas.openxmlformats.org/officeDocument/2006/relationships/table" Target="../tables/table359.xml"/><Relationship Id="rId381" Type="http://schemas.openxmlformats.org/officeDocument/2006/relationships/table" Target="../tables/table380.xml"/><Relationship Id="rId416" Type="http://schemas.openxmlformats.org/officeDocument/2006/relationships/table" Target="../tables/table415.xml"/><Relationship Id="rId220" Type="http://schemas.openxmlformats.org/officeDocument/2006/relationships/table" Target="../tables/table219.xml"/><Relationship Id="rId241" Type="http://schemas.openxmlformats.org/officeDocument/2006/relationships/table" Target="../tables/table240.xml"/><Relationship Id="rId437" Type="http://schemas.openxmlformats.org/officeDocument/2006/relationships/table" Target="../tables/table436.xml"/><Relationship Id="rId458" Type="http://schemas.openxmlformats.org/officeDocument/2006/relationships/table" Target="../tables/table457.xml"/><Relationship Id="rId15" Type="http://schemas.openxmlformats.org/officeDocument/2006/relationships/table" Target="../tables/table14.xml"/><Relationship Id="rId36" Type="http://schemas.openxmlformats.org/officeDocument/2006/relationships/table" Target="../tables/table35.xml"/><Relationship Id="rId57" Type="http://schemas.openxmlformats.org/officeDocument/2006/relationships/table" Target="../tables/table56.xml"/><Relationship Id="rId262" Type="http://schemas.openxmlformats.org/officeDocument/2006/relationships/table" Target="../tables/table261.xml"/><Relationship Id="rId283" Type="http://schemas.openxmlformats.org/officeDocument/2006/relationships/table" Target="../tables/table282.xml"/><Relationship Id="rId318" Type="http://schemas.openxmlformats.org/officeDocument/2006/relationships/table" Target="../tables/table317.xml"/><Relationship Id="rId339" Type="http://schemas.openxmlformats.org/officeDocument/2006/relationships/table" Target="../tables/table338.xml"/><Relationship Id="rId78" Type="http://schemas.openxmlformats.org/officeDocument/2006/relationships/table" Target="../tables/table77.xml"/><Relationship Id="rId99" Type="http://schemas.openxmlformats.org/officeDocument/2006/relationships/table" Target="../tables/table98.xml"/><Relationship Id="rId101" Type="http://schemas.openxmlformats.org/officeDocument/2006/relationships/table" Target="../tables/table100.xml"/><Relationship Id="rId122" Type="http://schemas.openxmlformats.org/officeDocument/2006/relationships/table" Target="../tables/table121.xml"/><Relationship Id="rId143" Type="http://schemas.openxmlformats.org/officeDocument/2006/relationships/table" Target="../tables/table142.xml"/><Relationship Id="rId164" Type="http://schemas.openxmlformats.org/officeDocument/2006/relationships/table" Target="../tables/table163.xml"/><Relationship Id="rId185" Type="http://schemas.openxmlformats.org/officeDocument/2006/relationships/table" Target="../tables/table184.xml"/><Relationship Id="rId350" Type="http://schemas.openxmlformats.org/officeDocument/2006/relationships/table" Target="../tables/table349.xml"/><Relationship Id="rId371" Type="http://schemas.openxmlformats.org/officeDocument/2006/relationships/table" Target="../tables/table370.xml"/><Relationship Id="rId406" Type="http://schemas.openxmlformats.org/officeDocument/2006/relationships/table" Target="../tables/table405.xml"/><Relationship Id="rId9" Type="http://schemas.openxmlformats.org/officeDocument/2006/relationships/table" Target="../tables/table8.xml"/><Relationship Id="rId210" Type="http://schemas.openxmlformats.org/officeDocument/2006/relationships/table" Target="../tables/table209.xml"/><Relationship Id="rId392" Type="http://schemas.openxmlformats.org/officeDocument/2006/relationships/table" Target="../tables/table391.xml"/><Relationship Id="rId427" Type="http://schemas.openxmlformats.org/officeDocument/2006/relationships/table" Target="../tables/table426.xml"/><Relationship Id="rId448" Type="http://schemas.openxmlformats.org/officeDocument/2006/relationships/table" Target="../tables/table447.xml"/><Relationship Id="rId26" Type="http://schemas.openxmlformats.org/officeDocument/2006/relationships/table" Target="../tables/table25.xml"/><Relationship Id="rId231" Type="http://schemas.openxmlformats.org/officeDocument/2006/relationships/table" Target="../tables/table230.xml"/><Relationship Id="rId252" Type="http://schemas.openxmlformats.org/officeDocument/2006/relationships/table" Target="../tables/table251.xml"/><Relationship Id="rId273" Type="http://schemas.openxmlformats.org/officeDocument/2006/relationships/table" Target="../tables/table272.xml"/><Relationship Id="rId294" Type="http://schemas.openxmlformats.org/officeDocument/2006/relationships/table" Target="../tables/table293.xml"/><Relationship Id="rId308" Type="http://schemas.openxmlformats.org/officeDocument/2006/relationships/table" Target="../tables/table307.xml"/><Relationship Id="rId329" Type="http://schemas.openxmlformats.org/officeDocument/2006/relationships/table" Target="../tables/table328.xml"/><Relationship Id="rId47" Type="http://schemas.openxmlformats.org/officeDocument/2006/relationships/table" Target="../tables/table46.xml"/><Relationship Id="rId68" Type="http://schemas.openxmlformats.org/officeDocument/2006/relationships/table" Target="../tables/table67.xml"/><Relationship Id="rId89" Type="http://schemas.openxmlformats.org/officeDocument/2006/relationships/table" Target="../tables/table88.xml"/><Relationship Id="rId112" Type="http://schemas.openxmlformats.org/officeDocument/2006/relationships/table" Target="../tables/table111.xml"/><Relationship Id="rId133" Type="http://schemas.openxmlformats.org/officeDocument/2006/relationships/table" Target="../tables/table132.xml"/><Relationship Id="rId154" Type="http://schemas.openxmlformats.org/officeDocument/2006/relationships/table" Target="../tables/table153.xml"/><Relationship Id="rId175" Type="http://schemas.openxmlformats.org/officeDocument/2006/relationships/table" Target="../tables/table174.xml"/><Relationship Id="rId340" Type="http://schemas.openxmlformats.org/officeDocument/2006/relationships/table" Target="../tables/table339.xml"/><Relationship Id="rId361" Type="http://schemas.openxmlformats.org/officeDocument/2006/relationships/table" Target="../tables/table360.xml"/><Relationship Id="rId196" Type="http://schemas.openxmlformats.org/officeDocument/2006/relationships/table" Target="../tables/table195.xml"/><Relationship Id="rId200" Type="http://schemas.openxmlformats.org/officeDocument/2006/relationships/table" Target="../tables/table199.xml"/><Relationship Id="rId382" Type="http://schemas.openxmlformats.org/officeDocument/2006/relationships/table" Target="../tables/table381.xml"/><Relationship Id="rId417" Type="http://schemas.openxmlformats.org/officeDocument/2006/relationships/table" Target="../tables/table416.xml"/><Relationship Id="rId438" Type="http://schemas.openxmlformats.org/officeDocument/2006/relationships/table" Target="../tables/table437.xml"/><Relationship Id="rId459" Type="http://schemas.openxmlformats.org/officeDocument/2006/relationships/table" Target="../tables/table458.xml"/><Relationship Id="rId16" Type="http://schemas.openxmlformats.org/officeDocument/2006/relationships/table" Target="../tables/table15.xml"/><Relationship Id="rId221" Type="http://schemas.openxmlformats.org/officeDocument/2006/relationships/table" Target="../tables/table220.xml"/><Relationship Id="rId242" Type="http://schemas.openxmlformats.org/officeDocument/2006/relationships/table" Target="../tables/table241.xml"/><Relationship Id="rId263" Type="http://schemas.openxmlformats.org/officeDocument/2006/relationships/table" Target="../tables/table262.xml"/><Relationship Id="rId284" Type="http://schemas.openxmlformats.org/officeDocument/2006/relationships/table" Target="../tables/table283.xml"/><Relationship Id="rId319" Type="http://schemas.openxmlformats.org/officeDocument/2006/relationships/table" Target="../tables/table318.xml"/><Relationship Id="rId37" Type="http://schemas.openxmlformats.org/officeDocument/2006/relationships/table" Target="../tables/table36.xml"/><Relationship Id="rId58" Type="http://schemas.openxmlformats.org/officeDocument/2006/relationships/table" Target="../tables/table57.xml"/><Relationship Id="rId79" Type="http://schemas.openxmlformats.org/officeDocument/2006/relationships/table" Target="../tables/table78.xml"/><Relationship Id="rId102" Type="http://schemas.openxmlformats.org/officeDocument/2006/relationships/table" Target="../tables/table101.xml"/><Relationship Id="rId123" Type="http://schemas.openxmlformats.org/officeDocument/2006/relationships/table" Target="../tables/table122.xml"/><Relationship Id="rId144" Type="http://schemas.openxmlformats.org/officeDocument/2006/relationships/table" Target="../tables/table143.xml"/><Relationship Id="rId330" Type="http://schemas.openxmlformats.org/officeDocument/2006/relationships/table" Target="../tables/table329.xml"/><Relationship Id="rId90" Type="http://schemas.openxmlformats.org/officeDocument/2006/relationships/table" Target="../tables/table89.xml"/><Relationship Id="rId165" Type="http://schemas.openxmlformats.org/officeDocument/2006/relationships/table" Target="../tables/table164.xml"/><Relationship Id="rId186" Type="http://schemas.openxmlformats.org/officeDocument/2006/relationships/table" Target="../tables/table185.xml"/><Relationship Id="rId351" Type="http://schemas.openxmlformats.org/officeDocument/2006/relationships/table" Target="../tables/table350.xml"/><Relationship Id="rId372" Type="http://schemas.openxmlformats.org/officeDocument/2006/relationships/table" Target="../tables/table371.xml"/><Relationship Id="rId393" Type="http://schemas.openxmlformats.org/officeDocument/2006/relationships/table" Target="../tables/table392.xml"/><Relationship Id="rId407" Type="http://schemas.openxmlformats.org/officeDocument/2006/relationships/table" Target="../tables/table406.xml"/><Relationship Id="rId428" Type="http://schemas.openxmlformats.org/officeDocument/2006/relationships/table" Target="../tables/table427.xml"/><Relationship Id="rId449" Type="http://schemas.openxmlformats.org/officeDocument/2006/relationships/table" Target="../tables/table448.xml"/><Relationship Id="rId211" Type="http://schemas.openxmlformats.org/officeDocument/2006/relationships/table" Target="../tables/table210.xml"/><Relationship Id="rId232" Type="http://schemas.openxmlformats.org/officeDocument/2006/relationships/table" Target="../tables/table231.xml"/><Relationship Id="rId253" Type="http://schemas.openxmlformats.org/officeDocument/2006/relationships/table" Target="../tables/table252.xml"/><Relationship Id="rId274" Type="http://schemas.openxmlformats.org/officeDocument/2006/relationships/table" Target="../tables/table273.xml"/><Relationship Id="rId295" Type="http://schemas.openxmlformats.org/officeDocument/2006/relationships/table" Target="../tables/table294.xml"/><Relationship Id="rId309" Type="http://schemas.openxmlformats.org/officeDocument/2006/relationships/table" Target="../tables/table308.xml"/><Relationship Id="rId460" Type="http://schemas.openxmlformats.org/officeDocument/2006/relationships/table" Target="../tables/table459.xml"/><Relationship Id="rId27" Type="http://schemas.openxmlformats.org/officeDocument/2006/relationships/table" Target="../tables/table26.xml"/><Relationship Id="rId48" Type="http://schemas.openxmlformats.org/officeDocument/2006/relationships/table" Target="../tables/table47.xml"/><Relationship Id="rId69" Type="http://schemas.openxmlformats.org/officeDocument/2006/relationships/table" Target="../tables/table68.xml"/><Relationship Id="rId113" Type="http://schemas.openxmlformats.org/officeDocument/2006/relationships/table" Target="../tables/table112.xml"/><Relationship Id="rId134" Type="http://schemas.openxmlformats.org/officeDocument/2006/relationships/table" Target="../tables/table133.xml"/><Relationship Id="rId320" Type="http://schemas.openxmlformats.org/officeDocument/2006/relationships/table" Target="../tables/table319.xml"/><Relationship Id="rId80" Type="http://schemas.openxmlformats.org/officeDocument/2006/relationships/table" Target="../tables/table79.xml"/><Relationship Id="rId155" Type="http://schemas.openxmlformats.org/officeDocument/2006/relationships/table" Target="../tables/table154.xml"/><Relationship Id="rId176" Type="http://schemas.openxmlformats.org/officeDocument/2006/relationships/table" Target="../tables/table175.xml"/><Relationship Id="rId197" Type="http://schemas.openxmlformats.org/officeDocument/2006/relationships/table" Target="../tables/table196.xml"/><Relationship Id="rId341" Type="http://schemas.openxmlformats.org/officeDocument/2006/relationships/table" Target="../tables/table340.xml"/><Relationship Id="rId362" Type="http://schemas.openxmlformats.org/officeDocument/2006/relationships/table" Target="../tables/table361.xml"/><Relationship Id="rId383" Type="http://schemas.openxmlformats.org/officeDocument/2006/relationships/table" Target="../tables/table382.xml"/><Relationship Id="rId418" Type="http://schemas.openxmlformats.org/officeDocument/2006/relationships/table" Target="../tables/table417.xml"/><Relationship Id="rId439" Type="http://schemas.openxmlformats.org/officeDocument/2006/relationships/table" Target="../tables/table438.xml"/><Relationship Id="rId201" Type="http://schemas.openxmlformats.org/officeDocument/2006/relationships/table" Target="../tables/table200.xml"/><Relationship Id="rId222" Type="http://schemas.openxmlformats.org/officeDocument/2006/relationships/table" Target="../tables/table221.xml"/><Relationship Id="rId243" Type="http://schemas.openxmlformats.org/officeDocument/2006/relationships/table" Target="../tables/table242.xml"/><Relationship Id="rId264" Type="http://schemas.openxmlformats.org/officeDocument/2006/relationships/table" Target="../tables/table263.xml"/><Relationship Id="rId285" Type="http://schemas.openxmlformats.org/officeDocument/2006/relationships/table" Target="../tables/table284.xml"/><Relationship Id="rId450" Type="http://schemas.openxmlformats.org/officeDocument/2006/relationships/table" Target="../tables/table449.xml"/><Relationship Id="rId17" Type="http://schemas.openxmlformats.org/officeDocument/2006/relationships/table" Target="../tables/table16.xml"/><Relationship Id="rId38" Type="http://schemas.openxmlformats.org/officeDocument/2006/relationships/table" Target="../tables/table37.xml"/><Relationship Id="rId59" Type="http://schemas.openxmlformats.org/officeDocument/2006/relationships/table" Target="../tables/table58.xml"/><Relationship Id="rId103" Type="http://schemas.openxmlformats.org/officeDocument/2006/relationships/table" Target="../tables/table102.xml"/><Relationship Id="rId124" Type="http://schemas.openxmlformats.org/officeDocument/2006/relationships/table" Target="../tables/table123.xml"/><Relationship Id="rId310" Type="http://schemas.openxmlformats.org/officeDocument/2006/relationships/table" Target="../tables/table309.xml"/><Relationship Id="rId70" Type="http://schemas.openxmlformats.org/officeDocument/2006/relationships/table" Target="../tables/table69.xml"/><Relationship Id="rId91" Type="http://schemas.openxmlformats.org/officeDocument/2006/relationships/table" Target="../tables/table90.xml"/><Relationship Id="rId145" Type="http://schemas.openxmlformats.org/officeDocument/2006/relationships/table" Target="../tables/table144.xml"/><Relationship Id="rId166" Type="http://schemas.openxmlformats.org/officeDocument/2006/relationships/table" Target="../tables/table165.xml"/><Relationship Id="rId187" Type="http://schemas.openxmlformats.org/officeDocument/2006/relationships/table" Target="../tables/table186.xml"/><Relationship Id="rId331" Type="http://schemas.openxmlformats.org/officeDocument/2006/relationships/table" Target="../tables/table330.xml"/><Relationship Id="rId352" Type="http://schemas.openxmlformats.org/officeDocument/2006/relationships/table" Target="../tables/table351.xml"/><Relationship Id="rId373" Type="http://schemas.openxmlformats.org/officeDocument/2006/relationships/table" Target="../tables/table372.xml"/><Relationship Id="rId394" Type="http://schemas.openxmlformats.org/officeDocument/2006/relationships/table" Target="../tables/table393.xml"/><Relationship Id="rId408" Type="http://schemas.openxmlformats.org/officeDocument/2006/relationships/table" Target="../tables/table407.xml"/><Relationship Id="rId429" Type="http://schemas.openxmlformats.org/officeDocument/2006/relationships/table" Target="../tables/table428.xml"/><Relationship Id="rId1" Type="http://schemas.openxmlformats.org/officeDocument/2006/relationships/printerSettings" Target="../printerSettings/printerSettings1.bin"/><Relationship Id="rId212" Type="http://schemas.openxmlformats.org/officeDocument/2006/relationships/table" Target="../tables/table211.xml"/><Relationship Id="rId233" Type="http://schemas.openxmlformats.org/officeDocument/2006/relationships/table" Target="../tables/table232.xml"/><Relationship Id="rId254" Type="http://schemas.openxmlformats.org/officeDocument/2006/relationships/table" Target="../tables/table253.xml"/><Relationship Id="rId440" Type="http://schemas.openxmlformats.org/officeDocument/2006/relationships/table" Target="../tables/table439.xml"/><Relationship Id="rId28" Type="http://schemas.openxmlformats.org/officeDocument/2006/relationships/table" Target="../tables/table27.xml"/><Relationship Id="rId49" Type="http://schemas.openxmlformats.org/officeDocument/2006/relationships/table" Target="../tables/table48.xml"/><Relationship Id="rId114" Type="http://schemas.openxmlformats.org/officeDocument/2006/relationships/table" Target="../tables/table113.xml"/><Relationship Id="rId275" Type="http://schemas.openxmlformats.org/officeDocument/2006/relationships/table" Target="../tables/table274.xml"/><Relationship Id="rId296" Type="http://schemas.openxmlformats.org/officeDocument/2006/relationships/table" Target="../tables/table295.xml"/><Relationship Id="rId300" Type="http://schemas.openxmlformats.org/officeDocument/2006/relationships/table" Target="../tables/table299.xml"/><Relationship Id="rId461" Type="http://schemas.openxmlformats.org/officeDocument/2006/relationships/table" Target="../tables/table460.xml"/><Relationship Id="rId60" Type="http://schemas.openxmlformats.org/officeDocument/2006/relationships/table" Target="../tables/table59.xml"/><Relationship Id="rId81" Type="http://schemas.openxmlformats.org/officeDocument/2006/relationships/table" Target="../tables/table80.xml"/><Relationship Id="rId135" Type="http://schemas.openxmlformats.org/officeDocument/2006/relationships/table" Target="../tables/table134.xml"/><Relationship Id="rId156" Type="http://schemas.openxmlformats.org/officeDocument/2006/relationships/table" Target="../tables/table155.xml"/><Relationship Id="rId177" Type="http://schemas.openxmlformats.org/officeDocument/2006/relationships/table" Target="../tables/table176.xml"/><Relationship Id="rId198" Type="http://schemas.openxmlformats.org/officeDocument/2006/relationships/table" Target="../tables/table197.xml"/><Relationship Id="rId321" Type="http://schemas.openxmlformats.org/officeDocument/2006/relationships/table" Target="../tables/table320.xml"/><Relationship Id="rId342" Type="http://schemas.openxmlformats.org/officeDocument/2006/relationships/table" Target="../tables/table341.xml"/><Relationship Id="rId363" Type="http://schemas.openxmlformats.org/officeDocument/2006/relationships/table" Target="../tables/table362.xml"/><Relationship Id="rId384" Type="http://schemas.openxmlformats.org/officeDocument/2006/relationships/table" Target="../tables/table383.xml"/><Relationship Id="rId419" Type="http://schemas.openxmlformats.org/officeDocument/2006/relationships/table" Target="../tables/table418.xml"/><Relationship Id="rId202" Type="http://schemas.openxmlformats.org/officeDocument/2006/relationships/table" Target="../tables/table201.xml"/><Relationship Id="rId223" Type="http://schemas.openxmlformats.org/officeDocument/2006/relationships/table" Target="../tables/table222.xml"/><Relationship Id="rId244" Type="http://schemas.openxmlformats.org/officeDocument/2006/relationships/table" Target="../tables/table243.xml"/><Relationship Id="rId430" Type="http://schemas.openxmlformats.org/officeDocument/2006/relationships/table" Target="../tables/table429.xml"/><Relationship Id="rId18" Type="http://schemas.openxmlformats.org/officeDocument/2006/relationships/table" Target="../tables/table17.xml"/><Relationship Id="rId39" Type="http://schemas.openxmlformats.org/officeDocument/2006/relationships/table" Target="../tables/table38.xml"/><Relationship Id="rId265" Type="http://schemas.openxmlformats.org/officeDocument/2006/relationships/table" Target="../tables/table264.xml"/><Relationship Id="rId286" Type="http://schemas.openxmlformats.org/officeDocument/2006/relationships/table" Target="../tables/table285.xml"/><Relationship Id="rId451" Type="http://schemas.openxmlformats.org/officeDocument/2006/relationships/table" Target="../tables/table450.xml"/><Relationship Id="rId50" Type="http://schemas.openxmlformats.org/officeDocument/2006/relationships/table" Target="../tables/table49.xml"/><Relationship Id="rId104" Type="http://schemas.openxmlformats.org/officeDocument/2006/relationships/table" Target="../tables/table103.xml"/><Relationship Id="rId125" Type="http://schemas.openxmlformats.org/officeDocument/2006/relationships/table" Target="../tables/table124.xml"/><Relationship Id="rId146" Type="http://schemas.openxmlformats.org/officeDocument/2006/relationships/table" Target="../tables/table145.xml"/><Relationship Id="rId167" Type="http://schemas.openxmlformats.org/officeDocument/2006/relationships/table" Target="../tables/table166.xml"/><Relationship Id="rId188" Type="http://schemas.openxmlformats.org/officeDocument/2006/relationships/table" Target="../tables/table187.xml"/><Relationship Id="rId311" Type="http://schemas.openxmlformats.org/officeDocument/2006/relationships/table" Target="../tables/table310.xml"/><Relationship Id="rId332" Type="http://schemas.openxmlformats.org/officeDocument/2006/relationships/table" Target="../tables/table331.xml"/><Relationship Id="rId353" Type="http://schemas.openxmlformats.org/officeDocument/2006/relationships/table" Target="../tables/table352.xml"/><Relationship Id="rId374" Type="http://schemas.openxmlformats.org/officeDocument/2006/relationships/table" Target="../tables/table373.xml"/><Relationship Id="rId395" Type="http://schemas.openxmlformats.org/officeDocument/2006/relationships/table" Target="../tables/table394.xml"/><Relationship Id="rId409" Type="http://schemas.openxmlformats.org/officeDocument/2006/relationships/table" Target="../tables/table408.xml"/><Relationship Id="rId71" Type="http://schemas.openxmlformats.org/officeDocument/2006/relationships/table" Target="../tables/table70.xml"/><Relationship Id="rId92" Type="http://schemas.openxmlformats.org/officeDocument/2006/relationships/table" Target="../tables/table91.xml"/><Relationship Id="rId213" Type="http://schemas.openxmlformats.org/officeDocument/2006/relationships/table" Target="../tables/table212.xml"/><Relationship Id="rId234" Type="http://schemas.openxmlformats.org/officeDocument/2006/relationships/table" Target="../tables/table233.xml"/><Relationship Id="rId420" Type="http://schemas.openxmlformats.org/officeDocument/2006/relationships/table" Target="../tables/table419.xml"/><Relationship Id="rId2" Type="http://schemas.openxmlformats.org/officeDocument/2006/relationships/table" Target="../tables/table1.xml"/><Relationship Id="rId29" Type="http://schemas.openxmlformats.org/officeDocument/2006/relationships/table" Target="../tables/table28.xml"/><Relationship Id="rId255" Type="http://schemas.openxmlformats.org/officeDocument/2006/relationships/table" Target="../tables/table254.xml"/><Relationship Id="rId276" Type="http://schemas.openxmlformats.org/officeDocument/2006/relationships/table" Target="../tables/table275.xml"/><Relationship Id="rId297" Type="http://schemas.openxmlformats.org/officeDocument/2006/relationships/table" Target="../tables/table296.xml"/><Relationship Id="rId441" Type="http://schemas.openxmlformats.org/officeDocument/2006/relationships/table" Target="../tables/table440.xml"/><Relationship Id="rId462" Type="http://schemas.openxmlformats.org/officeDocument/2006/relationships/table" Target="../tables/table461.xml"/><Relationship Id="rId40" Type="http://schemas.openxmlformats.org/officeDocument/2006/relationships/table" Target="../tables/table39.xml"/><Relationship Id="rId115" Type="http://schemas.openxmlformats.org/officeDocument/2006/relationships/table" Target="../tables/table114.xml"/><Relationship Id="rId136" Type="http://schemas.openxmlformats.org/officeDocument/2006/relationships/table" Target="../tables/table135.xml"/><Relationship Id="rId157" Type="http://schemas.openxmlformats.org/officeDocument/2006/relationships/table" Target="../tables/table156.xml"/><Relationship Id="rId178" Type="http://schemas.openxmlformats.org/officeDocument/2006/relationships/table" Target="../tables/table177.xml"/><Relationship Id="rId301" Type="http://schemas.openxmlformats.org/officeDocument/2006/relationships/table" Target="../tables/table300.xml"/><Relationship Id="rId322" Type="http://schemas.openxmlformats.org/officeDocument/2006/relationships/table" Target="../tables/table321.xml"/><Relationship Id="rId343" Type="http://schemas.openxmlformats.org/officeDocument/2006/relationships/table" Target="../tables/table342.xml"/><Relationship Id="rId364" Type="http://schemas.openxmlformats.org/officeDocument/2006/relationships/table" Target="../tables/table363.xml"/><Relationship Id="rId61" Type="http://schemas.openxmlformats.org/officeDocument/2006/relationships/table" Target="../tables/table60.xml"/><Relationship Id="rId82" Type="http://schemas.openxmlformats.org/officeDocument/2006/relationships/table" Target="../tables/table81.xml"/><Relationship Id="rId199" Type="http://schemas.openxmlformats.org/officeDocument/2006/relationships/table" Target="../tables/table198.xml"/><Relationship Id="rId203" Type="http://schemas.openxmlformats.org/officeDocument/2006/relationships/table" Target="../tables/table202.xml"/><Relationship Id="rId385" Type="http://schemas.openxmlformats.org/officeDocument/2006/relationships/table" Target="../tables/table384.xml"/><Relationship Id="rId19" Type="http://schemas.openxmlformats.org/officeDocument/2006/relationships/table" Target="../tables/table18.xml"/><Relationship Id="rId224" Type="http://schemas.openxmlformats.org/officeDocument/2006/relationships/table" Target="../tables/table223.xml"/><Relationship Id="rId245" Type="http://schemas.openxmlformats.org/officeDocument/2006/relationships/table" Target="../tables/table244.xml"/><Relationship Id="rId266" Type="http://schemas.openxmlformats.org/officeDocument/2006/relationships/table" Target="../tables/table265.xml"/><Relationship Id="rId287" Type="http://schemas.openxmlformats.org/officeDocument/2006/relationships/table" Target="../tables/table286.xml"/><Relationship Id="rId410" Type="http://schemas.openxmlformats.org/officeDocument/2006/relationships/table" Target="../tables/table409.xml"/><Relationship Id="rId431" Type="http://schemas.openxmlformats.org/officeDocument/2006/relationships/table" Target="../tables/table430.xml"/><Relationship Id="rId452" Type="http://schemas.openxmlformats.org/officeDocument/2006/relationships/table" Target="../tables/table451.xml"/><Relationship Id="rId30" Type="http://schemas.openxmlformats.org/officeDocument/2006/relationships/table" Target="../tables/table29.xml"/><Relationship Id="rId105" Type="http://schemas.openxmlformats.org/officeDocument/2006/relationships/table" Target="../tables/table104.xml"/><Relationship Id="rId126" Type="http://schemas.openxmlformats.org/officeDocument/2006/relationships/table" Target="../tables/table125.xml"/><Relationship Id="rId147" Type="http://schemas.openxmlformats.org/officeDocument/2006/relationships/table" Target="../tables/table146.xml"/><Relationship Id="rId168" Type="http://schemas.openxmlformats.org/officeDocument/2006/relationships/table" Target="../tables/table167.xml"/><Relationship Id="rId312" Type="http://schemas.openxmlformats.org/officeDocument/2006/relationships/table" Target="../tables/table311.xml"/><Relationship Id="rId333" Type="http://schemas.openxmlformats.org/officeDocument/2006/relationships/table" Target="../tables/table332.xml"/><Relationship Id="rId354" Type="http://schemas.openxmlformats.org/officeDocument/2006/relationships/table" Target="../tables/table353.xml"/><Relationship Id="rId51" Type="http://schemas.openxmlformats.org/officeDocument/2006/relationships/table" Target="../tables/table50.xml"/><Relationship Id="rId72" Type="http://schemas.openxmlformats.org/officeDocument/2006/relationships/table" Target="../tables/table71.xml"/><Relationship Id="rId93" Type="http://schemas.openxmlformats.org/officeDocument/2006/relationships/table" Target="../tables/table92.xml"/><Relationship Id="rId189" Type="http://schemas.openxmlformats.org/officeDocument/2006/relationships/table" Target="../tables/table188.xml"/><Relationship Id="rId375" Type="http://schemas.openxmlformats.org/officeDocument/2006/relationships/table" Target="../tables/table374.xml"/><Relationship Id="rId396" Type="http://schemas.openxmlformats.org/officeDocument/2006/relationships/table" Target="../tables/table395.xml"/><Relationship Id="rId3" Type="http://schemas.openxmlformats.org/officeDocument/2006/relationships/table" Target="../tables/table2.xml"/><Relationship Id="rId214" Type="http://schemas.openxmlformats.org/officeDocument/2006/relationships/table" Target="../tables/table213.xml"/><Relationship Id="rId235" Type="http://schemas.openxmlformats.org/officeDocument/2006/relationships/table" Target="../tables/table234.xml"/><Relationship Id="rId256" Type="http://schemas.openxmlformats.org/officeDocument/2006/relationships/table" Target="../tables/table255.xml"/><Relationship Id="rId277" Type="http://schemas.openxmlformats.org/officeDocument/2006/relationships/table" Target="../tables/table276.xml"/><Relationship Id="rId298" Type="http://schemas.openxmlformats.org/officeDocument/2006/relationships/table" Target="../tables/table297.xml"/><Relationship Id="rId400" Type="http://schemas.openxmlformats.org/officeDocument/2006/relationships/table" Target="../tables/table399.xml"/><Relationship Id="rId421" Type="http://schemas.openxmlformats.org/officeDocument/2006/relationships/table" Target="../tables/table420.xml"/><Relationship Id="rId442" Type="http://schemas.openxmlformats.org/officeDocument/2006/relationships/table" Target="../tables/table441.xml"/><Relationship Id="rId463" Type="http://schemas.openxmlformats.org/officeDocument/2006/relationships/table" Target="../tables/table462.xml"/><Relationship Id="rId116" Type="http://schemas.openxmlformats.org/officeDocument/2006/relationships/table" Target="../tables/table115.xml"/><Relationship Id="rId137" Type="http://schemas.openxmlformats.org/officeDocument/2006/relationships/table" Target="../tables/table136.xml"/><Relationship Id="rId158" Type="http://schemas.openxmlformats.org/officeDocument/2006/relationships/table" Target="../tables/table157.xml"/><Relationship Id="rId302" Type="http://schemas.openxmlformats.org/officeDocument/2006/relationships/table" Target="../tables/table301.xml"/><Relationship Id="rId323" Type="http://schemas.openxmlformats.org/officeDocument/2006/relationships/table" Target="../tables/table322.xml"/><Relationship Id="rId344" Type="http://schemas.openxmlformats.org/officeDocument/2006/relationships/table" Target="../tables/table343.xml"/><Relationship Id="rId20" Type="http://schemas.openxmlformats.org/officeDocument/2006/relationships/table" Target="../tables/table19.xml"/><Relationship Id="rId41" Type="http://schemas.openxmlformats.org/officeDocument/2006/relationships/table" Target="../tables/table40.xml"/><Relationship Id="rId62" Type="http://schemas.openxmlformats.org/officeDocument/2006/relationships/table" Target="../tables/table61.xml"/><Relationship Id="rId83" Type="http://schemas.openxmlformats.org/officeDocument/2006/relationships/table" Target="../tables/table82.xml"/><Relationship Id="rId179" Type="http://schemas.openxmlformats.org/officeDocument/2006/relationships/table" Target="../tables/table178.xml"/><Relationship Id="rId365" Type="http://schemas.openxmlformats.org/officeDocument/2006/relationships/table" Target="../tables/table364.xml"/><Relationship Id="rId386" Type="http://schemas.openxmlformats.org/officeDocument/2006/relationships/table" Target="../tables/table385.xml"/><Relationship Id="rId190" Type="http://schemas.openxmlformats.org/officeDocument/2006/relationships/table" Target="../tables/table189.xml"/><Relationship Id="rId204" Type="http://schemas.openxmlformats.org/officeDocument/2006/relationships/table" Target="../tables/table203.xml"/><Relationship Id="rId225" Type="http://schemas.openxmlformats.org/officeDocument/2006/relationships/table" Target="../tables/table224.xml"/><Relationship Id="rId246" Type="http://schemas.openxmlformats.org/officeDocument/2006/relationships/table" Target="../tables/table245.xml"/><Relationship Id="rId267" Type="http://schemas.openxmlformats.org/officeDocument/2006/relationships/table" Target="../tables/table266.xml"/><Relationship Id="rId288" Type="http://schemas.openxmlformats.org/officeDocument/2006/relationships/table" Target="../tables/table287.xml"/><Relationship Id="rId411" Type="http://schemas.openxmlformats.org/officeDocument/2006/relationships/table" Target="../tables/table410.xml"/><Relationship Id="rId432" Type="http://schemas.openxmlformats.org/officeDocument/2006/relationships/table" Target="../tables/table431.xml"/><Relationship Id="rId453" Type="http://schemas.openxmlformats.org/officeDocument/2006/relationships/table" Target="../tables/table452.xml"/><Relationship Id="rId106" Type="http://schemas.openxmlformats.org/officeDocument/2006/relationships/table" Target="../tables/table105.xml"/><Relationship Id="rId127" Type="http://schemas.openxmlformats.org/officeDocument/2006/relationships/table" Target="../tables/table126.xml"/><Relationship Id="rId313" Type="http://schemas.openxmlformats.org/officeDocument/2006/relationships/table" Target="../tables/table312.xml"/><Relationship Id="rId10" Type="http://schemas.openxmlformats.org/officeDocument/2006/relationships/table" Target="../tables/table9.xml"/><Relationship Id="rId31" Type="http://schemas.openxmlformats.org/officeDocument/2006/relationships/table" Target="../tables/table30.xml"/><Relationship Id="rId52" Type="http://schemas.openxmlformats.org/officeDocument/2006/relationships/table" Target="../tables/table51.xml"/><Relationship Id="rId73" Type="http://schemas.openxmlformats.org/officeDocument/2006/relationships/table" Target="../tables/table72.xml"/><Relationship Id="rId94" Type="http://schemas.openxmlformats.org/officeDocument/2006/relationships/table" Target="../tables/table93.xml"/><Relationship Id="rId148" Type="http://schemas.openxmlformats.org/officeDocument/2006/relationships/table" Target="../tables/table147.xml"/><Relationship Id="rId169" Type="http://schemas.openxmlformats.org/officeDocument/2006/relationships/table" Target="../tables/table168.xml"/><Relationship Id="rId334" Type="http://schemas.openxmlformats.org/officeDocument/2006/relationships/table" Target="../tables/table333.xml"/><Relationship Id="rId355" Type="http://schemas.openxmlformats.org/officeDocument/2006/relationships/table" Target="../tables/table354.xml"/><Relationship Id="rId376" Type="http://schemas.openxmlformats.org/officeDocument/2006/relationships/table" Target="../tables/table375.xml"/><Relationship Id="rId397" Type="http://schemas.openxmlformats.org/officeDocument/2006/relationships/table" Target="../tables/table396.xml"/><Relationship Id="rId4" Type="http://schemas.openxmlformats.org/officeDocument/2006/relationships/table" Target="../tables/table3.xml"/><Relationship Id="rId180" Type="http://schemas.openxmlformats.org/officeDocument/2006/relationships/table" Target="../tables/table179.xml"/><Relationship Id="rId215" Type="http://schemas.openxmlformats.org/officeDocument/2006/relationships/table" Target="../tables/table214.xml"/><Relationship Id="rId236" Type="http://schemas.openxmlformats.org/officeDocument/2006/relationships/table" Target="../tables/table235.xml"/><Relationship Id="rId257" Type="http://schemas.openxmlformats.org/officeDocument/2006/relationships/table" Target="../tables/table256.xml"/><Relationship Id="rId278" Type="http://schemas.openxmlformats.org/officeDocument/2006/relationships/table" Target="../tables/table277.xml"/><Relationship Id="rId401" Type="http://schemas.openxmlformats.org/officeDocument/2006/relationships/table" Target="../tables/table400.xml"/><Relationship Id="rId422" Type="http://schemas.openxmlformats.org/officeDocument/2006/relationships/table" Target="../tables/table421.xml"/><Relationship Id="rId443" Type="http://schemas.openxmlformats.org/officeDocument/2006/relationships/table" Target="../tables/table442.xml"/><Relationship Id="rId464" Type="http://schemas.openxmlformats.org/officeDocument/2006/relationships/table" Target="../tables/table463.xml"/><Relationship Id="rId303" Type="http://schemas.openxmlformats.org/officeDocument/2006/relationships/table" Target="../tables/table302.xml"/><Relationship Id="rId42" Type="http://schemas.openxmlformats.org/officeDocument/2006/relationships/table" Target="../tables/table41.xml"/><Relationship Id="rId84" Type="http://schemas.openxmlformats.org/officeDocument/2006/relationships/table" Target="../tables/table83.xml"/><Relationship Id="rId138" Type="http://schemas.openxmlformats.org/officeDocument/2006/relationships/table" Target="../tables/table137.xml"/><Relationship Id="rId345" Type="http://schemas.openxmlformats.org/officeDocument/2006/relationships/table" Target="../tables/table344.xml"/><Relationship Id="rId387" Type="http://schemas.openxmlformats.org/officeDocument/2006/relationships/table" Target="../tables/table386.xml"/><Relationship Id="rId191" Type="http://schemas.openxmlformats.org/officeDocument/2006/relationships/table" Target="../tables/table190.xml"/><Relationship Id="rId205" Type="http://schemas.openxmlformats.org/officeDocument/2006/relationships/table" Target="../tables/table204.xml"/><Relationship Id="rId247" Type="http://schemas.openxmlformats.org/officeDocument/2006/relationships/table" Target="../tables/table246.xml"/><Relationship Id="rId412" Type="http://schemas.openxmlformats.org/officeDocument/2006/relationships/table" Target="../tables/table411.xml"/><Relationship Id="rId107" Type="http://schemas.openxmlformats.org/officeDocument/2006/relationships/table" Target="../tables/table106.xml"/><Relationship Id="rId289" Type="http://schemas.openxmlformats.org/officeDocument/2006/relationships/table" Target="../tables/table288.xml"/><Relationship Id="rId454" Type="http://schemas.openxmlformats.org/officeDocument/2006/relationships/table" Target="../tables/table453.xml"/><Relationship Id="rId11" Type="http://schemas.openxmlformats.org/officeDocument/2006/relationships/table" Target="../tables/table10.xml"/><Relationship Id="rId53" Type="http://schemas.openxmlformats.org/officeDocument/2006/relationships/table" Target="../tables/table52.xml"/><Relationship Id="rId149" Type="http://schemas.openxmlformats.org/officeDocument/2006/relationships/table" Target="../tables/table148.xml"/><Relationship Id="rId314" Type="http://schemas.openxmlformats.org/officeDocument/2006/relationships/table" Target="../tables/table313.xml"/><Relationship Id="rId356" Type="http://schemas.openxmlformats.org/officeDocument/2006/relationships/table" Target="../tables/table355.xml"/><Relationship Id="rId398" Type="http://schemas.openxmlformats.org/officeDocument/2006/relationships/table" Target="../tables/table397.xml"/><Relationship Id="rId95" Type="http://schemas.openxmlformats.org/officeDocument/2006/relationships/table" Target="../tables/table94.xml"/><Relationship Id="rId160" Type="http://schemas.openxmlformats.org/officeDocument/2006/relationships/table" Target="../tables/table159.xml"/><Relationship Id="rId216" Type="http://schemas.openxmlformats.org/officeDocument/2006/relationships/table" Target="../tables/table215.xml"/><Relationship Id="rId423" Type="http://schemas.openxmlformats.org/officeDocument/2006/relationships/table" Target="../tables/table422.xml"/><Relationship Id="rId258" Type="http://schemas.openxmlformats.org/officeDocument/2006/relationships/table" Target="../tables/table257.xml"/><Relationship Id="rId465" Type="http://schemas.openxmlformats.org/officeDocument/2006/relationships/table" Target="../tables/table464.xml"/><Relationship Id="rId22" Type="http://schemas.openxmlformats.org/officeDocument/2006/relationships/table" Target="../tables/table21.xml"/><Relationship Id="rId64" Type="http://schemas.openxmlformats.org/officeDocument/2006/relationships/table" Target="../tables/table63.xml"/><Relationship Id="rId118" Type="http://schemas.openxmlformats.org/officeDocument/2006/relationships/table" Target="../tables/table117.xml"/><Relationship Id="rId325" Type="http://schemas.openxmlformats.org/officeDocument/2006/relationships/table" Target="../tables/table324.xml"/><Relationship Id="rId367" Type="http://schemas.openxmlformats.org/officeDocument/2006/relationships/table" Target="../tables/table366.xml"/><Relationship Id="rId171" Type="http://schemas.openxmlformats.org/officeDocument/2006/relationships/table" Target="../tables/table170.xml"/><Relationship Id="rId227" Type="http://schemas.openxmlformats.org/officeDocument/2006/relationships/table" Target="../tables/table226.xml"/><Relationship Id="rId269" Type="http://schemas.openxmlformats.org/officeDocument/2006/relationships/table" Target="../tables/table268.xml"/><Relationship Id="rId434" Type="http://schemas.openxmlformats.org/officeDocument/2006/relationships/table" Target="../tables/table433.xml"/><Relationship Id="rId33" Type="http://schemas.openxmlformats.org/officeDocument/2006/relationships/table" Target="../tables/table32.xml"/><Relationship Id="rId129" Type="http://schemas.openxmlformats.org/officeDocument/2006/relationships/table" Target="../tables/table128.xml"/><Relationship Id="rId280" Type="http://schemas.openxmlformats.org/officeDocument/2006/relationships/table" Target="../tables/table279.xml"/><Relationship Id="rId336" Type="http://schemas.openxmlformats.org/officeDocument/2006/relationships/table" Target="../tables/table335.xml"/><Relationship Id="rId75" Type="http://schemas.openxmlformats.org/officeDocument/2006/relationships/table" Target="../tables/table74.xml"/><Relationship Id="rId140" Type="http://schemas.openxmlformats.org/officeDocument/2006/relationships/table" Target="../tables/table139.xml"/><Relationship Id="rId182" Type="http://schemas.openxmlformats.org/officeDocument/2006/relationships/table" Target="../tables/table181.xml"/><Relationship Id="rId378" Type="http://schemas.openxmlformats.org/officeDocument/2006/relationships/table" Target="../tables/table377.xml"/><Relationship Id="rId403" Type="http://schemas.openxmlformats.org/officeDocument/2006/relationships/table" Target="../tables/table402.xml"/><Relationship Id="rId6" Type="http://schemas.openxmlformats.org/officeDocument/2006/relationships/table" Target="../tables/table5.xml"/><Relationship Id="rId238" Type="http://schemas.openxmlformats.org/officeDocument/2006/relationships/table" Target="../tables/table237.xml"/><Relationship Id="rId445" Type="http://schemas.openxmlformats.org/officeDocument/2006/relationships/table" Target="../tables/table444.xml"/><Relationship Id="rId291" Type="http://schemas.openxmlformats.org/officeDocument/2006/relationships/table" Target="../tables/table290.xml"/><Relationship Id="rId305" Type="http://schemas.openxmlformats.org/officeDocument/2006/relationships/table" Target="../tables/table304.xml"/><Relationship Id="rId347" Type="http://schemas.openxmlformats.org/officeDocument/2006/relationships/table" Target="../tables/table34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139"/>
  <sheetViews>
    <sheetView tabSelected="1" zoomScale="50" zoomScaleNormal="50" workbookViewId="0">
      <pane xSplit="4" ySplit="4" topLeftCell="E5" activePane="bottomRight" state="frozen"/>
      <selection pane="topRight" activeCell="E1" sqref="E1"/>
      <selection pane="bottomLeft" activeCell="A4" sqref="A4"/>
      <selection pane="bottomRight" activeCell="M4" sqref="M4"/>
    </sheetView>
  </sheetViews>
  <sheetFormatPr defaultRowHeight="15.75" x14ac:dyDescent="0.25"/>
  <cols>
    <col min="1" max="1" width="66.85546875" bestFit="1" customWidth="1"/>
    <col min="2" max="2" width="20.140625" customWidth="1"/>
    <col min="3" max="3" width="15.42578125" customWidth="1"/>
    <col min="4" max="4" width="44.7109375" style="4" customWidth="1"/>
    <col min="5" max="5" width="32.85546875" style="42" customWidth="1"/>
    <col min="6" max="6" width="32.28515625" style="42" customWidth="1"/>
    <col min="7" max="7" width="22.85546875" customWidth="1"/>
    <col min="8" max="8" width="20" customWidth="1"/>
    <col min="9" max="9" width="33.7109375" customWidth="1"/>
    <col min="10" max="10" width="31" style="42" customWidth="1"/>
    <col min="11" max="11" width="23.140625" style="42" customWidth="1"/>
    <col min="12" max="12" width="19.5703125" customWidth="1"/>
    <col min="13" max="13" width="36.85546875" customWidth="1"/>
    <col min="14" max="14" width="34.140625" style="4" customWidth="1"/>
    <col min="15" max="15" width="34" style="37" customWidth="1"/>
    <col min="16" max="16" width="26.140625" style="37" customWidth="1"/>
    <col min="17" max="17" width="32.28515625" style="4" customWidth="1"/>
    <col min="18" max="18" width="26.42578125" style="42" customWidth="1"/>
    <col min="19" max="19" width="32.28515625" style="42" customWidth="1"/>
    <col min="20" max="20" width="29.7109375" style="42" customWidth="1"/>
    <col min="21" max="21" width="34.85546875" style="37" customWidth="1"/>
    <col min="22" max="22" width="25.140625" style="37" customWidth="1"/>
    <col min="23" max="23" width="44.85546875" style="4" customWidth="1"/>
    <col min="24" max="24" width="34.5703125" style="37" customWidth="1"/>
    <col min="25" max="25" width="32.5703125" style="37" bestFit="1" customWidth="1"/>
  </cols>
  <sheetData>
    <row r="1" spans="1:25" s="137" customFormat="1" ht="21" thickBot="1" x14ac:dyDescent="0.35">
      <c r="A1" s="136" t="s">
        <v>1543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O1" s="138"/>
      <c r="P1" s="138"/>
      <c r="U1" s="138"/>
      <c r="V1" s="138"/>
      <c r="X1" s="138"/>
      <c r="Y1" s="138"/>
    </row>
    <row r="2" spans="1:25" ht="21" thickBot="1" x14ac:dyDescent="0.35">
      <c r="A2" s="74" t="s">
        <v>0</v>
      </c>
      <c r="B2" s="75"/>
      <c r="C2" s="76"/>
      <c r="D2" s="74" t="s">
        <v>248</v>
      </c>
      <c r="E2" s="77"/>
      <c r="F2" s="77"/>
      <c r="G2" s="75"/>
      <c r="H2" s="76"/>
      <c r="I2" s="86" t="s">
        <v>246</v>
      </c>
      <c r="J2" s="87"/>
      <c r="K2" s="77"/>
      <c r="L2" s="95"/>
      <c r="M2" s="86" t="s">
        <v>247</v>
      </c>
      <c r="N2" s="93"/>
      <c r="O2" s="94"/>
      <c r="P2" s="92"/>
      <c r="Q2" s="86" t="s">
        <v>245</v>
      </c>
      <c r="R2" s="77"/>
      <c r="S2" s="87"/>
      <c r="T2" s="88"/>
      <c r="U2"/>
      <c r="V2"/>
      <c r="W2"/>
      <c r="X2"/>
      <c r="Y2"/>
    </row>
    <row r="3" spans="1:25" ht="21" thickBot="1" x14ac:dyDescent="0.35">
      <c r="A3" s="72" t="s">
        <v>1</v>
      </c>
      <c r="B3" s="73"/>
      <c r="C3" s="78"/>
      <c r="D3" s="80" t="s">
        <v>2</v>
      </c>
      <c r="E3" s="77"/>
      <c r="F3" s="77"/>
      <c r="G3" s="213" t="s">
        <v>3</v>
      </c>
      <c r="H3" s="214"/>
      <c r="I3" s="77" t="s">
        <v>2</v>
      </c>
      <c r="J3" s="88"/>
      <c r="K3" s="89" t="s">
        <v>3</v>
      </c>
      <c r="L3" s="97"/>
      <c r="M3" s="80" t="s">
        <v>2</v>
      </c>
      <c r="N3" s="90"/>
      <c r="O3" s="91" t="s">
        <v>3</v>
      </c>
      <c r="P3" s="92"/>
      <c r="Q3" s="89" t="s">
        <v>2</v>
      </c>
      <c r="R3" s="88"/>
      <c r="S3" s="89" t="s">
        <v>3</v>
      </c>
      <c r="T3" s="88"/>
      <c r="U3"/>
      <c r="V3"/>
      <c r="W3"/>
      <c r="X3"/>
      <c r="Y3"/>
    </row>
    <row r="4" spans="1:25" ht="61.5" customHeight="1" thickBot="1" x14ac:dyDescent="0.45">
      <c r="A4" s="54" t="s">
        <v>4</v>
      </c>
      <c r="B4" s="55" t="s">
        <v>5</v>
      </c>
      <c r="C4" s="56" t="s">
        <v>6</v>
      </c>
      <c r="D4" s="118" t="s">
        <v>249</v>
      </c>
      <c r="E4" s="79"/>
      <c r="F4" s="50"/>
      <c r="G4" s="215" t="s">
        <v>10</v>
      </c>
      <c r="H4" s="216" t="s">
        <v>11</v>
      </c>
      <c r="I4" s="96" t="s">
        <v>249</v>
      </c>
      <c r="J4" s="219"/>
      <c r="K4" s="220" t="s">
        <v>10</v>
      </c>
      <c r="L4" s="221" t="s">
        <v>11</v>
      </c>
      <c r="M4" s="85" t="s">
        <v>249</v>
      </c>
      <c r="N4" s="82"/>
      <c r="O4" s="83"/>
      <c r="P4" s="84"/>
      <c r="Q4" s="85"/>
      <c r="R4" s="82"/>
      <c r="S4" s="85"/>
      <c r="T4" s="81"/>
      <c r="U4"/>
      <c r="V4"/>
      <c r="W4"/>
      <c r="X4"/>
      <c r="Y4"/>
    </row>
    <row r="5" spans="1:25" ht="63" customHeight="1" thickBot="1" x14ac:dyDescent="0.3">
      <c r="A5" s="139">
        <v>300</v>
      </c>
      <c r="B5" s="185" t="s">
        <v>204</v>
      </c>
      <c r="C5" s="182" t="s">
        <v>171</v>
      </c>
      <c r="D5" s="38" t="s">
        <v>111</v>
      </c>
      <c r="E5" s="7" t="s">
        <v>10</v>
      </c>
      <c r="F5" s="39" t="s">
        <v>32</v>
      </c>
      <c r="G5" s="217"/>
      <c r="H5" s="218"/>
      <c r="I5" s="7" t="s">
        <v>10</v>
      </c>
      <c r="J5" s="39" t="s">
        <v>32</v>
      </c>
      <c r="K5" s="222"/>
      <c r="L5" s="223"/>
      <c r="M5" s="29" t="s">
        <v>10</v>
      </c>
      <c r="N5" s="35" t="s">
        <v>32</v>
      </c>
      <c r="O5" s="7" t="s">
        <v>10</v>
      </c>
      <c r="P5" s="39" t="s">
        <v>32</v>
      </c>
      <c r="Q5" s="7" t="s">
        <v>10</v>
      </c>
      <c r="R5" s="35" t="s">
        <v>32</v>
      </c>
      <c r="S5" s="29" t="s">
        <v>10</v>
      </c>
      <c r="T5" s="48" t="s">
        <v>32</v>
      </c>
      <c r="U5"/>
      <c r="V5"/>
      <c r="W5"/>
      <c r="X5"/>
      <c r="Y5"/>
    </row>
    <row r="6" spans="1:25" ht="15.75" customHeight="1" x14ac:dyDescent="0.25">
      <c r="A6" s="140"/>
      <c r="B6" s="186"/>
      <c r="C6" s="183"/>
      <c r="D6" s="111" t="s">
        <v>7</v>
      </c>
      <c r="E6" s="9">
        <f>((осн2!I1*осн2!$B$2)*2)+осн2!$A$2+(((осн2!I1*осн2!$B$2)*2)+осн2!$A$2)*осн2!$E$2</f>
        <v>1029447.5759999999</v>
      </c>
      <c r="F6" s="40">
        <f>(осн2!J1*осн2!$B$2)*осн2!$D$1+осн2!$A$2+((осн2!J1*осн2!$B$2)*осн2!$D$1+осн2!$A$2)*осн2!$E$2</f>
        <v>1070625.564</v>
      </c>
      <c r="G6" s="154">
        <f>550/1.2</f>
        <v>458.33333333333337</v>
      </c>
      <c r="H6" s="155"/>
      <c r="I6" s="63">
        <f>((осн2!I1*осн2!$B$2)*2)+осн2!$A$2+(((осн2!I1*осн2!$B$2)*2)+осн2!$A$2)*осн2!$E$2</f>
        <v>1029447.5759999999</v>
      </c>
      <c r="J6" s="67">
        <f>((осн2!J1*осн2!$B$2)*2)+осн2!$A$2+(((осн2!J1*осн2!$B$2)*2)+осн2!$A$2)*осн2!$E$2</f>
        <v>1070625.564</v>
      </c>
      <c r="K6" s="154">
        <f>прил.3!D6</f>
        <v>13065.470000000001</v>
      </c>
      <c r="L6" s="160"/>
      <c r="M6" s="68">
        <f>осн2!I1*осн2!$B$2*осн2!$D$1+осн2!$A$2+(осн2!I1*осн2!$B$2*осн2!$D$1+осн2!$A$2)*осн2!$E$2</f>
        <v>1029447.5759999999</v>
      </c>
      <c r="N6" s="30">
        <f>осн2!J1*осн2!$B$2*осн2!$D$1+осн2!$A$2+(осн2!J1*осн2!$B$2*осн2!$D$1+осн2!$A$2)*осн2!$E$2</f>
        <v>1070625.564</v>
      </c>
      <c r="O6" s="26">
        <f>осн2!I1*осн2!$B$2+осн2!$A$2+(осн2!I1*осн2!$B$2+осн2!$A$2)*осн2!$E$2</f>
        <v>514723.78799999994</v>
      </c>
      <c r="P6" s="26">
        <f>осн2!J1*осн2!$B$2+осн2!$A$2+(осн2!J1*осн2!$B$2+осн2!$A$2)*осн2!$E$2</f>
        <v>535312.78200000001</v>
      </c>
      <c r="Q6" s="36">
        <v>949162.21680000005</v>
      </c>
      <c r="R6" s="31">
        <f>осн2!J1*осн2!$B$2*осн2!$D$1+осн2!$A$2+(осн2!J1*осн2!$B$2*осн2!$D$1+осн2!$A$2)*осн2!$E$2</f>
        <v>1070625.564</v>
      </c>
      <c r="S6" s="31">
        <f>осн2!I1*осн2!$B$2+осн2!$A$2+(осн2!I1*осн2!$B$2+осн2!$A$2)*осн2!$E$2</f>
        <v>514723.78799999994</v>
      </c>
      <c r="T6" s="31">
        <f>осн2!J1*осн2!$B$2+осн2!$A$2+(осн2!J1*осн2!$B$2+осн2!$A$2)*осн2!$E$2</f>
        <v>535312.78200000001</v>
      </c>
      <c r="U6"/>
      <c r="V6"/>
      <c r="W6"/>
      <c r="X6"/>
      <c r="Y6"/>
    </row>
    <row r="7" spans="1:25" ht="15.75" hidden="1" customHeight="1" x14ac:dyDescent="0.25">
      <c r="A7" s="140"/>
      <c r="B7" s="186"/>
      <c r="C7" s="183"/>
      <c r="D7" s="42" t="s">
        <v>12</v>
      </c>
      <c r="E7" s="3">
        <f>((осн2!I2*осн2!$B$2)*2)+осн2!$A$2+(((осн2!I2*осн2!$B$2)*2)+осн2!$A$2)*осн2!$E$2</f>
        <v>2055298.5119999999</v>
      </c>
      <c r="F7" s="41">
        <f>(осн2!J2*осн2!$B$2)*осн2!$D$1+осн2!$A$2+((осн2!J2*осн2!$B$2)*осн2!$D$1+осн2!$A$2)*осн2!$E$2</f>
        <v>2137510.764</v>
      </c>
      <c r="G7" s="156"/>
      <c r="H7" s="157"/>
      <c r="I7" s="64">
        <f>((осн2!I2*осн2!$B$2)*2)+осн2!$A$2+(((осн2!I2*осн2!$B$2)*2)+осн2!$A$2)*осн2!$E$2</f>
        <v>2055298.5119999999</v>
      </c>
      <c r="J7" s="24">
        <f>((осн2!J2*осн2!$B$2)*2)+осн2!$A$2+(((осн2!J2*осн2!$B$2)*2)+осн2!$A$2)*осн2!$E$2</f>
        <v>2137510.764</v>
      </c>
      <c r="K7" s="161"/>
      <c r="L7" s="162"/>
      <c r="M7" s="69">
        <f>осн2!I2*осн2!$B$2*осн2!$D$1+осн2!$A$2+(осн2!I2*осн2!$B$2*осн2!$D$1+осн2!$A$2)*осн2!$E$2</f>
        <v>2055298.5119999999</v>
      </c>
      <c r="N7" s="32">
        <f>осн2!J2*осн2!$B$2*осн2!$D$1+осн2!$A$2+(осн2!J2*осн2!$B$2*осн2!$D$1+осн2!$A$2)*осн2!$E$2</f>
        <v>2137510.764</v>
      </c>
      <c r="O7" s="22">
        <f>осн2!I2*осн2!$B$2+осн2!$A$2+(осн2!I2*осн2!$B$2+осн2!$A$2)*осн2!$E$2</f>
        <v>1027649.2559999999</v>
      </c>
      <c r="P7" s="24">
        <f>осн2!J2*осн2!$B$2+осн2!$A$2+(осн2!J2*осн2!$B$2+осн2!$A$2)*осн2!$E$2</f>
        <v>1068755.382</v>
      </c>
      <c r="Q7" s="49">
        <v>1879646.9687999999</v>
      </c>
      <c r="R7" s="32">
        <f>осн2!J2*осн2!$B$2*осн2!$D$1+осн2!$A$2+(осн2!J2*осн2!$B$2*осн2!$D$1+осн2!$A$2)*осн2!$E$2</f>
        <v>2137510.764</v>
      </c>
      <c r="S7" s="32">
        <f>осн2!I2*осн2!$B$2+осн2!$A$2+(осн2!I2*осн2!$B$2+осн2!$A$2)*осн2!$E$2</f>
        <v>1027649.2559999999</v>
      </c>
      <c r="T7" s="32">
        <f>осн2!J2*осн2!$B$2+осн2!$A$2+(осн2!J2*осн2!$B$2+осн2!$A$2)*осн2!$E$2</f>
        <v>1068755.382</v>
      </c>
      <c r="U7"/>
      <c r="V7"/>
      <c r="W7"/>
      <c r="X7"/>
      <c r="Y7"/>
    </row>
    <row r="8" spans="1:25" ht="15.75" hidden="1" customHeight="1" x14ac:dyDescent="0.25">
      <c r="A8" s="140"/>
      <c r="B8" s="186"/>
      <c r="C8" s="183"/>
      <c r="D8" s="42" t="s">
        <v>13</v>
      </c>
      <c r="E8" s="3">
        <f>((осн2!I3*осн2!$B$2)*2)+осн2!$A$2+(((осн2!I3*осн2!$B$2)*2)+осн2!$A$2)*осн2!$E$2</f>
        <v>2752876.0439999998</v>
      </c>
      <c r="F8" s="41">
        <f>(осн2!J3*осн2!$B$2)*осн2!$D$1+осн2!$A$2+((осн2!J3*осн2!$B$2)*осн2!$D$1+осн2!$A$2)*осн2!$E$2</f>
        <v>2862991.284</v>
      </c>
      <c r="G8" s="156"/>
      <c r="H8" s="157"/>
      <c r="I8" s="65">
        <f>((осн2!I3*осн2!$B$2)*2)+осн2!$A$2+(((осн2!I3*осн2!$B$2)*2)+осн2!$A$2)*осн2!$E$2</f>
        <v>2752876.0439999998</v>
      </c>
      <c r="J8" s="25">
        <f>((осн2!J3*осн2!$B$2)*2)+осн2!$A$2+(((осн2!J3*осн2!$B$2)*2)+осн2!$A$2)*осн2!$E$2</f>
        <v>2862991.284</v>
      </c>
      <c r="K8" s="161"/>
      <c r="L8" s="162"/>
      <c r="M8" s="70">
        <f>осн2!I3*осн2!$B$2*осн2!$D$1+осн2!$A$2+(осн2!I3*осн2!$B$2*осн2!$D$1+осн2!$A$2)*осн2!$E$2</f>
        <v>2752876.0439999998</v>
      </c>
      <c r="N8" s="33">
        <f>осн2!J3*осн2!$B$2*осн2!$D$1+осн2!$A$2+(осн2!J3*осн2!$B$2*осн2!$D$1+осн2!$A$2)*осн2!$E$2</f>
        <v>2862991.284</v>
      </c>
      <c r="O8" s="23">
        <f>осн2!I3*осн2!$B$2+осн2!$A$2+(осн2!I3*осн2!$B$2+осн2!$A$2)*осн2!$E$2</f>
        <v>1376438.0219999999</v>
      </c>
      <c r="P8" s="25">
        <f>осн2!J3*осн2!$B$2+осн2!$A$2+(осн2!J3*осн2!$B$2+осн2!$A$2)*осн2!$E$2</f>
        <v>1431495.642</v>
      </c>
      <c r="Q8" s="37">
        <v>2512375.9488000004</v>
      </c>
      <c r="R8" s="33">
        <f>осн2!J3*осн2!$B$2*осн2!$D$1+осн2!$A$2+(осн2!J3*осн2!$B$2*осн2!$D$1+осн2!$A$2)*осн2!$E$2</f>
        <v>2862991.284</v>
      </c>
      <c r="S8" s="33">
        <f>осн2!I3*осн2!$B$2+осн2!$A$2+(осн2!I3*осн2!$B$2+осн2!$A$2)*осн2!$E$2</f>
        <v>1376438.0219999999</v>
      </c>
      <c r="T8" s="33">
        <f>осн2!J3*осн2!$B$2+осн2!$A$2+(осн2!J3*осн2!$B$2+осн2!$A$2)*осн2!$E$2</f>
        <v>1431495.642</v>
      </c>
      <c r="U8"/>
      <c r="V8"/>
      <c r="W8"/>
      <c r="X8"/>
      <c r="Y8"/>
    </row>
    <row r="9" spans="1:25" ht="15.75" hidden="1" customHeight="1" x14ac:dyDescent="0.25">
      <c r="A9" s="140"/>
      <c r="B9" s="186"/>
      <c r="C9" s="183"/>
      <c r="D9" s="42" t="s">
        <v>14</v>
      </c>
      <c r="E9" s="3">
        <f>((осн2!I4*осн2!$B$2)*2)+осн2!$A$2+(((осн2!I4*осн2!$B$2)*2)+осн2!$A$2)*осн2!$E$2</f>
        <v>3688859.8319999999</v>
      </c>
      <c r="F9" s="41">
        <f>(осн2!J4*осн2!$B$2)*осн2!$D$1+осн2!$A$2+((осн2!J4*осн2!$B$2)*осн2!$D$1+осн2!$A$2)*осн2!$E$2</f>
        <v>3836414.1119999997</v>
      </c>
      <c r="G9" s="156"/>
      <c r="H9" s="157"/>
      <c r="I9" s="65">
        <f>((осн2!I4*осн2!$B$2)*2)+осн2!$A$2+(((осн2!I4*осн2!$B$2)*2)+осн2!$A$2)*осн2!$E$2</f>
        <v>3688859.8319999999</v>
      </c>
      <c r="J9" s="25">
        <f>((осн2!J4*осн2!$B$2)*2)+осн2!$A$2+(((осн2!J4*осн2!$B$2)*2)+осн2!$A$2)*осн2!$E$2</f>
        <v>3836414.1119999997</v>
      </c>
      <c r="K9" s="161"/>
      <c r="L9" s="162"/>
      <c r="M9" s="70">
        <f>осн2!I4*осн2!$B$2*осн2!$D$1+осн2!$A$2+(осн2!I4*осн2!$B$2*осн2!$D$1+осн2!$A$2)*осн2!$E$2</f>
        <v>3688859.8319999999</v>
      </c>
      <c r="N9" s="33">
        <f>осн2!J4*осн2!$B$2*осн2!$D$1+осн2!$A$2+(осн2!J4*осн2!$B$2*осн2!$D$1+осн2!$A$2)*осн2!$E$2</f>
        <v>3836414.1119999997</v>
      </c>
      <c r="O9" s="23">
        <f>осн2!I4*осн2!$B$2+осн2!$A$2+(осн2!I4*осн2!$B$2+осн2!$A$2)*осн2!$E$2</f>
        <v>1844429.916</v>
      </c>
      <c r="P9" s="25">
        <f>осн2!J4*осн2!$B$2+осн2!$A$2+(осн2!J4*осн2!$B$2+осн2!$A$2)*осн2!$E$2</f>
        <v>1918207.0559999999</v>
      </c>
      <c r="Q9" s="37">
        <v>3361347.2448</v>
      </c>
      <c r="R9" s="33">
        <f>осн2!J4*осн2!$B$2*осн2!$D$1+осн2!$A$2+(осн2!J4*осн2!$B$2*осн2!$D$1+осн2!$A$2)*осн2!$E$2</f>
        <v>3836414.1119999997</v>
      </c>
      <c r="S9" s="33">
        <f>осн2!I4*осн2!$B$2+осн2!$A$2+(осн2!I4*осн2!$B$2+осн2!$A$2)*осн2!$E$2</f>
        <v>1844429.916</v>
      </c>
      <c r="T9" s="33">
        <f>осн2!J4*осн2!$B$2+осн2!$A$2+(осн2!J4*осн2!$B$2+осн2!$A$2)*осн2!$E$2</f>
        <v>1918207.0559999999</v>
      </c>
      <c r="U9"/>
      <c r="V9"/>
      <c r="W9"/>
      <c r="X9"/>
      <c r="Y9"/>
    </row>
    <row r="10" spans="1:25" ht="15.75" hidden="1" customHeight="1" x14ac:dyDescent="0.25">
      <c r="A10" s="140"/>
      <c r="B10" s="186"/>
      <c r="C10" s="183"/>
      <c r="D10" s="42" t="s">
        <v>15</v>
      </c>
      <c r="E10" s="3">
        <f>((осн2!I5*осн2!$B$2)*2)+осн2!$A$2+(((осн2!I5*осн2!$B$2)*2)+осн2!$A$2)*осн2!$E$2</f>
        <v>4943072.6279999996</v>
      </c>
      <c r="F10" s="41">
        <f>(осн2!J5*осн2!$B$2)*осн2!$D$1+осн2!$A$2+((осн2!J5*осн2!$B$2)*осн2!$D$1+осн2!$A$2)*осн2!$E$2</f>
        <v>5140795.7879999997</v>
      </c>
      <c r="G10" s="156"/>
      <c r="H10" s="157"/>
      <c r="I10" s="65">
        <f>((осн2!I5*осн2!$B$2)*2)+осн2!$A$2+(((осн2!I5*осн2!$B$2)*2)+осн2!$A$2)*осн2!$E$2</f>
        <v>4943072.6279999996</v>
      </c>
      <c r="J10" s="25">
        <f>((осн2!J5*осн2!$B$2)*2)+осн2!$A$2+(((осн2!J5*осн2!$B$2)*2)+осн2!$A$2)*осн2!$E$2</f>
        <v>5140795.7879999997</v>
      </c>
      <c r="K10" s="161"/>
      <c r="L10" s="162"/>
      <c r="M10" s="70">
        <f>осн2!I5*осн2!$B$2*осн2!$D$1+осн2!$A$2+(осн2!I5*осн2!$B$2*осн2!$D$1+осн2!$A$2)*осн2!$E$2</f>
        <v>4943072.6279999996</v>
      </c>
      <c r="N10" s="33">
        <f>осн2!J5*осн2!$B$2*осн2!$D$1+осн2!$A$2+(осн2!J5*осн2!$B$2*осн2!$D$1+осн2!$A$2)*осн2!$E$2</f>
        <v>5140795.7879999997</v>
      </c>
      <c r="O10" s="23">
        <f>осн2!I5*осн2!$B$2+осн2!$A$2+(осн2!I5*осн2!$B$2+осн2!$A$2)*осн2!$E$2</f>
        <v>2471536.3139999998</v>
      </c>
      <c r="P10" s="25">
        <f>осн2!J5*осн2!$B$2+осн2!$A$2+(осн2!J5*осн2!$B$2+осн2!$A$2)*осн2!$E$2</f>
        <v>2570397.8939999999</v>
      </c>
      <c r="Q10" s="37">
        <v>4498965.1847999999</v>
      </c>
      <c r="R10" s="33">
        <f>осн2!J5*осн2!$B$2*осн2!$D$1+осн2!$A$2+(осн2!J5*осн2!$B$2*осн2!$D$1+осн2!$A$2)*осн2!$E$2</f>
        <v>5140795.7879999997</v>
      </c>
      <c r="S10" s="33">
        <f>осн2!I5*осн2!$B$2+осн2!$A$2+(осн2!I5*осн2!$B$2+осн2!$A$2)*осн2!$E$2</f>
        <v>2471536.3139999998</v>
      </c>
      <c r="T10" s="33">
        <f>осн2!J5*осн2!$B$2+осн2!$A$2+(осн2!J5*осн2!$B$2+осн2!$A$2)*осн2!$E$2</f>
        <v>2570397.8939999999</v>
      </c>
      <c r="U10"/>
      <c r="V10"/>
      <c r="W10"/>
      <c r="X10"/>
      <c r="Y10"/>
    </row>
    <row r="11" spans="1:25" ht="15.75" hidden="1" customHeight="1" x14ac:dyDescent="0.25">
      <c r="A11" s="140"/>
      <c r="B11" s="186"/>
      <c r="C11" s="183"/>
      <c r="D11" s="42" t="s">
        <v>16</v>
      </c>
      <c r="E11" s="3">
        <f>((осн2!I6*осн2!$B$2)*2)+осн2!$A$2+(((осн2!I6*осн2!$B$2)*2)+осн2!$A$2)*осн2!$E$2</f>
        <v>6623718.7800000003</v>
      </c>
      <c r="F11" s="41">
        <f>(осн2!J6*осн2!$B$2)*осн2!$D$1+осн2!$A$2+((осн2!J6*осн2!$B$2)*осн2!$D$1+осн2!$A$2)*осн2!$E$2</f>
        <v>6888667.9560000002</v>
      </c>
      <c r="G11" s="156"/>
      <c r="H11" s="157"/>
      <c r="I11" s="65">
        <f>((осн2!I6*осн2!$B$2)*2)+осн2!$A$2+(((осн2!I6*осн2!$B$2)*2)+осн2!$A$2)*осн2!$E$2</f>
        <v>6623718.7800000003</v>
      </c>
      <c r="J11" s="25">
        <f>((осн2!J6*осн2!$B$2)*2)+осн2!$A$2+(((осн2!J6*осн2!$B$2)*2)+осн2!$A$2)*осн2!$E$2</f>
        <v>6888667.9560000002</v>
      </c>
      <c r="K11" s="161"/>
      <c r="L11" s="162"/>
      <c r="M11" s="70">
        <f>осн2!I6*осн2!$B$2*осн2!$D$1+осн2!$A$2+(осн2!I6*осн2!$B$2*осн2!$D$1+осн2!$A$2)*осн2!$E$2</f>
        <v>6623718.7800000003</v>
      </c>
      <c r="N11" s="33">
        <f>осн2!J6*осн2!$B$2*осн2!$D$1+осн2!$A$2+(осн2!J6*осн2!$B$2*осн2!$D$1+осн2!$A$2)*осн2!$E$2</f>
        <v>6888667.9560000002</v>
      </c>
      <c r="O11" s="23">
        <f>осн2!I6*осн2!$B$2+осн2!$A$2+(осн2!I6*осн2!$B$2+осн2!$A$2)*осн2!$E$2</f>
        <v>3311859.39</v>
      </c>
      <c r="P11" s="25">
        <f>осн2!J6*осн2!$B$2+осн2!$A$2+(осн2!J6*осн2!$B$2+осн2!$A$2)*осн2!$E$2</f>
        <v>3444333.9780000001</v>
      </c>
      <c r="Q11" s="37">
        <v>6023373.4367999993</v>
      </c>
      <c r="R11" s="33">
        <f>осн2!J6*осн2!$B$2*осн2!$D$1+осн2!$A$2+(осн2!J6*осн2!$B$2*осн2!$D$1+осн2!$A$2)*осн2!$E$2</f>
        <v>6888667.9560000002</v>
      </c>
      <c r="S11" s="33">
        <f>осн2!I6*осн2!$B$2+осн2!$A$2+(осн2!I6*осн2!$B$2+осн2!$A$2)*осн2!$E$2</f>
        <v>3311859.39</v>
      </c>
      <c r="T11" s="33">
        <f>осн2!J6*осн2!$B$2+осн2!$A$2+(осн2!J6*осн2!$B$2+осн2!$A$2)*осн2!$E$2</f>
        <v>3444333.9780000001</v>
      </c>
      <c r="U11"/>
      <c r="V11"/>
      <c r="W11"/>
      <c r="X11"/>
      <c r="Y11"/>
    </row>
    <row r="12" spans="1:25" ht="15.75" hidden="1" customHeight="1" x14ac:dyDescent="0.25">
      <c r="A12" s="140"/>
      <c r="B12" s="186"/>
      <c r="C12" s="183"/>
      <c r="D12" s="111" t="s">
        <v>17</v>
      </c>
      <c r="E12" s="9">
        <f>((осн2!I7*осн2!$B$2)*2)+осн2!$A$2+(((осн2!I7*осн2!$B$2)*2)+осн2!$A$2)*осн2!$E$2</f>
        <v>1061748.6599999999</v>
      </c>
      <c r="F12" s="40">
        <f>(осн2!J7*осн2!$B$2)*осн2!$D$1+осн2!$A$2+((осн2!J7*осн2!$B$2)*осн2!$D$1+осн2!$A$2)*осн2!$E$2</f>
        <v>1104218.7479999999</v>
      </c>
      <c r="G12" s="156"/>
      <c r="H12" s="157"/>
      <c r="I12" s="66">
        <f>((осн2!I7*осн2!$B$2)*2)+осн2!$A$2+(((осн2!I7*осн2!$B$2)*2)+осн2!$A$2)*осн2!$E$2</f>
        <v>1061748.6599999999</v>
      </c>
      <c r="J12" s="28">
        <f>((осн2!J7*осн2!$B$2)*2)+осн2!$A$2+(((осн2!J7*осн2!$B$2)*2)+осн2!$A$2)*осн2!$E$2</f>
        <v>1104218.7479999999</v>
      </c>
      <c r="K12" s="161"/>
      <c r="L12" s="162"/>
      <c r="M12" s="71">
        <f>осн2!I7*осн2!$B$2*осн2!$D$1+осн2!$A$2+(осн2!I7*осн2!$B$2*осн2!$D$1+осн2!$A$2)*осн2!$E$2</f>
        <v>1061748.6599999999</v>
      </c>
      <c r="N12" s="34">
        <f>осн2!J7*осн2!$B$2*осн2!$D$1+осн2!$A$2+(осн2!J7*осн2!$B$2*осн2!$D$1+осн2!$A$2)*осн2!$E$2</f>
        <v>1104218.7479999999</v>
      </c>
      <c r="O12" s="27">
        <f>осн2!I7*осн2!$B$2+осн2!$A$2+(осн2!I7*осн2!$B$2+осн2!$A$2)*осн2!$E$2</f>
        <v>530874.32999999996</v>
      </c>
      <c r="P12" s="28">
        <f>осн2!J7*осн2!$B$2+осн2!$A$2+(осн2!J7*осн2!$B$2+осн2!$A$2)*осн2!$E$2</f>
        <v>552109.37399999995</v>
      </c>
      <c r="Q12" s="36">
        <v>978460.67279999994</v>
      </c>
      <c r="R12" s="34">
        <f>осн2!J7*осн2!$B$2*осн2!$D$1+осн2!$A$2+(осн2!J7*осн2!$B$2*осн2!$D$1+осн2!$A$2)*осн2!$E$2</f>
        <v>1104218.7479999999</v>
      </c>
      <c r="S12" s="34">
        <f>осн2!I7*осн2!$B$2+осн2!$A$2+(осн2!I7*осн2!$B$2+осн2!$A$2)*осн2!$E$2</f>
        <v>530874.32999999996</v>
      </c>
      <c r="T12" s="34">
        <f>осн2!J7*осн2!$B$2+осн2!$A$2+(осн2!J7*осн2!$B$2+осн2!$A$2)*осн2!$E$2</f>
        <v>552109.37399999995</v>
      </c>
      <c r="U12"/>
      <c r="V12"/>
      <c r="W12"/>
      <c r="X12"/>
      <c r="Y12"/>
    </row>
    <row r="13" spans="1:25" ht="15.75" hidden="1" customHeight="1" x14ac:dyDescent="0.25">
      <c r="A13" s="140"/>
      <c r="B13" s="186"/>
      <c r="C13" s="183"/>
      <c r="D13" s="42" t="s">
        <v>18</v>
      </c>
      <c r="E13" s="3">
        <f>((осн2!I8*осн2!$B$2)*2)+осн2!$A$2+(((осн2!I8*осн2!$B$2)*2)+осн2!$A$2)*осн2!$E$2</f>
        <v>2119904.9279999998</v>
      </c>
      <c r="F13" s="41">
        <f>(осн2!J8*осн2!$B$2)*осн2!$D$1+осн2!$A$2+((осн2!J8*осн2!$B$2)*осн2!$D$1+осн2!$A$2)*осн2!$E$2</f>
        <v>2204700.6719999998</v>
      </c>
      <c r="G13" s="156"/>
      <c r="H13" s="157"/>
      <c r="I13" s="65">
        <f>((осн2!I8*осн2!$B$2)*2)+осн2!$A$2+(((осн2!I8*осн2!$B$2)*2)+осн2!$A$2)*осн2!$E$2</f>
        <v>2119904.9279999998</v>
      </c>
      <c r="J13" s="25">
        <f>((осн2!J8*осн2!$B$2)*2)+осн2!$A$2+(((осн2!J8*осн2!$B$2)*2)+осн2!$A$2)*осн2!$E$2</f>
        <v>2204700.6719999998</v>
      </c>
      <c r="K13" s="161"/>
      <c r="L13" s="162"/>
      <c r="M13" s="70">
        <f>осн2!I8*осн2!$B$2*осн2!$D$1+осн2!$A$2+(осн2!I8*осн2!$B$2*осн2!$D$1+осн2!$A$2)*осн2!$E$2</f>
        <v>2119904.9279999998</v>
      </c>
      <c r="N13" s="33">
        <f>осн2!J8*осн2!$B$2*осн2!$D$1+осн2!$A$2+(осн2!J8*осн2!$B$2*осн2!$D$1+осн2!$A$2)*осн2!$E$2</f>
        <v>2204700.6719999998</v>
      </c>
      <c r="O13" s="23">
        <f>осн2!I8*осн2!$B$2+осн2!$A$2+(осн2!I8*осн2!$B$2+осн2!$A$2)*осн2!$E$2</f>
        <v>1059952.4639999999</v>
      </c>
      <c r="P13" s="25">
        <f>осн2!J8*осн2!$B$2+осн2!$A$2+(осн2!J8*осн2!$B$2+осн2!$A$2)*осн2!$E$2</f>
        <v>1102350.3359999999</v>
      </c>
      <c r="Q13" s="37">
        <v>1938247.4207999997</v>
      </c>
      <c r="R13" s="33">
        <f>осн2!J8*осн2!$B$2*осн2!$D$1+осн2!$A$2+(осн2!J8*осн2!$B$2*осн2!$D$1+осн2!$A$2)*осн2!$E$2</f>
        <v>2204700.6719999998</v>
      </c>
      <c r="S13" s="33">
        <f>осн2!I8*осн2!$B$2+осн2!$A$2+(осн2!I8*осн2!$B$2+осн2!$A$2)*осн2!$E$2</f>
        <v>1059952.4639999999</v>
      </c>
      <c r="T13" s="33">
        <f>осн2!J8*осн2!$B$2+осн2!$A$2+(осн2!J8*осн2!$B$2+осн2!$A$2)*осн2!$E$2</f>
        <v>1102350.3359999999</v>
      </c>
      <c r="U13"/>
      <c r="V13"/>
      <c r="W13"/>
      <c r="X13"/>
      <c r="Y13"/>
    </row>
    <row r="14" spans="1:25" ht="15.75" hidden="1" customHeight="1" x14ac:dyDescent="0.25">
      <c r="A14" s="140"/>
      <c r="B14" s="186"/>
      <c r="C14" s="183"/>
      <c r="D14" s="42" t="s">
        <v>19</v>
      </c>
      <c r="E14" s="3">
        <f>((осн2!I9*осн2!$B$2)*2)+осн2!$A$2+(((осн2!I9*осн2!$B$2)*2)+осн2!$A$2)*осн2!$E$2</f>
        <v>2839453.824</v>
      </c>
      <c r="F14" s="41">
        <f>(осн2!J9*осн2!$B$2)*осн2!$D$1+осн2!$A$2+((осн2!J9*осн2!$B$2)*осн2!$D$1+осн2!$A$2)*осн2!$E$2</f>
        <v>2953031.892</v>
      </c>
      <c r="G14" s="156"/>
      <c r="H14" s="157"/>
      <c r="I14" s="65">
        <f>((осн2!I9*осн2!$B$2)*2)+осн2!$A$2+(((осн2!I9*осн2!$B$2)*2)+осн2!$A$2)*осн2!$E$2</f>
        <v>2839453.824</v>
      </c>
      <c r="J14" s="25">
        <f>((осн2!J9*осн2!$B$2)*2)+осн2!$A$2+(((осн2!J9*осн2!$B$2)*2)+осн2!$A$2)*осн2!$E$2</f>
        <v>2953031.892</v>
      </c>
      <c r="K14" s="161"/>
      <c r="L14" s="162"/>
      <c r="M14" s="70">
        <f>осн2!I9*осн2!$B$2*осн2!$D$1+осн2!$A$2+(осн2!I9*осн2!$B$2*осн2!$D$1+осн2!$A$2)*осн2!$E$2</f>
        <v>2839453.824</v>
      </c>
      <c r="N14" s="33">
        <f>осн2!J9*осн2!$B$2*осн2!$D$1+осн2!$A$2+(осн2!J9*осн2!$B$2*осн2!$D$1+осн2!$A$2)*осн2!$E$2</f>
        <v>2953031.892</v>
      </c>
      <c r="O14" s="23">
        <f>осн2!I9*осн2!$B$2+осн2!$A$2+(осн2!I9*осн2!$B$2+осн2!$A$2)*осн2!$E$2</f>
        <v>1419726.912</v>
      </c>
      <c r="P14" s="25">
        <f>осн2!J9*осн2!$B$2+осн2!$A$2+(осн2!J9*осн2!$B$2+осн2!$A$2)*осн2!$E$2</f>
        <v>1476515.946</v>
      </c>
      <c r="Q14" s="37">
        <v>2590905.1847999999</v>
      </c>
      <c r="R14" s="33">
        <f>осн2!J9*осн2!$B$2*осн2!$D$1+осн2!$A$2+(осн2!J9*осн2!$B$2*осн2!$D$1+осн2!$A$2)*осн2!$E$2</f>
        <v>2953031.892</v>
      </c>
      <c r="S14" s="33">
        <f>осн2!I9*осн2!$B$2+осн2!$A$2+(осн2!I9*осн2!$B$2+осн2!$A$2)*осн2!$E$2</f>
        <v>1419726.912</v>
      </c>
      <c r="T14" s="33">
        <f>осн2!J9*осн2!$B$2+осн2!$A$2+(осн2!J9*осн2!$B$2+осн2!$A$2)*осн2!$E$2</f>
        <v>1476515.946</v>
      </c>
      <c r="U14"/>
      <c r="V14"/>
      <c r="W14"/>
      <c r="X14"/>
      <c r="Y14"/>
    </row>
    <row r="15" spans="1:25" ht="15.75" hidden="1" customHeight="1" x14ac:dyDescent="0.25">
      <c r="A15" s="140"/>
      <c r="B15" s="186"/>
      <c r="C15" s="183"/>
      <c r="D15" s="111" t="s">
        <v>20</v>
      </c>
      <c r="E15" s="9">
        <f>((осн2!I10*осн2!$B$2)*2)+осн2!$A$2+(((осн2!I10*осн2!$B$2)*2)+осн2!$A$2)*осн2!$E$2</f>
        <v>1090993.308</v>
      </c>
      <c r="F15" s="40">
        <f>(осн2!J10*осн2!$B$2)*осн2!$D$1+осн2!$A$2+((осн2!J10*осн2!$B$2)*осн2!$D$1+осн2!$A$2)*осн2!$E$2</f>
        <v>1134633.0119999999</v>
      </c>
      <c r="G15" s="156"/>
      <c r="H15" s="157"/>
      <c r="I15" s="66">
        <f>((осн2!I10*осн2!$B$2)*2)+осн2!$A$2+(((осн2!I10*осн2!$B$2)*2)+осн2!$A$2)*осн2!$E$2</f>
        <v>1090993.308</v>
      </c>
      <c r="J15" s="28">
        <f>((осн2!J10*осн2!$B$2)*2)+осн2!$A$2+(((осн2!J10*осн2!$B$2)*2)+осн2!$A$2)*осн2!$E$2</f>
        <v>1134633.0119999999</v>
      </c>
      <c r="K15" s="161"/>
      <c r="L15" s="162"/>
      <c r="M15" s="71">
        <f>осн2!I10*осн2!$B$2*осн2!$D$1+осн2!$A$2+(осн2!I10*осн2!$B$2*осн2!$D$1+осн2!$A$2)*осн2!$E$2</f>
        <v>1090993.308</v>
      </c>
      <c r="N15" s="34">
        <f>осн2!J10*осн2!$B$2*осн2!$D$1+осн2!$A$2+(осн2!J10*осн2!$B$2*осн2!$D$1+осн2!$A$2)*осн2!$E$2</f>
        <v>1134633.0119999999</v>
      </c>
      <c r="O15" s="27">
        <f>осн2!I10*осн2!$B$2+осн2!$A$2+(осн2!I10*осн2!$B$2+осн2!$A$2)*осн2!$E$2</f>
        <v>545496.65399999998</v>
      </c>
      <c r="P15" s="28">
        <f>осн2!J10*осн2!$B$2+осн2!$A$2+(осн2!J10*осн2!$B$2+осн2!$A$2)*осн2!$E$2</f>
        <v>567316.50599999994</v>
      </c>
      <c r="Q15" s="36">
        <v>1004986.6008000001</v>
      </c>
      <c r="R15" s="34">
        <f>осн2!J10*осн2!$B$2*осн2!$D$1+осн2!$A$2+(осн2!J10*осн2!$B$2*осн2!$D$1+осн2!$A$2)*осн2!$E$2</f>
        <v>1134633.0119999999</v>
      </c>
      <c r="S15" s="34">
        <f>осн2!I10*осн2!$B$2+осн2!$A$2+(осн2!I10*осн2!$B$2+осн2!$A$2)*осн2!$E$2</f>
        <v>545496.65399999998</v>
      </c>
      <c r="T15" s="34">
        <f>осн2!J10*осн2!$B$2+осн2!$A$2+(осн2!J10*осн2!$B$2+осн2!$A$2)*осн2!$E$2</f>
        <v>567316.50599999994</v>
      </c>
      <c r="U15"/>
      <c r="V15"/>
      <c r="W15"/>
      <c r="X15"/>
      <c r="Y15"/>
    </row>
    <row r="16" spans="1:25" ht="15.75" hidden="1" customHeight="1" x14ac:dyDescent="0.25">
      <c r="A16" s="140"/>
      <c r="B16" s="186"/>
      <c r="C16" s="183"/>
      <c r="D16" s="42" t="s">
        <v>21</v>
      </c>
      <c r="E16" s="3">
        <f>((осн2!I11*осн2!$B$2)*2)+осн2!$A$2+(((осн2!I11*осн2!$B$2)*2)+осн2!$A$2)*осн2!$E$2</f>
        <v>2178382.8959999997</v>
      </c>
      <c r="F16" s="41">
        <f>(осн2!J11*осн2!$B$2)*осн2!$D$1+осн2!$A$2+((осн2!J11*осн2!$B$2)*осн2!$D$1+осн2!$A$2)*осн2!$E$2</f>
        <v>2265518.58</v>
      </c>
      <c r="G16" s="156"/>
      <c r="H16" s="157"/>
      <c r="I16" s="65">
        <f>((осн2!I11*осн2!$B$2)*2)+осн2!$A$2+(((осн2!I11*осн2!$B$2)*2)+осн2!$A$2)*осн2!$E$2</f>
        <v>2178382.8959999997</v>
      </c>
      <c r="J16" s="25">
        <f>((осн2!J11*осн2!$B$2)*2)+осн2!$A$2+(((осн2!J11*осн2!$B$2)*2)+осн2!$A$2)*осн2!$E$2</f>
        <v>2265518.58</v>
      </c>
      <c r="K16" s="161"/>
      <c r="L16" s="162"/>
      <c r="M16" s="70">
        <f>осн2!I11*осн2!$B$2*осн2!$D$1+осн2!$A$2+(осн2!I11*осн2!$B$2*осн2!$D$1+осн2!$A$2)*осн2!$E$2</f>
        <v>2178382.8959999997</v>
      </c>
      <c r="N16" s="33">
        <f>осн2!J11*осн2!$B$2*осн2!$D$1+осн2!$A$2+(осн2!J11*осн2!$B$2*осн2!$D$1+осн2!$A$2)*осн2!$E$2</f>
        <v>2265518.58</v>
      </c>
      <c r="O16" s="23">
        <f>осн2!I11*осн2!$B$2+осн2!$A$2+(осн2!I11*осн2!$B$2+осн2!$A$2)*осн2!$E$2</f>
        <v>1089191.4479999999</v>
      </c>
      <c r="P16" s="25">
        <f>осн2!J11*осн2!$B$2+осн2!$A$2+(осн2!J11*осн2!$B$2+осн2!$A$2)*осн2!$E$2</f>
        <v>1132759.29</v>
      </c>
      <c r="Q16" s="37">
        <v>1991289.3647999999</v>
      </c>
      <c r="R16" s="33">
        <f>осн2!J11*осн2!$B$2*осн2!$D$1+осн2!$A$2+(осн2!J11*осн2!$B$2*осн2!$D$1+осн2!$A$2)*осн2!$E$2</f>
        <v>2265518.58</v>
      </c>
      <c r="S16" s="33">
        <f>осн2!I11*осн2!$B$2+осн2!$A$2+(осн2!I11*осн2!$B$2+осн2!$A$2)*осн2!$E$2</f>
        <v>1089191.4479999999</v>
      </c>
      <c r="T16" s="33">
        <f>осн2!J11*осн2!$B$2+осн2!$A$2+(осн2!J11*осн2!$B$2+осн2!$A$2)*осн2!$E$2</f>
        <v>1132759.29</v>
      </c>
      <c r="U16"/>
      <c r="V16"/>
      <c r="W16"/>
      <c r="X16"/>
      <c r="Y16"/>
    </row>
    <row r="17" spans="1:25" ht="15.75" hidden="1" customHeight="1" x14ac:dyDescent="0.25">
      <c r="A17" s="140"/>
      <c r="B17" s="186"/>
      <c r="C17" s="183"/>
      <c r="D17" s="42" t="s">
        <v>22</v>
      </c>
      <c r="E17" s="3">
        <f>((осн2!I12*осн2!$B$2)*2)+осн2!$A$2+(((осн2!I12*осн2!$B$2)*2)+осн2!$A$2)*осн2!$E$2</f>
        <v>2917815.264</v>
      </c>
      <c r="F17" s="41">
        <f>(осн2!J12*осн2!$B$2)*осн2!$D$1+осн2!$A$2+((осн2!J12*осн2!$B$2)*осн2!$D$1+осн2!$A$2)*осн2!$E$2</f>
        <v>3034527.648</v>
      </c>
      <c r="G17" s="156"/>
      <c r="H17" s="157"/>
      <c r="I17" s="65">
        <f>((осн2!I12*осн2!$B$2)*2)+осн2!$A$2+(((осн2!I12*осн2!$B$2)*2)+осн2!$A$2)*осн2!$E$2</f>
        <v>2917815.264</v>
      </c>
      <c r="J17" s="25">
        <f>((осн2!J12*осн2!$B$2)*2)+осн2!$A$2+(((осн2!J12*осн2!$B$2)*2)+осн2!$A$2)*осн2!$E$2</f>
        <v>3034527.648</v>
      </c>
      <c r="K17" s="161"/>
      <c r="L17" s="162"/>
      <c r="M17" s="70">
        <f>осн2!I12*осн2!$B$2*осн2!$D$1+осн2!$A$2+(осн2!I12*осн2!$B$2*осн2!$D$1+осн2!$A$2)*осн2!$E$2</f>
        <v>2917815.264</v>
      </c>
      <c r="N17" s="33">
        <f>осн2!J12*осн2!$B$2*осн2!$D$1+осн2!$A$2+(осн2!J12*осн2!$B$2*осн2!$D$1+осн2!$A$2)*осн2!$E$2</f>
        <v>3034527.648</v>
      </c>
      <c r="O17" s="23">
        <f>осн2!I12*осн2!$B$2+осн2!$A$2+(осн2!I12*осн2!$B$2+осн2!$A$2)*осн2!$E$2</f>
        <v>1458907.632</v>
      </c>
      <c r="P17" s="25">
        <f>осн2!J12*осн2!$B$2+осн2!$A$2+(осн2!J12*осн2!$B$2+осн2!$A$2)*осн2!$E$2</f>
        <v>1517263.824</v>
      </c>
      <c r="Q17" s="37">
        <v>2661982.0128000001</v>
      </c>
      <c r="R17" s="33">
        <f>осн2!J12*осн2!$B$2*осн2!$D$1+осн2!$A$2+(осн2!J12*осн2!$B$2*осн2!$D$1+осн2!$A$2)*осн2!$E$2</f>
        <v>3034527.648</v>
      </c>
      <c r="S17" s="33">
        <f>осн2!I12*осн2!$B$2+осн2!$A$2+(осн2!I12*осн2!$B$2+осн2!$A$2)*осн2!$E$2</f>
        <v>1458907.632</v>
      </c>
      <c r="T17" s="33">
        <f>осн2!J12*осн2!$B$2+осн2!$A$2+(осн2!J12*осн2!$B$2+осн2!$A$2)*осн2!$E$2</f>
        <v>1517263.824</v>
      </c>
      <c r="U17"/>
      <c r="V17"/>
      <c r="W17"/>
      <c r="X17"/>
      <c r="Y17"/>
    </row>
    <row r="18" spans="1:25" ht="15.75" hidden="1" customHeight="1" x14ac:dyDescent="0.25">
      <c r="A18" s="140"/>
      <c r="B18" s="186"/>
      <c r="C18" s="183"/>
      <c r="D18" s="42" t="s">
        <v>23</v>
      </c>
      <c r="E18" s="3">
        <f>((осн2!I13*осн2!$B$2)*2)+осн2!$A$2+(((осн2!I13*осн2!$B$2)*2)+осн2!$A$2)*осн2!$E$2</f>
        <v>3909871.9439999997</v>
      </c>
      <c r="F18" s="41">
        <f>(осн2!J13*осн2!$B$2)*осн2!$D$1+осн2!$A$2+((осн2!J13*осн2!$B$2)*осн2!$D$1+осн2!$A$2)*осн2!$E$2</f>
        <v>4066267.02</v>
      </c>
      <c r="G18" s="156"/>
      <c r="H18" s="157"/>
      <c r="I18" s="65">
        <f>((осн2!I13*осн2!$B$2)*2)+осн2!$A$2+(((осн2!I13*осн2!$B$2)*2)+осн2!$A$2)*осн2!$E$2</f>
        <v>3909871.9439999997</v>
      </c>
      <c r="J18" s="25">
        <f>((осн2!J13*осн2!$B$2)*2)+осн2!$A$2+(((осн2!J13*осн2!$B$2)*2)+осн2!$A$2)*осн2!$E$2</f>
        <v>4066267.02</v>
      </c>
      <c r="K18" s="161"/>
      <c r="L18" s="162"/>
      <c r="M18" s="70">
        <f>осн2!I13*осн2!$B$2*осн2!$D$1+осн2!$A$2+(осн2!I13*осн2!$B$2*осн2!$D$1+осн2!$A$2)*осн2!$E$2</f>
        <v>3909871.9439999997</v>
      </c>
      <c r="N18" s="33">
        <f>осн2!J13*осн2!$B$2*осн2!$D$1+осн2!$A$2+(осн2!J13*осн2!$B$2*осн2!$D$1+осн2!$A$2)*осн2!$E$2</f>
        <v>4066267.02</v>
      </c>
      <c r="O18" s="23">
        <f>осн2!I13*осн2!$B$2+осн2!$A$2+(осн2!I13*осн2!$B$2+осн2!$A$2)*осн2!$E$2</f>
        <v>1954935.9719999998</v>
      </c>
      <c r="P18" s="25">
        <f>осн2!J13*осн2!$B$2+осн2!$A$2+(осн2!J13*осн2!$B$2+осн2!$A$2)*осн2!$E$2</f>
        <v>2033133.51</v>
      </c>
      <c r="Q18" s="37">
        <v>3561813.9047999997</v>
      </c>
      <c r="R18" s="33">
        <f>осн2!J13*осн2!$B$2*осн2!$D$1+осн2!$A$2+(осн2!J13*осн2!$B$2*осн2!$D$1+осн2!$A$2)*осн2!$E$2</f>
        <v>4066267.02</v>
      </c>
      <c r="S18" s="33">
        <f>осн2!I13*осн2!$B$2+осн2!$A$2+(осн2!I13*осн2!$B$2+осн2!$A$2)*осн2!$E$2</f>
        <v>1954935.9719999998</v>
      </c>
      <c r="T18" s="33">
        <f>осн2!J13*осн2!$B$2+осн2!$A$2+(осн2!J13*осн2!$B$2+осн2!$A$2)*осн2!$E$2</f>
        <v>2033133.51</v>
      </c>
      <c r="U18"/>
      <c r="V18"/>
      <c r="W18"/>
      <c r="X18"/>
      <c r="Y18"/>
    </row>
    <row r="19" spans="1:25" ht="15.75" hidden="1" customHeight="1" x14ac:dyDescent="0.25">
      <c r="A19" s="140"/>
      <c r="B19" s="186"/>
      <c r="C19" s="183"/>
      <c r="D19" s="42" t="s">
        <v>24</v>
      </c>
      <c r="E19" s="3">
        <f>((осн2!I14*осн2!$B$2)*2)+осн2!$A$2+(((осн2!I14*осн2!$B$2)*2)+осн2!$A$2)*осн2!$E$2</f>
        <v>5239222.6560000004</v>
      </c>
      <c r="F19" s="41">
        <f>(осн2!J14*осн2!$B$2)*осн2!$D$1+осн2!$A$2+((осн2!J14*осн2!$B$2)*осн2!$D$1+осн2!$A$2)*осн2!$E$2</f>
        <v>5448792.0719999997</v>
      </c>
      <c r="G19" s="156"/>
      <c r="H19" s="157"/>
      <c r="I19" s="65">
        <f>((осн2!I14*осн2!$B$2)*2)+осн2!$A$2+(((осн2!I14*осн2!$B$2)*2)+осн2!$A$2)*осн2!$E$2</f>
        <v>5239222.6560000004</v>
      </c>
      <c r="J19" s="25">
        <f>((осн2!J14*осн2!$B$2)*2)+осн2!$A$2+(((осн2!J14*осн2!$B$2)*2)+осн2!$A$2)*осн2!$E$2</f>
        <v>5448792.0719999997</v>
      </c>
      <c r="K19" s="161"/>
      <c r="L19" s="162"/>
      <c r="M19" s="70">
        <f>осн2!I14*осн2!$B$2*осн2!$D$1+осн2!$A$2+(осн2!I14*осн2!$B$2*осн2!$D$1+осн2!$A$2)*осн2!$E$2</f>
        <v>5239222.6560000004</v>
      </c>
      <c r="N19" s="33">
        <f>осн2!J14*осн2!$B$2*осн2!$D$1+осн2!$A$2+(осн2!J14*осн2!$B$2*осн2!$D$1+осн2!$A$2)*осн2!$E$2</f>
        <v>5448792.0719999997</v>
      </c>
      <c r="O19" s="23">
        <f>осн2!I14*осн2!$B$2+осн2!$A$2+(осн2!I14*осн2!$B$2+осн2!$A$2)*осн2!$E$2</f>
        <v>2619611.3280000002</v>
      </c>
      <c r="P19" s="25">
        <f>осн2!J14*осн2!$B$2+осн2!$A$2+(осн2!J14*осн2!$B$2+осн2!$A$2)*осн2!$E$2</f>
        <v>2724396.0359999998</v>
      </c>
      <c r="Q19" s="37">
        <v>4767583.9248000002</v>
      </c>
      <c r="R19" s="33">
        <f>осн2!J14*осн2!$B$2*осн2!$D$1+осн2!$A$2+(осн2!J14*осн2!$B$2*осн2!$D$1+осн2!$A$2)*осн2!$E$2</f>
        <v>5448792.0719999997</v>
      </c>
      <c r="S19" s="33">
        <f>осн2!I14*осн2!$B$2+осн2!$A$2+(осн2!I14*осн2!$B$2+осн2!$A$2)*осн2!$E$2</f>
        <v>2619611.3280000002</v>
      </c>
      <c r="T19" s="33">
        <f>осн2!J14*осн2!$B$2+осн2!$A$2+(осн2!J14*осн2!$B$2+осн2!$A$2)*осн2!$E$2</f>
        <v>2724396.0359999998</v>
      </c>
      <c r="U19"/>
      <c r="V19"/>
      <c r="W19"/>
      <c r="X19"/>
      <c r="Y19"/>
    </row>
    <row r="20" spans="1:25" ht="15.75" hidden="1" customHeight="1" x14ac:dyDescent="0.25">
      <c r="A20" s="140"/>
      <c r="B20" s="186"/>
      <c r="C20" s="183"/>
      <c r="D20" s="42" t="s">
        <v>25</v>
      </c>
      <c r="E20" s="3">
        <f>((осн2!I15*осн2!$B$2)*2)+осн2!$A$2+(((осн2!I15*осн2!$B$2)*2)+осн2!$A$2)*осн2!$E$2</f>
        <v>7020557.7360000005</v>
      </c>
      <c r="F20" s="41">
        <f>(осн2!J15*осн2!$B$2)*осн2!$D$1+осн2!$A$2+((осн2!J15*осн2!$B$2)*осн2!$D$1+осн2!$A$2)*осн2!$E$2</f>
        <v>7301379.5639999993</v>
      </c>
      <c r="G20" s="156"/>
      <c r="H20" s="157"/>
      <c r="I20" s="65">
        <f>((осн2!I15*осн2!$B$2)*2)+осн2!$A$2+(((осн2!I15*осн2!$B$2)*2)+осн2!$A$2)*осн2!$E$2</f>
        <v>7020557.7360000005</v>
      </c>
      <c r="J20" s="25">
        <f>((осн2!J15*осн2!$B$2)*2)+осн2!$A$2+(((осн2!J15*осн2!$B$2)*2)+осн2!$A$2)*осн2!$E$2</f>
        <v>7301379.5639999993</v>
      </c>
      <c r="K20" s="161"/>
      <c r="L20" s="162"/>
      <c r="M20" s="70">
        <f>осн2!I15*осн2!$B$2*осн2!$D$1+осн2!$A$2+(осн2!I15*осн2!$B$2*осн2!$D$1+осн2!$A$2)*осн2!$E$2</f>
        <v>7020557.7360000005</v>
      </c>
      <c r="N20" s="33">
        <f>осн2!J15*осн2!$B$2*осн2!$D$1+осн2!$A$2+(осн2!J15*осн2!$B$2*осн2!$D$1+осн2!$A$2)*осн2!$E$2</f>
        <v>7301379.5639999993</v>
      </c>
      <c r="O20" s="23">
        <f>осн2!I15*осн2!$B$2+осн2!$A$2+(осн2!I15*осн2!$B$2+осн2!$A$2)*осн2!$E$2</f>
        <v>3510278.8680000002</v>
      </c>
      <c r="P20" s="25">
        <f>осн2!J15*осн2!$B$2+осн2!$A$2+(осн2!J15*осн2!$B$2+осн2!$A$2)*осн2!$E$2</f>
        <v>3650689.7819999997</v>
      </c>
      <c r="Q20" s="37">
        <v>6383320.6367999995</v>
      </c>
      <c r="R20" s="33">
        <f>осн2!J15*осн2!$B$2*осн2!$D$1+осн2!$A$2+(осн2!J15*осн2!$B$2*осн2!$D$1+осн2!$A$2)*осн2!$E$2</f>
        <v>7301379.5639999993</v>
      </c>
      <c r="S20" s="33">
        <f>осн2!I15*осн2!$B$2+осн2!$A$2+(осн2!I15*осн2!$B$2+осн2!$A$2)*осн2!$E$2</f>
        <v>3510278.8680000002</v>
      </c>
      <c r="T20" s="33">
        <f>осн2!J15*осн2!$B$2+осн2!$A$2+(осн2!J15*осн2!$B$2+осн2!$A$2)*осн2!$E$2</f>
        <v>3650689.7819999997</v>
      </c>
      <c r="U20"/>
      <c r="V20"/>
      <c r="W20"/>
      <c r="X20"/>
      <c r="Y20"/>
    </row>
    <row r="21" spans="1:25" ht="15.75" hidden="1" customHeight="1" x14ac:dyDescent="0.25">
      <c r="A21" s="140"/>
      <c r="B21" s="186"/>
      <c r="C21" s="183"/>
      <c r="D21" s="111" t="s">
        <v>26</v>
      </c>
      <c r="E21" s="9">
        <f>((осн2!I16*осн2!$B$2)*2)+осн2!$A$2+(((осн2!I16*осн2!$B$2)*2)+осн2!$A$2)*осн2!$E$2</f>
        <v>1116700.7879999999</v>
      </c>
      <c r="F21" s="40">
        <f>(осн2!J16*осн2!$B$2)*осн2!$D$1+осн2!$A$2+((осн2!J16*осн2!$B$2)*осн2!$D$1+осн2!$A$2)*осн2!$E$2</f>
        <v>1161368.5079999999</v>
      </c>
      <c r="G21" s="156"/>
      <c r="H21" s="157"/>
      <c r="I21" s="66">
        <f>((осн2!I16*осн2!$B$2)*2)+осн2!$A$2+(((осн2!I16*осн2!$B$2)*2)+осн2!$A$2)*осн2!$E$2</f>
        <v>1116700.7879999999</v>
      </c>
      <c r="J21" s="28">
        <f>((осн2!J16*осн2!$B$2)*2)+осн2!$A$2+(((осн2!J16*осн2!$B$2)*2)+осн2!$A$2)*осн2!$E$2</f>
        <v>1161368.5079999999</v>
      </c>
      <c r="K21" s="161"/>
      <c r="L21" s="162"/>
      <c r="M21" s="71">
        <f>осн2!I16*осн2!$B$2*осн2!$D$1+осн2!$A$2+(осн2!I16*осн2!$B$2*осн2!$D$1+осн2!$A$2)*осн2!$E$2</f>
        <v>1116700.7879999999</v>
      </c>
      <c r="N21" s="34">
        <f>осн2!J16*осн2!$B$2*осн2!$D$1+осн2!$A$2+(осн2!J16*осн2!$B$2*осн2!$D$1+осн2!$A$2)*осн2!$E$2</f>
        <v>1161368.5079999999</v>
      </c>
      <c r="O21" s="27">
        <f>осн2!I16*осн2!$B$2+осн2!$A$2+(осн2!I16*осн2!$B$2+осн2!$A$2)*осн2!$E$2</f>
        <v>558350.39399999997</v>
      </c>
      <c r="P21" s="28">
        <f>осн2!J16*осн2!$B$2+осн2!$A$2+(осн2!J16*осн2!$B$2+осн2!$A$2)*осн2!$E$2</f>
        <v>580684.25399999996</v>
      </c>
      <c r="Q21" s="36">
        <v>1028304.5808000001</v>
      </c>
      <c r="R21" s="34">
        <f>осн2!J16*осн2!$B$2*осн2!$D$1+осн2!$A$2+(осн2!J16*осн2!$B$2*осн2!$D$1+осн2!$A$2)*осн2!$E$2</f>
        <v>1161368.5079999999</v>
      </c>
      <c r="S21" s="34">
        <f>осн2!I16*осн2!$B$2+осн2!$A$2+(осн2!I16*осн2!$B$2+осн2!$A$2)*осн2!$E$2</f>
        <v>558350.39399999997</v>
      </c>
      <c r="T21" s="34">
        <f>осн2!J16*осн2!$B$2+осн2!$A$2+(осн2!J16*осн2!$B$2+осн2!$A$2)*осн2!$E$2</f>
        <v>580684.25399999996</v>
      </c>
      <c r="U21"/>
      <c r="V21"/>
      <c r="W21"/>
      <c r="X21"/>
      <c r="Y21"/>
    </row>
    <row r="22" spans="1:25" ht="15.75" hidden="1" customHeight="1" x14ac:dyDescent="0.25">
      <c r="A22" s="140"/>
      <c r="B22" s="186"/>
      <c r="C22" s="183"/>
      <c r="D22" s="42" t="s">
        <v>27</v>
      </c>
      <c r="E22" s="3">
        <f>((осн2!I17*осн2!$B$2)*2)+осн2!$A$2+(((осн2!I17*осн2!$B$2)*2)+осн2!$A$2)*осн2!$E$2</f>
        <v>2229808.4759999998</v>
      </c>
      <c r="F22" s="41">
        <f>(осн2!J17*осн2!$B$2)*осн2!$D$1+осн2!$A$2+((осн2!J17*осн2!$B$2)*осн2!$D$1+осн2!$A$2)*осн2!$E$2</f>
        <v>2319000.9</v>
      </c>
      <c r="G22" s="156"/>
      <c r="H22" s="157"/>
      <c r="I22" s="65">
        <f>((осн2!I17*осн2!$B$2)*2)+осн2!$A$2+(((осн2!I17*осн2!$B$2)*2)+осн2!$A$2)*осн2!$E$2</f>
        <v>2229808.4759999998</v>
      </c>
      <c r="J22" s="25">
        <f>((осн2!J17*осн2!$B$2)*2)+осн2!$A$2+(((осн2!J17*осн2!$B$2)*2)+осн2!$A$2)*осн2!$E$2</f>
        <v>2319000.9</v>
      </c>
      <c r="K22" s="161"/>
      <c r="L22" s="162"/>
      <c r="M22" s="70">
        <f>осн2!I17*осн2!$B$2*осн2!$D$1+осн2!$A$2+(осн2!I17*осн2!$B$2*осн2!$D$1+осн2!$A$2)*осн2!$E$2</f>
        <v>2229808.4759999998</v>
      </c>
      <c r="N22" s="33">
        <f>осн2!J17*осн2!$B$2*осн2!$D$1+осн2!$A$2+(осн2!J17*осн2!$B$2*осн2!$D$1+осн2!$A$2)*осн2!$E$2</f>
        <v>2319000.9</v>
      </c>
      <c r="O22" s="23">
        <f>осн2!I17*осн2!$B$2+осн2!$A$2+(осн2!I17*осн2!$B$2+осн2!$A$2)*осн2!$E$2</f>
        <v>1114904.2379999999</v>
      </c>
      <c r="P22" s="25">
        <f>осн2!J17*осн2!$B$2+осн2!$A$2+(осн2!J17*осн2!$B$2+осн2!$A$2)*осн2!$E$2</f>
        <v>1159500.45</v>
      </c>
      <c r="Q22" s="37">
        <v>2037934.5288</v>
      </c>
      <c r="R22" s="33">
        <f>осн2!J17*осн2!$B$2*осн2!$D$1+осн2!$A$2+(осн2!J17*осн2!$B$2*осн2!$D$1+осн2!$A$2)*осн2!$E$2</f>
        <v>2319000.9</v>
      </c>
      <c r="S22" s="33">
        <f>осн2!I17*осн2!$B$2+осн2!$A$2+(осн2!I17*осн2!$B$2+осн2!$A$2)*осн2!$E$2</f>
        <v>1114904.2379999999</v>
      </c>
      <c r="T22" s="33">
        <f>осн2!J17*осн2!$B$2+осн2!$A$2+(осн2!J17*осн2!$B$2+осн2!$A$2)*осн2!$E$2</f>
        <v>1159500.45</v>
      </c>
      <c r="U22"/>
      <c r="V22"/>
      <c r="W22"/>
      <c r="X22"/>
      <c r="Y22"/>
    </row>
    <row r="23" spans="1:25" ht="15.75" hidden="1" customHeight="1" x14ac:dyDescent="0.25">
      <c r="A23" s="140"/>
      <c r="B23" s="186"/>
      <c r="C23" s="183"/>
      <c r="D23" s="42" t="s">
        <v>28</v>
      </c>
      <c r="E23" s="3">
        <f>((осн2!I18*осн2!$B$2)*2)+осн2!$A$2+(((осн2!I18*осн2!$B$2)*2)+осн2!$A$2)*осн2!$E$2</f>
        <v>2986721.3639999996</v>
      </c>
      <c r="F23" s="41">
        <f>(осн2!J18*осн2!$B$2)*осн2!$D$1+осн2!$A$2+((осн2!J18*осн2!$B$2)*осн2!$D$1+осн2!$A$2)*осн2!$E$2</f>
        <v>3106189.9919999996</v>
      </c>
      <c r="G23" s="156"/>
      <c r="H23" s="157"/>
      <c r="I23" s="65">
        <f>((осн2!I18*осн2!$B$2)*2)+осн2!$A$2+(((осн2!I18*осн2!$B$2)*2)+осн2!$A$2)*осн2!$E$2</f>
        <v>2986721.3639999996</v>
      </c>
      <c r="J23" s="25">
        <f>((осн2!J18*осн2!$B$2)*2)+осн2!$A$2+(((осн2!J18*осн2!$B$2)*2)+осн2!$A$2)*осн2!$E$2</f>
        <v>3106189.9919999996</v>
      </c>
      <c r="K23" s="161"/>
      <c r="L23" s="162"/>
      <c r="M23" s="70">
        <f>осн2!I18*осн2!$B$2*осн2!$D$1+осн2!$A$2+(осн2!I18*осн2!$B$2*осн2!$D$1+осн2!$A$2)*осн2!$E$2</f>
        <v>2986721.3639999996</v>
      </c>
      <c r="N23" s="33">
        <f>осн2!J18*осн2!$B$2*осн2!$D$1+осн2!$A$2+(осн2!J18*осн2!$B$2*осн2!$D$1+осн2!$A$2)*осн2!$E$2</f>
        <v>3106189.9919999996</v>
      </c>
      <c r="O23" s="23">
        <f>осн2!I18*осн2!$B$2+осн2!$A$2+(осн2!I18*осн2!$B$2+осн2!$A$2)*осн2!$E$2</f>
        <v>1493360.6819999998</v>
      </c>
      <c r="P23" s="25">
        <f>осн2!J18*осн2!$B$2+осн2!$A$2+(осн2!J18*осн2!$B$2+осн2!$A$2)*осн2!$E$2</f>
        <v>1553094.9959999998</v>
      </c>
      <c r="Q23" s="37">
        <v>2724482.1288000001</v>
      </c>
      <c r="R23" s="33">
        <f>осн2!J18*осн2!$B$2*осн2!$D$1+осн2!$A$2+(осн2!J18*осн2!$B$2*осн2!$D$1+осн2!$A$2)*осн2!$E$2</f>
        <v>3106189.9919999996</v>
      </c>
      <c r="S23" s="33">
        <f>осн2!I18*осн2!$B$2+осн2!$A$2+(осн2!I18*осн2!$B$2+осн2!$A$2)*осн2!$E$2</f>
        <v>1493360.6819999998</v>
      </c>
      <c r="T23" s="33">
        <f>осн2!J18*осн2!$B$2+осн2!$A$2+(осн2!J18*осн2!$B$2+осн2!$A$2)*осн2!$E$2</f>
        <v>1553094.9959999998</v>
      </c>
      <c r="U23"/>
      <c r="V23"/>
      <c r="W23"/>
      <c r="X23"/>
      <c r="Y23"/>
    </row>
    <row r="24" spans="1:25" ht="15.75" hidden="1" customHeight="1" x14ac:dyDescent="0.25">
      <c r="A24" s="140"/>
      <c r="B24" s="186"/>
      <c r="C24" s="183"/>
      <c r="D24" s="42" t="s">
        <v>29</v>
      </c>
      <c r="E24" s="3">
        <f>((осн2!I19*осн2!$B$2)*2)+осн2!$A$2+(((осн2!I19*осн2!$B$2)*2)+осн2!$A$2)*осн2!$E$2</f>
        <v>4002200.8080000002</v>
      </c>
      <c r="F24" s="41">
        <f>(осн2!J19*осн2!$B$2)*осн2!$D$1+осн2!$A$2+((осн2!J19*осн2!$B$2)*осн2!$D$1+осн2!$A$2)*осн2!$E$2</f>
        <v>4162289.52</v>
      </c>
      <c r="G24" s="156"/>
      <c r="H24" s="157"/>
      <c r="I24" s="65">
        <f>((осн2!I19*осн2!$B$2)*2)+осн2!$A$2+(((осн2!I19*осн2!$B$2)*2)+осн2!$A$2)*осн2!$E$2</f>
        <v>4002200.8080000002</v>
      </c>
      <c r="J24" s="25">
        <f>((осн2!J19*осн2!$B$2)*2)+осн2!$A$2+(((осн2!J19*осн2!$B$2)*2)+осн2!$A$2)*осн2!$E$2</f>
        <v>4162289.52</v>
      </c>
      <c r="K24" s="161"/>
      <c r="L24" s="162"/>
      <c r="M24" s="70">
        <f>осн2!I19*осн2!$B$2*осн2!$D$1+осн2!$A$2+(осн2!I19*осн2!$B$2*осн2!$D$1+осн2!$A$2)*осн2!$E$2</f>
        <v>4002200.8080000002</v>
      </c>
      <c r="N24" s="33">
        <f>осн2!J19*осн2!$B$2*осн2!$D$1+осн2!$A$2+(осн2!J19*осн2!$B$2*осн2!$D$1+осн2!$A$2)*осн2!$E$2</f>
        <v>4162289.52</v>
      </c>
      <c r="O24" s="23">
        <f>осн2!I19*осн2!$B$2+осн2!$A$2+(осн2!I19*осн2!$B$2+осн2!$A$2)*осн2!$E$2</f>
        <v>2001100.4040000001</v>
      </c>
      <c r="P24" s="25">
        <f>осн2!J19*осн2!$B$2+осн2!$A$2+(осн2!J19*осн2!$B$2+осн2!$A$2)*осн2!$E$2</f>
        <v>2081144.76</v>
      </c>
      <c r="Q24" s="37">
        <v>3645559.6847999999</v>
      </c>
      <c r="R24" s="33">
        <f>осн2!J19*осн2!$B$2*осн2!$D$1+осн2!$A$2+(осн2!J19*осн2!$B$2*осн2!$D$1+осн2!$A$2)*осн2!$E$2</f>
        <v>4162289.52</v>
      </c>
      <c r="S24" s="33">
        <f>осн2!I19*осн2!$B$2+осн2!$A$2+(осн2!I19*осн2!$B$2+осн2!$A$2)*осн2!$E$2</f>
        <v>2001100.4040000001</v>
      </c>
      <c r="T24" s="33">
        <f>осн2!J19*осн2!$B$2+осн2!$A$2+(осн2!J19*осн2!$B$2+осн2!$A$2)*осн2!$E$2</f>
        <v>2081144.76</v>
      </c>
      <c r="U24"/>
      <c r="V24"/>
      <c r="W24"/>
      <c r="X24"/>
      <c r="Y24"/>
    </row>
    <row r="25" spans="1:25" ht="15.75" hidden="1" customHeight="1" x14ac:dyDescent="0.25">
      <c r="A25" s="140"/>
      <c r="B25" s="186"/>
      <c r="C25" s="183"/>
      <c r="D25" s="42" t="s">
        <v>30</v>
      </c>
      <c r="E25" s="3">
        <f>((осн2!I20*осн2!$B$2)*2)+осн2!$A$2+(((осн2!I20*осн2!$B$2)*2)+осн2!$A$2)*осн2!$E$2</f>
        <v>5362952.0279999999</v>
      </c>
      <c r="F25" s="41">
        <f>(осн2!J20*осн2!$B$2)*осн2!$D$1+осн2!$A$2+((осн2!J20*осн2!$B$2)*осн2!$D$1+осн2!$A$2)*осн2!$E$2</f>
        <v>5577469.6560000004</v>
      </c>
      <c r="G25" s="156"/>
      <c r="H25" s="157"/>
      <c r="I25" s="65">
        <f>((осн2!I20*осн2!$B$2)*2)+осн2!$A$2+(((осн2!I20*осн2!$B$2)*2)+осн2!$A$2)*осн2!$E$2</f>
        <v>5362952.0279999999</v>
      </c>
      <c r="J25" s="25">
        <f>((осн2!J20*осн2!$B$2)*2)+осн2!$A$2+(((осн2!J20*осн2!$B$2)*2)+осн2!$A$2)*осн2!$E$2</f>
        <v>5577469.6560000004</v>
      </c>
      <c r="K25" s="161"/>
      <c r="L25" s="162"/>
      <c r="M25" s="70">
        <f>осн2!I20*осн2!$B$2*осн2!$D$1+осн2!$A$2+(осн2!I20*осн2!$B$2*осн2!$D$1+осн2!$A$2)*осн2!$E$2</f>
        <v>5362952.0279999999</v>
      </c>
      <c r="N25" s="33">
        <f>осн2!J20*осн2!$B$2*осн2!$D$1+осн2!$A$2+(осн2!J20*осн2!$B$2*осн2!$D$1+осн2!$A$2)*осн2!$E$2</f>
        <v>5577469.6560000004</v>
      </c>
      <c r="O25" s="23">
        <f>осн2!I20*осн2!$B$2+осн2!$A$2+(осн2!I20*осн2!$B$2+осн2!$A$2)*осн2!$E$2</f>
        <v>2681476.014</v>
      </c>
      <c r="P25" s="25">
        <f>осн2!J20*осн2!$B$2+осн2!$A$2+(осн2!J20*осн2!$B$2+осн2!$A$2)*осн2!$E$2</f>
        <v>2788734.8280000002</v>
      </c>
      <c r="Q25" s="37">
        <v>4879811.1288000001</v>
      </c>
      <c r="R25" s="33">
        <f>осн2!J20*осн2!$B$2*осн2!$D$1+осн2!$A$2+(осн2!J20*осн2!$B$2*осн2!$D$1+осн2!$A$2)*осн2!$E$2</f>
        <v>5577469.6560000004</v>
      </c>
      <c r="S25" s="33">
        <f>осн2!I20*осн2!$B$2+осн2!$A$2+(осн2!I20*осн2!$B$2+осн2!$A$2)*осн2!$E$2</f>
        <v>2681476.014</v>
      </c>
      <c r="T25" s="33">
        <f>осн2!J20*осн2!$B$2+осн2!$A$2+(осн2!J20*осн2!$B$2+осн2!$A$2)*осн2!$E$2</f>
        <v>2788734.8280000002</v>
      </c>
      <c r="U25"/>
      <c r="V25"/>
      <c r="W25"/>
      <c r="X25"/>
      <c r="Y25"/>
    </row>
    <row r="26" spans="1:25" ht="15.75" hidden="1" customHeight="1" x14ac:dyDescent="0.25">
      <c r="A26" s="140"/>
      <c r="B26" s="186"/>
      <c r="C26" s="183"/>
      <c r="D26" s="42" t="s">
        <v>31</v>
      </c>
      <c r="E26" s="3">
        <f>((осн2!I21*осн2!$B$2)*2)+осн2!$A$2+(((осн2!I21*осн2!$B$2)*2)+осн2!$A$2)*осн2!$E$2</f>
        <v>7186357.176</v>
      </c>
      <c r="F26" s="41">
        <f>(осн2!J21*осн2!$B$2)*осн2!$D$1+осн2!$A$2+((осн2!J21*осн2!$B$2)*осн2!$D$1+осн2!$A$2)*осн2!$E$2</f>
        <v>7473811.5479999995</v>
      </c>
      <c r="G26" s="156"/>
      <c r="H26" s="157"/>
      <c r="I26" s="65">
        <f>((осн2!I21*осн2!$B$2)*2)+осн2!$A$2+(((осн2!I21*осн2!$B$2)*2)+осн2!$A$2)*осн2!$E$2</f>
        <v>7186357.176</v>
      </c>
      <c r="J26" s="25">
        <f>((осн2!J21*осн2!$B$2)*2)+осн2!$A$2+(((осн2!J21*осн2!$B$2)*2)+осн2!$A$2)*осн2!$E$2</f>
        <v>7473811.5479999995</v>
      </c>
      <c r="K26" s="161"/>
      <c r="L26" s="162"/>
      <c r="M26" s="70">
        <f>осн2!I21*осн2!$B$2*осн2!$D$1+осн2!$A$2+(осн2!I21*осн2!$B$2*осн2!$D$1+осн2!$A$2)*осн2!$E$2</f>
        <v>7186357.176</v>
      </c>
      <c r="N26" s="33">
        <f>осн2!J21*осн2!$B$2*осн2!$D$1+осн2!$A$2+(осн2!J21*осн2!$B$2*осн2!$D$1+осн2!$A$2)*осн2!$E$2</f>
        <v>7473811.5479999995</v>
      </c>
      <c r="O26" s="23">
        <f>осн2!I21*осн2!$B$2+осн2!$A$2+(осн2!I21*осн2!$B$2+осн2!$A$2)*осн2!$E$2</f>
        <v>3593178.588</v>
      </c>
      <c r="P26" s="25">
        <f>осн2!J21*осн2!$B$2+осн2!$A$2+(осн2!J21*осн2!$B$2+осн2!$A$2)*осн2!$E$2</f>
        <v>3736905.7739999997</v>
      </c>
      <c r="Q26" s="37">
        <v>6533706.2088000001</v>
      </c>
      <c r="R26" s="33">
        <f>осн2!J21*осн2!$B$2*осн2!$D$1+осн2!$A$2+(осн2!J21*осн2!$B$2*осн2!$D$1+осн2!$A$2)*осн2!$E$2</f>
        <v>7473811.5479999995</v>
      </c>
      <c r="S26" s="33">
        <f>осн2!I21*осн2!$B$2+осн2!$A$2+(осн2!I21*осн2!$B$2+осн2!$A$2)*осн2!$E$2</f>
        <v>3593178.588</v>
      </c>
      <c r="T26" s="33">
        <f>осн2!J21*осн2!$B$2+осн2!$A$2+(осн2!J21*осн2!$B$2+осн2!$A$2)*осн2!$E$2</f>
        <v>3736905.7739999997</v>
      </c>
      <c r="U26"/>
      <c r="V26"/>
      <c r="W26"/>
      <c r="X26"/>
      <c r="Y26"/>
    </row>
    <row r="27" spans="1:25" ht="15.75" hidden="1" customHeight="1" x14ac:dyDescent="0.25">
      <c r="A27" s="140"/>
      <c r="B27" s="186"/>
      <c r="C27" s="183"/>
      <c r="D27" s="111" t="s">
        <v>33</v>
      </c>
      <c r="E27" s="9">
        <f>((осн2!I22*осн2!$B$2)*2)+осн2!$A$2+(((осн2!I22*осн2!$B$2)*2)+осн2!$A$2)*осн2!$E$2</f>
        <v>1193871.372</v>
      </c>
      <c r="F27" s="40">
        <f>(осн2!J22*осн2!$B$2)*осн2!$D$1+осн2!$A$2+((осн2!J22*осн2!$B$2)*осн2!$D$1+осн2!$A$2)*осн2!$E$2</f>
        <v>1241626.68</v>
      </c>
      <c r="G27" s="156"/>
      <c r="H27" s="157"/>
      <c r="I27" s="66">
        <f>((осн2!I22*осн2!$B$2)*2)+осн2!$A$2+(((осн2!I22*осн2!$B$2)*2)+осн2!$A$2)*осн2!$E$2</f>
        <v>1193871.372</v>
      </c>
      <c r="J27" s="28">
        <f>((осн2!J22*осн2!$B$2)*2)+осн2!$A$2+(((осн2!J22*осн2!$B$2)*2)+осн2!$A$2)*осн2!$E$2</f>
        <v>1241626.68</v>
      </c>
      <c r="K27" s="161"/>
      <c r="L27" s="162"/>
      <c r="M27" s="71">
        <f>осн2!I22*осн2!$B$2*осн2!$D$1+осн2!$A$2+(осн2!I22*осн2!$B$2*осн2!$D$1+осн2!$A$2)*осн2!$E$2</f>
        <v>1193871.372</v>
      </c>
      <c r="N27" s="34">
        <f>осн2!J22*осн2!$B$2*осн2!$D$1+осн2!$A$2+(осн2!J22*осн2!$B$2*осн2!$D$1+осн2!$A$2)*осн2!$E$2</f>
        <v>1241626.68</v>
      </c>
      <c r="O27" s="27">
        <f>осн2!I22*осн2!$B$2+осн2!$A$2+(осн2!I22*осн2!$B$2+осн2!$A$2)*осн2!$E$2</f>
        <v>596935.68599999999</v>
      </c>
      <c r="P27" s="28">
        <f>осн2!J22*осн2!$B$2+осн2!$A$2+(осн2!J22*осн2!$B$2+осн2!$A$2)*осн2!$E$2</f>
        <v>620813.34</v>
      </c>
      <c r="Q27" s="36">
        <v>1098301.0008</v>
      </c>
      <c r="R27" s="34">
        <f>осн2!J22*осн2!$B$2*осн2!$D$1+осн2!$A$2+(осн2!J22*осн2!$B$2*осн2!$D$1+осн2!$A$2)*осн2!$E$2</f>
        <v>1241626.68</v>
      </c>
      <c r="S27" s="34">
        <f>осн2!I22*осн2!$B$2+осн2!$A$2+(осн2!I22*осн2!$B$2+осн2!$A$2)*осн2!$E$2</f>
        <v>596935.68599999999</v>
      </c>
      <c r="T27" s="34">
        <f>осн2!J22*осн2!$B$2+осн2!$A$2+(осн2!J22*осн2!$B$2+осн2!$A$2)*осн2!$E$2</f>
        <v>620813.34</v>
      </c>
      <c r="U27"/>
      <c r="V27"/>
      <c r="W27"/>
      <c r="X27"/>
      <c r="Y27"/>
    </row>
    <row r="28" spans="1:25" ht="15.75" hidden="1" customHeight="1" x14ac:dyDescent="0.25">
      <c r="A28" s="140"/>
      <c r="B28" s="186"/>
      <c r="C28" s="183"/>
      <c r="D28" s="42" t="s">
        <v>34</v>
      </c>
      <c r="E28" s="3">
        <f>((осн2!I23*осн2!$B$2)*2)+осн2!$A$2+(((осн2!I23*осн2!$B$2)*2)+осн2!$A$2)*осн2!$E$2</f>
        <v>2384157.432</v>
      </c>
      <c r="F28" s="41">
        <f>(осн2!J23*осн2!$B$2)*осн2!$D$1+осн2!$A$2+((осн2!J23*осн2!$B$2)*осн2!$D$1+осн2!$A$2)*осн2!$E$2</f>
        <v>2479523.6159999995</v>
      </c>
      <c r="G28" s="156"/>
      <c r="H28" s="157"/>
      <c r="I28" s="65">
        <f>((осн2!I23*осн2!$B$2)*2)+осн2!$A$2+(((осн2!I23*осн2!$B$2)*2)+осн2!$A$2)*осн2!$E$2</f>
        <v>2384157.432</v>
      </c>
      <c r="J28" s="25">
        <f>((осн2!J23*осн2!$B$2)*2)+осн2!$A$2+(((осн2!J23*осн2!$B$2)*2)+осн2!$A$2)*осн2!$E$2</f>
        <v>2479523.6159999995</v>
      </c>
      <c r="K28" s="161"/>
      <c r="L28" s="162"/>
      <c r="M28" s="70">
        <f>осн2!I23*осн2!$B$2*осн2!$D$1+осн2!$A$2+(осн2!I23*осн2!$B$2*осн2!$D$1+осн2!$A$2)*осн2!$E$2</f>
        <v>2384157.432</v>
      </c>
      <c r="N28" s="33">
        <f>осн2!J23*осн2!$B$2*осн2!$D$1+осн2!$A$2+(осн2!J23*осн2!$B$2*осн2!$D$1+осн2!$A$2)*осн2!$E$2</f>
        <v>2479523.6159999995</v>
      </c>
      <c r="O28" s="23">
        <f>осн2!I23*осн2!$B$2+осн2!$A$2+(осн2!I23*осн2!$B$2+осн2!$A$2)*осн2!$E$2</f>
        <v>1192078.716</v>
      </c>
      <c r="P28" s="25">
        <f>осн2!J23*осн2!$B$2+осн2!$A$2+(осн2!J23*осн2!$B$2+осн2!$A$2)*осн2!$E$2</f>
        <v>1239761.8079999997</v>
      </c>
      <c r="Q28" s="37">
        <v>2177934.4487999999</v>
      </c>
      <c r="R28" s="33">
        <f>осн2!J23*осн2!$B$2*осн2!$D$1+осн2!$A$2+(осн2!J23*осн2!$B$2*осн2!$D$1+осн2!$A$2)*осн2!$E$2</f>
        <v>2479523.6159999995</v>
      </c>
      <c r="S28" s="33">
        <f>осн2!I23*осн2!$B$2+осн2!$A$2+(осн2!I23*осн2!$B$2+осн2!$A$2)*осн2!$E$2</f>
        <v>1192078.716</v>
      </c>
      <c r="T28" s="33">
        <f>осн2!J23*осн2!$B$2+осн2!$A$2+(осн2!J23*осн2!$B$2+осн2!$A$2)*осн2!$E$2</f>
        <v>1239761.8079999997</v>
      </c>
      <c r="U28"/>
      <c r="V28"/>
      <c r="W28"/>
      <c r="X28"/>
      <c r="Y28"/>
    </row>
    <row r="29" spans="1:25" ht="15.75" hidden="1" customHeight="1" x14ac:dyDescent="0.25">
      <c r="A29" s="140"/>
      <c r="B29" s="186"/>
      <c r="C29" s="183"/>
      <c r="D29" s="42" t="s">
        <v>35</v>
      </c>
      <c r="E29" s="3">
        <f>((осн2!I24*осн2!$B$2)*2)+осн2!$A$2+(((осн2!I24*осн2!$B$2)*2)+осн2!$A$2)*осн2!$E$2</f>
        <v>3193550.1119999997</v>
      </c>
      <c r="F29" s="41">
        <f>(осн2!J24*осн2!$B$2)*осн2!$D$1+осн2!$A$2+((осн2!J24*осн2!$B$2)*осн2!$D$1+осн2!$A$2)*осн2!$E$2</f>
        <v>3321291.7199999997</v>
      </c>
      <c r="G29" s="156"/>
      <c r="H29" s="157"/>
      <c r="I29" s="65">
        <f>((осн2!I24*осн2!$B$2)*2)+осн2!$A$2+(((осн2!I24*осн2!$B$2)*2)+осн2!$A$2)*осн2!$E$2</f>
        <v>3193550.1119999997</v>
      </c>
      <c r="J29" s="25">
        <f>((осн2!J24*осн2!$B$2)*2)+осн2!$A$2+(((осн2!J24*осн2!$B$2)*2)+осн2!$A$2)*осн2!$E$2</f>
        <v>3321291.7199999997</v>
      </c>
      <c r="K29" s="161"/>
      <c r="L29" s="162"/>
      <c r="M29" s="70">
        <f>осн2!I24*осн2!$B$2*осн2!$D$1+осн2!$A$2+(осн2!I24*осн2!$B$2*осн2!$D$1+осн2!$A$2)*осн2!$E$2</f>
        <v>3193550.1119999997</v>
      </c>
      <c r="N29" s="33">
        <f>осн2!J24*осн2!$B$2*осн2!$D$1+осн2!$A$2+(осн2!J24*осн2!$B$2*осн2!$D$1+осн2!$A$2)*осн2!$E$2</f>
        <v>3321291.7199999997</v>
      </c>
      <c r="O29" s="23">
        <f>осн2!I24*осн2!$B$2+осн2!$A$2+(осн2!I24*осн2!$B$2+осн2!$A$2)*осн2!$E$2</f>
        <v>1596775.0559999999</v>
      </c>
      <c r="P29" s="25">
        <f>осн2!J24*осн2!$B$2+осн2!$A$2+(осн2!J24*осн2!$B$2+осн2!$A$2)*осн2!$E$2</f>
        <v>1660645.8599999999</v>
      </c>
      <c r="Q29" s="37">
        <v>2912083.0128000001</v>
      </c>
      <c r="R29" s="33">
        <f>осн2!J24*осн2!$B$2*осн2!$D$1+осн2!$A$2+(осн2!J24*осн2!$B$2*осн2!$D$1+осн2!$A$2)*осн2!$E$2</f>
        <v>3321291.7199999997</v>
      </c>
      <c r="S29" s="33">
        <f>осн2!I24*осн2!$B$2+осн2!$A$2+(осн2!I24*осн2!$B$2+осн2!$A$2)*осн2!$E$2</f>
        <v>1596775.0559999999</v>
      </c>
      <c r="T29" s="33">
        <f>осн2!J24*осн2!$B$2+осн2!$A$2+(осн2!J24*осн2!$B$2+осн2!$A$2)*осн2!$E$2</f>
        <v>1660645.8599999999</v>
      </c>
      <c r="U29"/>
      <c r="V29"/>
      <c r="W29"/>
      <c r="X29"/>
      <c r="Y29"/>
    </row>
    <row r="30" spans="1:25" ht="15.75" hidden="1" customHeight="1" x14ac:dyDescent="0.25">
      <c r="A30" s="140"/>
      <c r="B30" s="186"/>
      <c r="C30" s="183"/>
      <c r="D30" s="42" t="s">
        <v>36</v>
      </c>
      <c r="E30" s="3">
        <f>((осн2!I25*осн2!$B$2)*2)+осн2!$A$2+(((осн2!I25*осн2!$B$2)*2)+осн2!$A$2)*осн2!$E$2</f>
        <v>4279352.3640000001</v>
      </c>
      <c r="F30" s="41">
        <f>(осн2!J25*осн2!$B$2)*осн2!$D$1+осн2!$A$2+((осн2!J25*осн2!$B$2)*осн2!$D$1+осн2!$A$2)*осн2!$E$2</f>
        <v>4450526.9399999995</v>
      </c>
      <c r="G30" s="156"/>
      <c r="H30" s="157"/>
      <c r="I30" s="65">
        <f>((осн2!I25*осн2!$B$2)*2)+осн2!$A$2+(((осн2!I25*осн2!$B$2)*2)+осн2!$A$2)*осн2!$E$2</f>
        <v>4279352.3640000001</v>
      </c>
      <c r="J30" s="25">
        <f>((осн2!J25*осн2!$B$2)*2)+осн2!$A$2+(((осн2!J25*осн2!$B$2)*2)+осн2!$A$2)*осн2!$E$2</f>
        <v>4450526.9399999995</v>
      </c>
      <c r="K30" s="161"/>
      <c r="L30" s="162"/>
      <c r="M30" s="70">
        <f>осн2!I25*осн2!$B$2*осн2!$D$1+осн2!$A$2+(осн2!I25*осн2!$B$2*осн2!$D$1+осн2!$A$2)*осн2!$E$2</f>
        <v>4279352.3640000001</v>
      </c>
      <c r="N30" s="33">
        <f>осн2!J25*осн2!$B$2*осн2!$D$1+осн2!$A$2+(осн2!J25*осн2!$B$2*осн2!$D$1+осн2!$A$2)*осн2!$E$2</f>
        <v>4450526.9399999995</v>
      </c>
      <c r="O30" s="23">
        <f>осн2!I25*осн2!$B$2+осн2!$A$2+(осн2!I25*осн2!$B$2+осн2!$A$2)*осн2!$E$2</f>
        <v>2139676.182</v>
      </c>
      <c r="P30" s="25">
        <f>осн2!J25*осн2!$B$2+осн2!$A$2+(осн2!J25*осн2!$B$2+осн2!$A$2)*осн2!$E$2</f>
        <v>2225263.4699999997</v>
      </c>
      <c r="Q30" s="37">
        <v>3896946.4128</v>
      </c>
      <c r="R30" s="33">
        <f>осн2!J25*осн2!$B$2*осн2!$D$1+осн2!$A$2+(осн2!J25*осн2!$B$2*осн2!$D$1+осн2!$A$2)*осн2!$E$2</f>
        <v>4450526.9399999995</v>
      </c>
      <c r="S30" s="33">
        <f>осн2!I25*осн2!$B$2+осн2!$A$2+(осн2!I25*осн2!$B$2+осн2!$A$2)*осн2!$E$2</f>
        <v>2139676.182</v>
      </c>
      <c r="T30" s="33">
        <f>осн2!J25*осн2!$B$2+осн2!$A$2+(осн2!J25*осн2!$B$2+осн2!$A$2)*осн2!$E$2</f>
        <v>2225263.4699999997</v>
      </c>
      <c r="U30"/>
      <c r="V30"/>
      <c r="W30"/>
      <c r="X30"/>
      <c r="Y30"/>
    </row>
    <row r="31" spans="1:25" ht="15.75" hidden="1" customHeight="1" x14ac:dyDescent="0.25">
      <c r="A31" s="140"/>
      <c r="B31" s="186"/>
      <c r="C31" s="183"/>
      <c r="D31" s="42" t="s">
        <v>37</v>
      </c>
      <c r="E31" s="3">
        <f>((осн2!I26*осн2!$B$2)*2)+осн2!$A$2+(((осн2!I26*осн2!$B$2)*2)+осн2!$A$2)*осн2!$E$2</f>
        <v>5734333.4279999994</v>
      </c>
      <c r="F31" s="41">
        <f>(осн2!J26*осн2!$B$2)*осн2!$D$1+осн2!$A$2+((осн2!J26*осн2!$B$2)*осн2!$D$1+осн2!$A$2)*осн2!$E$2</f>
        <v>5963707.0199999996</v>
      </c>
      <c r="G31" s="156"/>
      <c r="H31" s="157"/>
      <c r="I31" s="65">
        <f>((осн2!I26*осн2!$B$2)*2)+осн2!$A$2+(((осн2!I26*осн2!$B$2)*2)+осн2!$A$2)*осн2!$E$2</f>
        <v>5734333.4279999994</v>
      </c>
      <c r="J31" s="25">
        <f>((осн2!J26*осн2!$B$2)*2)+осн2!$A$2+(((осн2!J26*осн2!$B$2)*2)+осн2!$A$2)*осн2!$E$2</f>
        <v>5963707.0199999996</v>
      </c>
      <c r="K31" s="161"/>
      <c r="L31" s="162"/>
      <c r="M31" s="70">
        <f>осн2!I26*осн2!$B$2*осн2!$D$1+осн2!$A$2+(осн2!I26*осн2!$B$2*осн2!$D$1+осн2!$A$2)*осн2!$E$2</f>
        <v>5734333.4279999994</v>
      </c>
      <c r="N31" s="33">
        <f>осн2!J26*осн2!$B$2*осн2!$D$1+осн2!$A$2+(осн2!J26*осн2!$B$2*осн2!$D$1+осн2!$A$2)*осн2!$E$2</f>
        <v>5963707.0199999996</v>
      </c>
      <c r="O31" s="23">
        <f>осн2!I26*осн2!$B$2+осн2!$A$2+(осн2!I26*осн2!$B$2+осн2!$A$2)*осн2!$E$2</f>
        <v>2867166.7139999997</v>
      </c>
      <c r="P31" s="25">
        <f>осн2!J26*осн2!$B$2+осн2!$A$2+(осн2!J26*осн2!$B$2+осн2!$A$2)*осн2!$E$2</f>
        <v>2981853.51</v>
      </c>
      <c r="Q31" s="37">
        <v>5216667.6168</v>
      </c>
      <c r="R31" s="33">
        <f>осн2!J26*осн2!$B$2*осн2!$D$1+осн2!$A$2+(осн2!J26*осн2!$B$2*осн2!$D$1+осн2!$A$2)*осн2!$E$2</f>
        <v>5963707.0199999996</v>
      </c>
      <c r="S31" s="33">
        <f>осн2!I26*осн2!$B$2+осн2!$A$2+(осн2!I26*осн2!$B$2+осн2!$A$2)*осн2!$E$2</f>
        <v>2867166.7139999997</v>
      </c>
      <c r="T31" s="33">
        <f>осн2!J26*осн2!$B$2+осн2!$A$2+(осн2!J26*осн2!$B$2+осн2!$A$2)*осн2!$E$2</f>
        <v>2981853.51</v>
      </c>
      <c r="U31"/>
      <c r="V31"/>
      <c r="W31"/>
      <c r="X31"/>
      <c r="Y31"/>
    </row>
    <row r="32" spans="1:25" ht="15.75" hidden="1" customHeight="1" x14ac:dyDescent="0.25">
      <c r="A32" s="140"/>
      <c r="B32" s="186"/>
      <c r="C32" s="183"/>
      <c r="D32" s="42" t="s">
        <v>38</v>
      </c>
      <c r="E32" s="3">
        <f>((осн2!I27*осн2!$B$2)*2)+осн2!$A$2+(((осн2!I27*осн2!$B$2)*2)+осн2!$A$2)*осн2!$E$2</f>
        <v>7684006.1279999996</v>
      </c>
      <c r="F32" s="41">
        <f>(осн2!J27*осн2!$B$2)*осн2!$D$1+осн2!$A$2+((осн2!J27*осн2!$B$2)*осн2!$D$1+осн2!$A$2)*осн2!$E$2</f>
        <v>7991365.9199999999</v>
      </c>
      <c r="G32" s="156"/>
      <c r="H32" s="157"/>
      <c r="I32" s="65">
        <f>((осн2!I27*осн2!$B$2)*2)+осн2!$A$2+(((осн2!I27*осн2!$B$2)*2)+осн2!$A$2)*осн2!$E$2</f>
        <v>7684006.1279999996</v>
      </c>
      <c r="J32" s="25">
        <f>((осн2!J27*осн2!$B$2)*2)+осн2!$A$2+(((осн2!J27*осн2!$B$2)*2)+осн2!$A$2)*осн2!$E$2</f>
        <v>7991365.9199999999</v>
      </c>
      <c r="K32" s="161"/>
      <c r="L32" s="162"/>
      <c r="M32" s="70">
        <f>осн2!I27*осн2!$B$2*осн2!$D$1+осн2!$A$2+(осн2!I27*осн2!$B$2*осн2!$D$1+осн2!$A$2)*осн2!$E$2</f>
        <v>7684006.1279999996</v>
      </c>
      <c r="N32" s="33">
        <f>осн2!J27*осн2!$B$2*осн2!$D$1+осн2!$A$2+(осн2!J27*осн2!$B$2*осн2!$D$1+осн2!$A$2)*осн2!$E$2</f>
        <v>7991365.9199999999</v>
      </c>
      <c r="O32" s="23">
        <f>осн2!I27*осн2!$B$2+осн2!$A$2+(осн2!I27*осн2!$B$2+осн2!$A$2)*осн2!$E$2</f>
        <v>3842003.0639999998</v>
      </c>
      <c r="P32" s="25">
        <f>осн2!J27*осн2!$B$2+осн2!$A$2+(осн2!J27*осн2!$B$2+осн2!$A$2)*осн2!$E$2</f>
        <v>3995682.96</v>
      </c>
      <c r="Q32" s="37">
        <v>6985092.3168000001</v>
      </c>
      <c r="R32" s="33">
        <f>осн2!J27*осн2!$B$2*осн2!$D$1+осн2!$A$2+(осн2!J27*осн2!$B$2*осн2!$D$1+осн2!$A$2)*осн2!$E$2</f>
        <v>7991365.9199999999</v>
      </c>
      <c r="S32" s="33">
        <f>осн2!I27*осн2!$B$2+осн2!$A$2+(осн2!I27*осн2!$B$2+осн2!$A$2)*осн2!$E$2</f>
        <v>3842003.0639999998</v>
      </c>
      <c r="T32" s="33">
        <f>осн2!J27*осн2!$B$2+осн2!$A$2+(осн2!J27*осн2!$B$2+осн2!$A$2)*осн2!$E$2</f>
        <v>3995682.96</v>
      </c>
      <c r="U32"/>
      <c r="V32"/>
      <c r="W32"/>
      <c r="X32"/>
      <c r="Y32"/>
    </row>
    <row r="33" spans="1:25" ht="15.75" hidden="1" customHeight="1" x14ac:dyDescent="0.25">
      <c r="A33" s="140"/>
      <c r="B33" s="186"/>
      <c r="C33" s="183"/>
      <c r="D33" s="111" t="s">
        <v>39</v>
      </c>
      <c r="E33" s="9">
        <f>((осн2!I28*осн2!$B$2)*2)+осн2!$A$2+(((осн2!I28*осн2!$B$2)*2)+осн2!$A$2)*осн2!$E$2</f>
        <v>1255521.8879999998</v>
      </c>
      <c r="F33" s="40">
        <f>(осн2!J28*осн2!$B$2)*осн2!$D$1+осн2!$A$2+((осн2!J28*осн2!$B$2)*осн2!$D$1+осн2!$A$2)*осн2!$E$2</f>
        <v>1305743.1599999999</v>
      </c>
      <c r="G33" s="156"/>
      <c r="H33" s="157"/>
      <c r="I33" s="66">
        <f>((осн2!I28*осн2!$B$2)*2)+осн2!$A$2+(((осн2!I28*осн2!$B$2)*2)+осн2!$A$2)*осн2!$E$2</f>
        <v>1255521.8879999998</v>
      </c>
      <c r="J33" s="28">
        <f>((осн2!J28*осн2!$B$2)*2)+осн2!$A$2+(((осн2!J28*осн2!$B$2)*2)+осн2!$A$2)*осн2!$E$2</f>
        <v>1305743.1599999999</v>
      </c>
      <c r="K33" s="161"/>
      <c r="L33" s="162"/>
      <c r="M33" s="71">
        <f>осн2!I28*осн2!$B$2*осн2!$D$1+осн2!$A$2+(осн2!I28*осн2!$B$2*осн2!$D$1+осн2!$A$2)*осн2!$E$2</f>
        <v>1255521.8879999998</v>
      </c>
      <c r="N33" s="34">
        <f>осн2!J28*осн2!$B$2*осн2!$D$1+осн2!$A$2+(осн2!J28*осн2!$B$2*осн2!$D$1+осн2!$A$2)*осн2!$E$2</f>
        <v>1305743.1599999999</v>
      </c>
      <c r="O33" s="27">
        <f>осн2!I28*осн2!$B$2+осн2!$A$2+(осн2!I28*осн2!$B$2+осн2!$A$2)*осн2!$E$2</f>
        <v>627760.9439999999</v>
      </c>
      <c r="P33" s="28">
        <f>осн2!J28*осн2!$B$2+осн2!$A$2+(осн2!J28*осн2!$B$2+осн2!$A$2)*осн2!$E$2</f>
        <v>652871.57999999996</v>
      </c>
      <c r="Q33" s="36">
        <v>1154220.2568000001</v>
      </c>
      <c r="R33" s="34">
        <f>осн2!J28*осн2!$B$2*осн2!$D$1+осн2!$A$2+(осн2!J28*осн2!$B$2*осн2!$D$1+осн2!$A$2)*осн2!$E$2</f>
        <v>1305743.1599999999</v>
      </c>
      <c r="S33" s="34">
        <f>осн2!I28*осн2!$B$2+осн2!$A$2+(осн2!I28*осн2!$B$2+осн2!$A$2)*осн2!$E$2</f>
        <v>627760.9439999999</v>
      </c>
      <c r="T33" s="34">
        <f>осн2!J28*осн2!$B$2+осн2!$A$2+(осн2!J28*осн2!$B$2+осн2!$A$2)*осн2!$E$2</f>
        <v>652871.57999999996</v>
      </c>
      <c r="U33"/>
      <c r="V33"/>
      <c r="W33"/>
      <c r="X33"/>
      <c r="Y33"/>
    </row>
    <row r="34" spans="1:25" ht="15.75" hidden="1" customHeight="1" x14ac:dyDescent="0.25">
      <c r="A34" s="140"/>
      <c r="B34" s="186"/>
      <c r="C34" s="183"/>
      <c r="D34" s="42" t="s">
        <v>40</v>
      </c>
      <c r="E34" s="3">
        <f>((осн2!I29*осн2!$B$2)*2)+осн2!$A$2+(((осн2!I29*осн2!$B$2)*2)+осн2!$A$2)*осн2!$E$2</f>
        <v>2507447.8439999996</v>
      </c>
      <c r="F34" s="41">
        <f>(осн2!J29*осн2!$B$2)*осн2!$D$1+осн2!$A$2+((осн2!J29*осн2!$B$2)*осн2!$D$1+осн2!$A$2)*осн2!$E$2</f>
        <v>2607745.2480000001</v>
      </c>
      <c r="G34" s="156"/>
      <c r="H34" s="157"/>
      <c r="I34" s="65">
        <f>((осн2!I29*осн2!$B$2)*2)+осн2!$A$2+(((осн2!I29*осн2!$B$2)*2)+осн2!$A$2)*осн2!$E$2</f>
        <v>2507447.8439999996</v>
      </c>
      <c r="J34" s="25">
        <f>((осн2!J29*осн2!$B$2)*2)+осн2!$A$2+(((осн2!J29*осн2!$B$2)*2)+осн2!$A$2)*осн2!$E$2</f>
        <v>2607745.2480000001</v>
      </c>
      <c r="K34" s="161"/>
      <c r="L34" s="162"/>
      <c r="M34" s="70">
        <f>осн2!I29*осн2!$B$2*осн2!$D$1+осн2!$A$2+(осн2!I29*осн2!$B$2*осн2!$D$1+осн2!$A$2)*осн2!$E$2</f>
        <v>2507447.8439999996</v>
      </c>
      <c r="N34" s="33">
        <f>осн2!J29*осн2!$B$2*осн2!$D$1+осн2!$A$2+(осн2!J29*осн2!$B$2*осн2!$D$1+осн2!$A$2)*осн2!$E$2</f>
        <v>2607745.2480000001</v>
      </c>
      <c r="O34" s="23">
        <f>осн2!I29*осн2!$B$2+осн2!$A$2+(осн2!I29*осн2!$B$2+осн2!$A$2)*осн2!$E$2</f>
        <v>1253723.9219999998</v>
      </c>
      <c r="P34" s="25">
        <f>осн2!J29*осн2!$B$2+осн2!$A$2+(осн2!J29*осн2!$B$2+осн2!$A$2)*осн2!$E$2</f>
        <v>1303872.6240000001</v>
      </c>
      <c r="Q34" s="37">
        <v>2289763.0488</v>
      </c>
      <c r="R34" s="33">
        <f>осн2!J29*осн2!$B$2*осн2!$D$1+осн2!$A$2+(осн2!J29*осн2!$B$2*осн2!$D$1+осн2!$A$2)*осн2!$E$2</f>
        <v>2607745.2480000001</v>
      </c>
      <c r="S34" s="33">
        <f>осн2!I29*осн2!$B$2+осн2!$A$2+(осн2!I29*осн2!$B$2+осн2!$A$2)*осн2!$E$2</f>
        <v>1253723.9219999998</v>
      </c>
      <c r="T34" s="33">
        <f>осн2!J29*осн2!$B$2+осн2!$A$2+(осн2!J29*осн2!$B$2+осн2!$A$2)*осн2!$E$2</f>
        <v>1303872.6240000001</v>
      </c>
      <c r="U34"/>
      <c r="V34"/>
      <c r="W34"/>
      <c r="X34"/>
      <c r="Y34"/>
    </row>
    <row r="35" spans="1:25" ht="15.75" hidden="1" customHeight="1" x14ac:dyDescent="0.25">
      <c r="A35" s="140"/>
      <c r="B35" s="186"/>
      <c r="C35" s="183"/>
      <c r="D35" s="42" t="s">
        <v>41</v>
      </c>
      <c r="E35" s="3">
        <f>((осн2!I30*осн2!$B$2)*2)+осн2!$A$2+(((осн2!I30*осн2!$B$2)*2)+осн2!$A$2)*осн2!$E$2</f>
        <v>3358754.1239999998</v>
      </c>
      <c r="F35" s="41">
        <f>(осн2!J30*осн2!$B$2)*осн2!$D$1+осн2!$A$2+((осн2!J30*осн2!$B$2)*осн2!$D$1+осн2!$A$2)*осн2!$E$2</f>
        <v>3493104.2039999999</v>
      </c>
      <c r="G35" s="156"/>
      <c r="H35" s="157"/>
      <c r="I35" s="65">
        <f>((осн2!I30*осн2!$B$2)*2)+осн2!$A$2+(((осн2!I30*осн2!$B$2)*2)+осн2!$A$2)*осн2!$E$2</f>
        <v>3358754.1239999998</v>
      </c>
      <c r="J35" s="25">
        <f>((осн2!J30*осн2!$B$2)*2)+осн2!$A$2+(((осн2!J30*осн2!$B$2)*2)+осн2!$A$2)*осн2!$E$2</f>
        <v>3493104.2039999999</v>
      </c>
      <c r="K35" s="161"/>
      <c r="L35" s="162"/>
      <c r="M35" s="70">
        <f>осн2!I30*осн2!$B$2*осн2!$D$1+осн2!$A$2+(осн2!I30*осн2!$B$2*осн2!$D$1+осн2!$A$2)*осн2!$E$2</f>
        <v>3358754.1239999998</v>
      </c>
      <c r="N35" s="33">
        <f>осн2!J30*осн2!$B$2*осн2!$D$1+осн2!$A$2+(осн2!J30*осн2!$B$2*осн2!$D$1+осн2!$A$2)*осн2!$E$2</f>
        <v>3493104.2039999999</v>
      </c>
      <c r="O35" s="23">
        <f>осн2!I30*осн2!$B$2+осн2!$A$2+(осн2!I30*осн2!$B$2+осн2!$A$2)*осн2!$E$2</f>
        <v>1679377.0619999999</v>
      </c>
      <c r="P35" s="25">
        <f>осн2!J30*осн2!$B$2+осн2!$A$2+(осн2!J30*осн2!$B$2+осн2!$A$2)*осн2!$E$2</f>
        <v>1746552.102</v>
      </c>
      <c r="Q35" s="37">
        <v>3061929.7968000001</v>
      </c>
      <c r="R35" s="33">
        <f>осн2!J30*осн2!$B$2*осн2!$D$1+осн2!$A$2+(осн2!J30*осн2!$B$2*осн2!$D$1+осн2!$A$2)*осн2!$E$2</f>
        <v>3493104.2039999999</v>
      </c>
      <c r="S35" s="33">
        <f>осн2!I30*осн2!$B$2+осн2!$A$2+(осн2!I30*осн2!$B$2+осн2!$A$2)*осн2!$E$2</f>
        <v>1679377.0619999999</v>
      </c>
      <c r="T35" s="33">
        <f>осн2!J30*осн2!$B$2+осн2!$A$2+(осн2!J30*осн2!$B$2+осн2!$A$2)*осн2!$E$2</f>
        <v>1746552.102</v>
      </c>
      <c r="U35"/>
      <c r="V35"/>
      <c r="W35"/>
      <c r="X35"/>
      <c r="Y35"/>
    </row>
    <row r="36" spans="1:25" ht="15.75" hidden="1" customHeight="1" x14ac:dyDescent="0.25">
      <c r="A36" s="140"/>
      <c r="B36" s="186"/>
      <c r="C36" s="183"/>
      <c r="D36" s="42" t="s">
        <v>42</v>
      </c>
      <c r="E36" s="3">
        <f>((осн2!I31*осн2!$B$2)*2)+осн2!$A$2+(((осн2!I31*осн2!$B$2)*2)+осн2!$A$2)*осн2!$E$2</f>
        <v>4500734.76</v>
      </c>
      <c r="F36" s="41">
        <f>(осн2!J31*осн2!$B$2)*осн2!$D$1+осн2!$A$2+((осн2!J31*осн2!$B$2)*осн2!$D$1+осн2!$A$2)*осн2!$E$2</f>
        <v>4680763.5839999998</v>
      </c>
      <c r="G36" s="156"/>
      <c r="H36" s="157"/>
      <c r="I36" s="65">
        <f>((осн2!I31*осн2!$B$2)*2)+осн2!$A$2+(((осн2!I31*осн2!$B$2)*2)+осн2!$A$2)*осн2!$E$2</f>
        <v>4500734.76</v>
      </c>
      <c r="J36" s="25">
        <f>((осн2!J31*осн2!$B$2)*2)+осн2!$A$2+(((осн2!J31*осн2!$B$2)*2)+осн2!$A$2)*осн2!$E$2</f>
        <v>4680763.5839999998</v>
      </c>
      <c r="K36" s="161"/>
      <c r="L36" s="162"/>
      <c r="M36" s="70">
        <f>осн2!I31*осн2!$B$2*осн2!$D$1+осн2!$A$2+(осн2!I31*осн2!$B$2*осн2!$D$1+осн2!$A$2)*осн2!$E$2</f>
        <v>4500734.76</v>
      </c>
      <c r="N36" s="33">
        <f>осн2!J31*осн2!$B$2*осн2!$D$1+осн2!$A$2+(осн2!J31*осн2!$B$2*осн2!$D$1+осн2!$A$2)*осн2!$E$2</f>
        <v>4680763.5839999998</v>
      </c>
      <c r="O36" s="23">
        <f>осн2!I31*осн2!$B$2+осн2!$A$2+(осн2!I31*осн2!$B$2+осн2!$A$2)*осн2!$E$2</f>
        <v>2250367.38</v>
      </c>
      <c r="P36" s="25">
        <f>осн2!J31*осн2!$B$2+осн2!$A$2+(осн2!J31*осн2!$B$2+осн2!$A$2)*осн2!$E$2</f>
        <v>2340381.7919999999</v>
      </c>
      <c r="Q36" s="37">
        <v>4097747.9568000003</v>
      </c>
      <c r="R36" s="33">
        <f>осн2!J31*осн2!$B$2*осн2!$D$1+осн2!$A$2+(осн2!J31*осн2!$B$2*осн2!$D$1+осн2!$A$2)*осн2!$E$2</f>
        <v>4680763.5839999998</v>
      </c>
      <c r="S36" s="33">
        <f>осн2!I31*осн2!$B$2+осн2!$A$2+(осн2!I31*осн2!$B$2+осн2!$A$2)*осн2!$E$2</f>
        <v>2250367.38</v>
      </c>
      <c r="T36" s="33">
        <f>осн2!J31*осн2!$B$2+осн2!$A$2+(осн2!J31*осн2!$B$2+осн2!$A$2)*осн2!$E$2</f>
        <v>2340381.7919999999</v>
      </c>
      <c r="U36"/>
      <c r="V36"/>
      <c r="W36"/>
      <c r="X36"/>
      <c r="Y36"/>
    </row>
    <row r="37" spans="1:25" ht="15.75" hidden="1" customHeight="1" x14ac:dyDescent="0.25">
      <c r="A37" s="140"/>
      <c r="B37" s="186"/>
      <c r="C37" s="183"/>
      <c r="D37" s="42" t="s">
        <v>43</v>
      </c>
      <c r="E37" s="3">
        <f>((осн2!I32*осн2!$B$2)*2)+осн2!$A$2+(((осн2!I32*осн2!$B$2)*2)+осн2!$A$2)*осн2!$E$2</f>
        <v>6030988.2599999998</v>
      </c>
      <c r="F37" s="41">
        <f>(осн2!J32*осн2!$B$2)*осн2!$D$1+осн2!$A$2+((осн2!J32*осн2!$B$2)*осн2!$D$1+осн2!$A$2)*осн2!$E$2</f>
        <v>6272227.9319999991</v>
      </c>
      <c r="G37" s="156"/>
      <c r="H37" s="157"/>
      <c r="I37" s="65">
        <f>((осн2!I32*осн2!$B$2)*2)+осн2!$A$2+(((осн2!I32*осн2!$B$2)*2)+осн2!$A$2)*осн2!$E$2</f>
        <v>6030988.2599999998</v>
      </c>
      <c r="J37" s="25">
        <f>((осн2!J32*осн2!$B$2)*2)+осн2!$A$2+(((осн2!J32*осн2!$B$2)*2)+осн2!$A$2)*осн2!$E$2</f>
        <v>6272227.9319999991</v>
      </c>
      <c r="K37" s="161"/>
      <c r="L37" s="162"/>
      <c r="M37" s="70">
        <f>осн2!I32*осн2!$B$2*осн2!$D$1+осн2!$A$2+(осн2!I32*осн2!$B$2*осн2!$D$1+осн2!$A$2)*осн2!$E$2</f>
        <v>6030988.2599999998</v>
      </c>
      <c r="N37" s="33">
        <f>осн2!J32*осн2!$B$2*осн2!$D$1+осн2!$A$2+(осн2!J32*осн2!$B$2*осн2!$D$1+осн2!$A$2)*осн2!$E$2</f>
        <v>6272227.9319999991</v>
      </c>
      <c r="O37" s="23">
        <f>осн2!I32*осн2!$B$2+осн2!$A$2+(осн2!I32*осн2!$B$2+осн2!$A$2)*осн2!$E$2</f>
        <v>3015494.13</v>
      </c>
      <c r="P37" s="25">
        <f>осн2!J32*осн2!$B$2+осн2!$A$2+(осн2!J32*осн2!$B$2+осн2!$A$2)*осн2!$E$2</f>
        <v>3136113.9659999995</v>
      </c>
      <c r="Q37" s="37">
        <v>5485744.4327999996</v>
      </c>
      <c r="R37" s="33">
        <f>осн2!J32*осн2!$B$2*осн2!$D$1+осн2!$A$2+(осн2!J32*осн2!$B$2*осн2!$D$1+осн2!$A$2)*осн2!$E$2</f>
        <v>6272227.9319999991</v>
      </c>
      <c r="S37" s="33">
        <f>осн2!I32*осн2!$B$2+осн2!$A$2+(осн2!I32*осн2!$B$2+осн2!$A$2)*осн2!$E$2</f>
        <v>3015494.13</v>
      </c>
      <c r="T37" s="33">
        <f>осн2!J32*осн2!$B$2+осн2!$A$2+(осн2!J32*осн2!$B$2+осн2!$A$2)*осн2!$E$2</f>
        <v>3136113.9659999995</v>
      </c>
      <c r="U37"/>
      <c r="V37"/>
      <c r="W37"/>
      <c r="X37"/>
      <c r="Y37"/>
    </row>
    <row r="38" spans="1:25" ht="15.75" hidden="1" customHeight="1" x14ac:dyDescent="0.25">
      <c r="A38" s="140"/>
      <c r="B38" s="186"/>
      <c r="C38" s="183"/>
      <c r="D38" s="42" t="s">
        <v>44</v>
      </c>
      <c r="E38" s="3">
        <f>((осн2!I33*осн2!$B$2)*2)+осн2!$A$2+(((осн2!I33*осн2!$B$2)*2)+осн2!$A$2)*осн2!$E$2</f>
        <v>8081509.1879999992</v>
      </c>
      <c r="F38" s="41">
        <f>(осн2!J33*осн2!$B$2)*осн2!$D$1+осн2!$A$2+((осн2!J33*осн2!$B$2)*осн2!$D$1+осн2!$A$2)*осн2!$E$2</f>
        <v>8404769.9519999996</v>
      </c>
      <c r="G38" s="156"/>
      <c r="H38" s="157"/>
      <c r="I38" s="65">
        <f>((осн2!I33*осн2!$B$2)*2)+осн2!$A$2+(((осн2!I33*осн2!$B$2)*2)+осн2!$A$2)*осн2!$E$2</f>
        <v>8081509.1879999992</v>
      </c>
      <c r="J38" s="25">
        <f>((осн2!J33*осн2!$B$2)*2)+осн2!$A$2+(((осн2!J33*осн2!$B$2)*2)+осн2!$A$2)*осн2!$E$2</f>
        <v>8404769.9519999996</v>
      </c>
      <c r="K38" s="161"/>
      <c r="L38" s="162"/>
      <c r="M38" s="70">
        <f>осн2!I33*осн2!$B$2*осн2!$D$1+осн2!$A$2+(осн2!I33*осн2!$B$2*осн2!$D$1+осн2!$A$2)*осн2!$E$2</f>
        <v>8081509.1879999992</v>
      </c>
      <c r="N38" s="33">
        <f>осн2!J33*осн2!$B$2*осн2!$D$1+осн2!$A$2+(осн2!J33*осн2!$B$2*осн2!$D$1+осн2!$A$2)*осн2!$E$2</f>
        <v>8404769.9519999996</v>
      </c>
      <c r="O38" s="23">
        <f>осн2!I33*осн2!$B$2+осн2!$A$2+(осн2!I33*осн2!$B$2+осн2!$A$2)*осн2!$E$2</f>
        <v>4040754.5939999996</v>
      </c>
      <c r="P38" s="25">
        <f>осн2!J33*осн2!$B$2+осн2!$A$2+(осн2!J33*осн2!$B$2+осн2!$A$2)*осн2!$E$2</f>
        <v>4202384.9759999998</v>
      </c>
      <c r="Q38" s="37">
        <v>7345642.7327999994</v>
      </c>
      <c r="R38" s="33">
        <f>осн2!J33*осн2!$B$2*осн2!$D$1+осн2!$A$2+(осн2!J33*осн2!$B$2*осн2!$D$1+осн2!$A$2)*осн2!$E$2</f>
        <v>8404769.9519999996</v>
      </c>
      <c r="S38" s="33">
        <f>осн2!I33*осн2!$B$2+осн2!$A$2+(осн2!I33*осн2!$B$2+осн2!$A$2)*осн2!$E$2</f>
        <v>4040754.5939999996</v>
      </c>
      <c r="T38" s="33">
        <f>осн2!J33*осн2!$B$2+осн2!$A$2+(осн2!J33*осн2!$B$2+осн2!$A$2)*осн2!$E$2</f>
        <v>4202384.9759999998</v>
      </c>
      <c r="U38"/>
      <c r="V38"/>
      <c r="W38"/>
      <c r="X38"/>
      <c r="Y38"/>
    </row>
    <row r="39" spans="1:25" ht="15.75" hidden="1" customHeight="1" x14ac:dyDescent="0.25">
      <c r="A39" s="140"/>
      <c r="B39" s="186"/>
      <c r="C39" s="183"/>
      <c r="D39" s="111" t="s">
        <v>45</v>
      </c>
      <c r="E39" s="9">
        <f>((осн2!I34*осн2!$B$2)*2)+осн2!$A$2+(((осн2!I34*осн2!$B$2)*2)+осн2!$A$2)*осн2!$E$2</f>
        <v>1339938.1440000001</v>
      </c>
      <c r="F39" s="40">
        <f>(осн2!J34*осн2!$B$2)*осн2!$D$1+осн2!$A$2+((осн2!J34*осн2!$B$2)*осн2!$D$1+осн2!$A$2)*осн2!$E$2</f>
        <v>1393535.8679999998</v>
      </c>
      <c r="G39" s="156"/>
      <c r="H39" s="157"/>
      <c r="I39" s="66">
        <f>((осн2!I34*осн2!$B$2)*2)+осн2!$A$2+(((осн2!I34*осн2!$B$2)*2)+осн2!$A$2)*осн2!$E$2</f>
        <v>1339938.1440000001</v>
      </c>
      <c r="J39" s="28">
        <f>((осн2!J34*осн2!$B$2)*2)+осн2!$A$2+(((осн2!J34*осн2!$B$2)*2)+осн2!$A$2)*осн2!$E$2</f>
        <v>1393535.8679999998</v>
      </c>
      <c r="K39" s="161"/>
      <c r="L39" s="162"/>
      <c r="M39" s="71">
        <f>осн2!I34*осн2!$B$2*осн2!$D$1+осн2!$A$2+(осн2!I34*осн2!$B$2*осн2!$D$1+осн2!$A$2)*осн2!$E$2</f>
        <v>1339938.1440000001</v>
      </c>
      <c r="N39" s="34">
        <f>осн2!J34*осн2!$B$2*осн2!$D$1+осн2!$A$2+(осн2!J34*осн2!$B$2*осн2!$D$1+осн2!$A$2)*осн2!$E$2</f>
        <v>1393535.8679999998</v>
      </c>
      <c r="O39" s="27">
        <f>осн2!I34*осн2!$B$2+осн2!$A$2+(осн2!I34*осн2!$B$2+осн2!$A$2)*осн2!$E$2</f>
        <v>669969.07200000004</v>
      </c>
      <c r="P39" s="28">
        <f>осн2!J34*осн2!$B$2+осн2!$A$2+(осн2!J34*осн2!$B$2+осн2!$A$2)*осн2!$E$2</f>
        <v>696767.93399999989</v>
      </c>
      <c r="Q39" s="36">
        <v>1230789.0407999998</v>
      </c>
      <c r="R39" s="34">
        <f>осн2!J34*осн2!$B$2*осн2!$D$1+осн2!$A$2+(осн2!J34*осн2!$B$2*осн2!$D$1+осн2!$A$2)*осн2!$E$2</f>
        <v>1393535.8679999998</v>
      </c>
      <c r="S39" s="34">
        <f>осн2!I34*осн2!$B$2+осн2!$A$2+(осн2!I34*осн2!$B$2+осн2!$A$2)*осн2!$E$2</f>
        <v>669969.07200000004</v>
      </c>
      <c r="T39" s="34">
        <f>осн2!J34*осн2!$B$2+осн2!$A$2+(осн2!J34*осн2!$B$2+осн2!$A$2)*осн2!$E$2</f>
        <v>696767.93399999989</v>
      </c>
      <c r="U39"/>
      <c r="V39"/>
      <c r="W39"/>
      <c r="X39"/>
      <c r="Y39"/>
    </row>
    <row r="40" spans="1:25" ht="15.75" hidden="1" customHeight="1" x14ac:dyDescent="0.25">
      <c r="A40" s="140"/>
      <c r="B40" s="186"/>
      <c r="C40" s="183"/>
      <c r="D40" s="42" t="s">
        <v>46</v>
      </c>
      <c r="E40" s="3">
        <f>((осн2!I35*осн2!$B$2)*2)+осн2!$A$2+(((осн2!I35*осн2!$B$2)*2)+осн2!$A$2)*осн2!$E$2</f>
        <v>2676278.94</v>
      </c>
      <c r="F40" s="41">
        <f>(осн2!J35*осн2!$B$2)*осн2!$D$1+осн2!$A$2+((осн2!J35*осн2!$B$2)*осн2!$D$1+осн2!$A$2)*осн2!$E$2</f>
        <v>2783330.6639999999</v>
      </c>
      <c r="G40" s="156"/>
      <c r="H40" s="157"/>
      <c r="I40" s="65">
        <f>((осн2!I35*осн2!$B$2)*2)+осн2!$A$2+(((осн2!I35*осн2!$B$2)*2)+осн2!$A$2)*осн2!$E$2</f>
        <v>2676278.94</v>
      </c>
      <c r="J40" s="25">
        <f>((осн2!J35*осн2!$B$2)*2)+осн2!$A$2+(((осн2!J35*осн2!$B$2)*2)+осн2!$A$2)*осн2!$E$2</f>
        <v>2783330.6639999999</v>
      </c>
      <c r="K40" s="161"/>
      <c r="L40" s="162"/>
      <c r="M40" s="70">
        <f>осн2!I35*осн2!$B$2*осн2!$D$1+осн2!$A$2+(осн2!I35*осн2!$B$2*осн2!$D$1+осн2!$A$2)*осн2!$E$2</f>
        <v>2676278.94</v>
      </c>
      <c r="N40" s="33">
        <f>осн2!J35*осн2!$B$2*осн2!$D$1+осн2!$A$2+(осн2!J35*осн2!$B$2*осн2!$D$1+осн2!$A$2)*осн2!$E$2</f>
        <v>2783330.6639999999</v>
      </c>
      <c r="O40" s="23">
        <f>осн2!I35*осн2!$B$2+осн2!$A$2+(осн2!I35*осн2!$B$2+осн2!$A$2)*осн2!$E$2</f>
        <v>1338139.47</v>
      </c>
      <c r="P40" s="25">
        <f>осн2!J35*осн2!$B$2+осн2!$A$2+(осн2!J35*осн2!$B$2+осн2!$A$2)*осн2!$E$2</f>
        <v>1391665.3319999999</v>
      </c>
      <c r="Q40" s="37">
        <v>2442899.9087999999</v>
      </c>
      <c r="R40" s="33">
        <f>осн2!J35*осн2!$B$2*осн2!$D$1+осн2!$A$2+(осн2!J35*осн2!$B$2*осн2!$D$1+осн2!$A$2)*осн2!$E$2</f>
        <v>2783330.6639999999</v>
      </c>
      <c r="S40" s="33">
        <f>осн2!I35*осн2!$B$2+осн2!$A$2+(осн2!I35*осн2!$B$2+осн2!$A$2)*осн2!$E$2</f>
        <v>1338139.47</v>
      </c>
      <c r="T40" s="33">
        <f>осн2!J35*осн2!$B$2+осн2!$A$2+(осн2!J35*осн2!$B$2+осн2!$A$2)*осн2!$E$2</f>
        <v>1391665.3319999999</v>
      </c>
      <c r="U40"/>
      <c r="V40"/>
      <c r="W40"/>
      <c r="X40"/>
      <c r="Y40"/>
    </row>
    <row r="41" spans="1:25" ht="15.75" hidden="1" customHeight="1" x14ac:dyDescent="0.25">
      <c r="A41" s="140"/>
      <c r="B41" s="186"/>
      <c r="C41" s="183"/>
      <c r="D41" s="42" t="s">
        <v>47</v>
      </c>
      <c r="E41" s="3">
        <f>((осн2!I36*осн2!$B$2)*2)+осн2!$A$2+(((осн2!I36*осн2!$B$2)*2)+осн2!$A$2)*осн2!$E$2</f>
        <v>3584995.5239999997</v>
      </c>
      <c r="F41" s="41">
        <f>(осн2!J36*осн2!$B$2)*осн2!$D$1+осн2!$A$2+((осн2!J36*осн2!$B$2)*осн2!$D$1+осн2!$A$2)*осн2!$E$2</f>
        <v>3728395.26</v>
      </c>
      <c r="G41" s="156"/>
      <c r="H41" s="157"/>
      <c r="I41" s="65">
        <f>((осн2!I36*осн2!$B$2)*2)+осн2!$A$2+(((осн2!I36*осн2!$B$2)*2)+осн2!$A$2)*осн2!$E$2</f>
        <v>3584995.5239999997</v>
      </c>
      <c r="J41" s="25">
        <f>((осн2!J36*осн2!$B$2)*2)+осн2!$A$2+(((осн2!J36*осн2!$B$2)*2)+осн2!$A$2)*осн2!$E$2</f>
        <v>3728395.26</v>
      </c>
      <c r="K41" s="161"/>
      <c r="L41" s="162"/>
      <c r="M41" s="70">
        <f>осн2!I36*осн2!$B$2*осн2!$D$1+осн2!$A$2+(осн2!I36*осн2!$B$2*осн2!$D$1+осн2!$A$2)*осн2!$E$2</f>
        <v>3584995.5239999997</v>
      </c>
      <c r="N41" s="33">
        <f>осн2!J36*осн2!$B$2*осн2!$D$1+осн2!$A$2+(осн2!J36*осн2!$B$2*осн2!$D$1+осн2!$A$2)*осн2!$E$2</f>
        <v>3728395.26</v>
      </c>
      <c r="O41" s="23">
        <f>осн2!I36*осн2!$B$2+осн2!$A$2+(осн2!I36*осн2!$B$2+осн2!$A$2)*осн2!$E$2</f>
        <v>1792497.7619999999</v>
      </c>
      <c r="P41" s="25">
        <f>осн2!J36*осн2!$B$2+осн2!$A$2+(осн2!J36*осн2!$B$2+осн2!$A$2)*осн2!$E$2</f>
        <v>1864197.63</v>
      </c>
      <c r="Q41" s="37">
        <v>3267139.3488000003</v>
      </c>
      <c r="R41" s="33">
        <f>осн2!J36*осн2!$B$2*осн2!$D$1+осн2!$A$2+(осн2!J36*осн2!$B$2*осн2!$D$1+осн2!$A$2)*осн2!$E$2</f>
        <v>3728395.26</v>
      </c>
      <c r="S41" s="33">
        <f>осн2!I36*осн2!$B$2+осн2!$A$2+(осн2!I36*осн2!$B$2+осн2!$A$2)*осн2!$E$2</f>
        <v>1792497.7619999999</v>
      </c>
      <c r="T41" s="33">
        <f>осн2!J36*осн2!$B$2+осн2!$A$2+(осн2!J36*осн2!$B$2+осн2!$A$2)*осн2!$E$2</f>
        <v>1864197.63</v>
      </c>
      <c r="U41"/>
      <c r="V41"/>
      <c r="W41"/>
      <c r="X41"/>
      <c r="Y41"/>
    </row>
    <row r="42" spans="1:25" ht="15.75" hidden="1" customHeight="1" x14ac:dyDescent="0.25">
      <c r="A42" s="140"/>
      <c r="B42" s="186"/>
      <c r="C42" s="183"/>
      <c r="D42" s="42" t="s">
        <v>48</v>
      </c>
      <c r="E42" s="3">
        <f>((осн2!I37*осн2!$B$2)*2)+осн2!$A$2+(((осн2!I37*осн2!$B$2)*2)+осн2!$A$2)*осн2!$E$2</f>
        <v>4803896.1119999997</v>
      </c>
      <c r="F42" s="41">
        <f>(осн2!J37*осн2!$B$2)*осн2!$D$1+осн2!$A$2+((осн2!J37*осн2!$B$2)*осн2!$D$1+осн2!$A$2)*осн2!$E$2</f>
        <v>4996051.5599999996</v>
      </c>
      <c r="G42" s="156"/>
      <c r="H42" s="157"/>
      <c r="I42" s="65">
        <f>((осн2!I37*осн2!$B$2)*2)+осн2!$A$2+(((осн2!I37*осн2!$B$2)*2)+осн2!$A$2)*осн2!$E$2</f>
        <v>4803896.1119999997</v>
      </c>
      <c r="J42" s="25">
        <f>((осн2!J37*осн2!$B$2)*2)+осн2!$A$2+(((осн2!J37*осн2!$B$2)*2)+осн2!$A$2)*осн2!$E$2</f>
        <v>4996051.5599999996</v>
      </c>
      <c r="K42" s="161"/>
      <c r="L42" s="162"/>
      <c r="M42" s="70">
        <f>осн2!I37*осн2!$B$2*осн2!$D$1+осн2!$A$2+(осн2!I37*осн2!$B$2*осн2!$D$1+осн2!$A$2)*осн2!$E$2</f>
        <v>4803896.1119999997</v>
      </c>
      <c r="N42" s="33">
        <f>осн2!J37*осн2!$B$2*осн2!$D$1+осн2!$A$2+(осн2!J37*осн2!$B$2*осн2!$D$1+осн2!$A$2)*осн2!$E$2</f>
        <v>4996051.5599999996</v>
      </c>
      <c r="O42" s="23">
        <f>осн2!I37*осн2!$B$2+осн2!$A$2+(осн2!I37*осн2!$B$2+осн2!$A$2)*осн2!$E$2</f>
        <v>2401948.0559999999</v>
      </c>
      <c r="P42" s="25">
        <f>осн2!J37*осн2!$B$2+осн2!$A$2+(осн2!J37*осн2!$B$2+осн2!$A$2)*осн2!$E$2</f>
        <v>2498025.7799999998</v>
      </c>
      <c r="Q42" s="37">
        <v>4372726.6607999997</v>
      </c>
      <c r="R42" s="33">
        <f>осн2!J37*осн2!$B$2*осн2!$D$1+осн2!$A$2+(осн2!J37*осн2!$B$2*осн2!$D$1+осн2!$A$2)*осн2!$E$2</f>
        <v>4996051.5599999996</v>
      </c>
      <c r="S42" s="33">
        <f>осн2!I37*осн2!$B$2+осн2!$A$2+(осн2!I37*осн2!$B$2+осн2!$A$2)*осн2!$E$2</f>
        <v>2401948.0559999999</v>
      </c>
      <c r="T42" s="33">
        <f>осн2!J37*осн2!$B$2+осн2!$A$2+(осн2!J37*осн2!$B$2+осн2!$A$2)*осн2!$E$2</f>
        <v>2498025.7799999998</v>
      </c>
      <c r="U42"/>
      <c r="V42"/>
      <c r="W42"/>
      <c r="X42"/>
      <c r="Y42"/>
    </row>
    <row r="43" spans="1:25" ht="15.75" hidden="1" customHeight="1" x14ac:dyDescent="0.25">
      <c r="A43" s="140"/>
      <c r="B43" s="186"/>
      <c r="C43" s="183"/>
      <c r="D43" s="42" t="s">
        <v>49</v>
      </c>
      <c r="E43" s="3">
        <f>((осн2!I38*осн2!$B$2)*2)+осн2!$A$2+(((осн2!I38*осн2!$B$2)*2)+осн2!$A$2)*осн2!$E$2</f>
        <v>6437230.1639999999</v>
      </c>
      <c r="F43" s="41">
        <f>(осн2!J38*осн2!$B$2)*осн2!$D$1+осн2!$A$2+((осн2!J38*осн2!$B$2)*осн2!$D$1+осн2!$A$2)*осн2!$E$2</f>
        <v>6694719.1439999994</v>
      </c>
      <c r="G43" s="156"/>
      <c r="H43" s="157"/>
      <c r="I43" s="65">
        <f>((осн2!I38*осн2!$B$2)*2)+осн2!$A$2+(((осн2!I38*осн2!$B$2)*2)+осн2!$A$2)*осн2!$E$2</f>
        <v>6437230.1639999999</v>
      </c>
      <c r="J43" s="25">
        <f>((осн2!J38*осн2!$B$2)*2)+осн2!$A$2+(((осн2!J38*осн2!$B$2)*2)+осн2!$A$2)*осн2!$E$2</f>
        <v>6694719.1439999994</v>
      </c>
      <c r="K43" s="161"/>
      <c r="L43" s="162"/>
      <c r="M43" s="70">
        <f>осн2!I38*осн2!$B$2*осн2!$D$1+осн2!$A$2+(осн2!I38*осн2!$B$2*осн2!$D$1+осн2!$A$2)*осн2!$E$2</f>
        <v>6437230.1639999999</v>
      </c>
      <c r="N43" s="33">
        <f>осн2!J38*осн2!$B$2*осн2!$D$1+осн2!$A$2+(осн2!J38*осн2!$B$2*осн2!$D$1+осн2!$A$2)*осн2!$E$2</f>
        <v>6694719.1439999994</v>
      </c>
      <c r="O43" s="23">
        <f>осн2!I38*осн2!$B$2+осн2!$A$2+(осн2!I38*осн2!$B$2+осн2!$A$2)*осн2!$E$2</f>
        <v>3218615.0819999999</v>
      </c>
      <c r="P43" s="25">
        <f>осн2!J38*осн2!$B$2+осн2!$A$2+(осн2!J38*осн2!$B$2+осн2!$A$2)*осн2!$E$2</f>
        <v>3347359.5719999997</v>
      </c>
      <c r="Q43" s="37">
        <v>5854220.9088000003</v>
      </c>
      <c r="R43" s="33">
        <f>осн2!J38*осн2!$B$2*осн2!$D$1+осн2!$A$2+(осн2!J38*осн2!$B$2*осн2!$D$1+осн2!$A$2)*осн2!$E$2</f>
        <v>6694719.1439999994</v>
      </c>
      <c r="S43" s="33">
        <f>осн2!I38*осн2!$B$2+осн2!$A$2+(осн2!I38*осн2!$B$2+осн2!$A$2)*осн2!$E$2</f>
        <v>3218615.0819999999</v>
      </c>
      <c r="T43" s="33">
        <f>осн2!J38*осн2!$B$2+осн2!$A$2+(осн2!J38*осн2!$B$2+осн2!$A$2)*осн2!$E$2</f>
        <v>3347359.5719999997</v>
      </c>
      <c r="U43"/>
      <c r="V43"/>
      <c r="W43"/>
      <c r="X43"/>
      <c r="Y43"/>
    </row>
    <row r="44" spans="1:25" ht="15.75" hidden="1" customHeight="1" x14ac:dyDescent="0.25">
      <c r="A44" s="140"/>
      <c r="B44" s="186"/>
      <c r="C44" s="183"/>
      <c r="D44" s="42" t="s">
        <v>50</v>
      </c>
      <c r="E44" s="3">
        <f>((осн2!I39*осн2!$B$2)*2)+осн2!$A$2+(((осн2!I39*осн2!$B$2)*2)+осн2!$A$2)*осн2!$E$2</f>
        <v>8625876.2280000001</v>
      </c>
      <c r="F44" s="41">
        <f>(осн2!J39*осн2!$B$2)*осн2!$D$1+осн2!$A$2+((осн2!J39*осн2!$B$2)*осн2!$D$1+осн2!$A$2)*осн2!$E$2</f>
        <v>8970911.5319999997</v>
      </c>
      <c r="G44" s="156"/>
      <c r="H44" s="157"/>
      <c r="I44" s="65">
        <f>((осн2!I39*осн2!$B$2)*2)+осн2!$A$2+(((осн2!I39*осн2!$B$2)*2)+осн2!$A$2)*осн2!$E$2</f>
        <v>8625876.2280000001</v>
      </c>
      <c r="J44" s="25">
        <f>((осн2!J39*осн2!$B$2)*2)+осн2!$A$2+(((осн2!J39*осн2!$B$2)*2)+осн2!$A$2)*осн2!$E$2</f>
        <v>8970911.5319999997</v>
      </c>
      <c r="K44" s="161"/>
      <c r="L44" s="162"/>
      <c r="M44" s="70">
        <f>осн2!I39*осн2!$B$2*осн2!$D$1+осн2!$A$2+(осн2!I39*осн2!$B$2*осн2!$D$1+осн2!$A$2)*осн2!$E$2</f>
        <v>8625876.2280000001</v>
      </c>
      <c r="N44" s="33">
        <f>осн2!J39*осн2!$B$2*осн2!$D$1+осн2!$A$2+(осн2!J39*осн2!$B$2*осн2!$D$1+осн2!$A$2)*осн2!$E$2</f>
        <v>8970911.5319999997</v>
      </c>
      <c r="O44" s="23">
        <f>осн2!I39*осн2!$B$2+осн2!$A$2+(осн2!I39*осн2!$B$2+осн2!$A$2)*осн2!$E$2</f>
        <v>4312938.1140000001</v>
      </c>
      <c r="P44" s="25">
        <f>осн2!J39*осн2!$B$2+осн2!$A$2+(осн2!J39*осн2!$B$2+осн2!$A$2)*осн2!$E$2</f>
        <v>4485455.7659999998</v>
      </c>
      <c r="Q44" s="37">
        <v>7839403.3487999998</v>
      </c>
      <c r="R44" s="33">
        <f>осн2!J39*осн2!$B$2*осн2!$D$1+осн2!$A$2+(осн2!J39*осн2!$B$2*осн2!$D$1+осн2!$A$2)*осн2!$E$2</f>
        <v>8970911.5319999997</v>
      </c>
      <c r="S44" s="33">
        <f>осн2!I39*осн2!$B$2+осн2!$A$2+(осн2!I39*осн2!$B$2+осн2!$A$2)*осн2!$E$2</f>
        <v>4312938.1140000001</v>
      </c>
      <c r="T44" s="33">
        <f>осн2!J39*осн2!$B$2+осн2!$A$2+(осн2!J39*осн2!$B$2+осн2!$A$2)*осн2!$E$2</f>
        <v>4485455.7659999998</v>
      </c>
      <c r="U44"/>
      <c r="V44"/>
      <c r="W44"/>
      <c r="X44"/>
      <c r="Y44"/>
    </row>
    <row r="45" spans="1:25" ht="15.75" hidden="1" customHeight="1" x14ac:dyDescent="0.25">
      <c r="A45" s="140"/>
      <c r="B45" s="186"/>
      <c r="C45" s="183"/>
      <c r="D45" s="111" t="s">
        <v>51</v>
      </c>
      <c r="E45" s="9">
        <f>((осн2!I40*осн2!$B$2)*2)+осн2!$A$2+(((осн2!I40*осн2!$B$2)*2)+осн2!$A$2)*осн2!$E$2</f>
        <v>1420802.3640000001</v>
      </c>
      <c r="F45" s="40">
        <f>(осн2!J40*осн2!$B$2)*осн2!$D$1+осн2!$A$2+((осн2!J40*осн2!$B$2)*осн2!$D$1+осн2!$A$2)*осн2!$E$2</f>
        <v>1477634.94</v>
      </c>
      <c r="G45" s="156"/>
      <c r="H45" s="157"/>
      <c r="I45" s="66">
        <f>((осн2!I40*осн2!$B$2)*2)+осн2!$A$2+(((осн2!I40*осн2!$B$2)*2)+осн2!$A$2)*осн2!$E$2</f>
        <v>1420802.3640000001</v>
      </c>
      <c r="J45" s="28">
        <f>((осн2!J40*осн2!$B$2)*2)+осн2!$A$2+(((осн2!J40*осн2!$B$2)*2)+осн2!$A$2)*осн2!$E$2</f>
        <v>1477634.94</v>
      </c>
      <c r="K45" s="161"/>
      <c r="L45" s="162"/>
      <c r="M45" s="71">
        <f>осн2!I40*осн2!$B$2*осн2!$D$1+осн2!$A$2+(осн2!I40*осн2!$B$2*осн2!$D$1+осн2!$A$2)*осн2!$E$2</f>
        <v>1420802.3640000001</v>
      </c>
      <c r="N45" s="34">
        <f>осн2!J40*осн2!$B$2*осн2!$D$1+осн2!$A$2+(осн2!J40*осн2!$B$2*осн2!$D$1+осн2!$A$2)*осн2!$E$2</f>
        <v>1477634.94</v>
      </c>
      <c r="O45" s="27">
        <f>осн2!I40*осн2!$B$2+осн2!$A$2+(осн2!I40*осн2!$B$2+осн2!$A$2)*осн2!$E$2</f>
        <v>710401.18200000003</v>
      </c>
      <c r="P45" s="28">
        <f>осн2!J40*осн2!$B$2+осн2!$A$2+(осн2!J40*осн2!$B$2+осн2!$A$2)*осн2!$E$2</f>
        <v>738817.47</v>
      </c>
      <c r="Q45" s="36">
        <v>1304136.4247999999</v>
      </c>
      <c r="R45" s="34">
        <f>осн2!J40*осн2!$B$2*осн2!$D$1+осн2!$A$2+(осн2!J40*осн2!$B$2*осн2!$D$1+осн2!$A$2)*осн2!$E$2</f>
        <v>1477634.94</v>
      </c>
      <c r="S45" s="34">
        <f>осн2!I40*осн2!$B$2+осн2!$A$2+(осн2!I40*осн2!$B$2+осн2!$A$2)*осн2!$E$2</f>
        <v>710401.18200000003</v>
      </c>
      <c r="T45" s="34">
        <f>осн2!J40*осн2!$B$2+осн2!$A$2+(осн2!J40*осн2!$B$2+осн2!$A$2)*осн2!$E$2</f>
        <v>738817.47</v>
      </c>
      <c r="U45"/>
      <c r="V45"/>
      <c r="W45"/>
      <c r="X45"/>
      <c r="Y45"/>
    </row>
    <row r="46" spans="1:25" ht="15.75" hidden="1" customHeight="1" x14ac:dyDescent="0.25">
      <c r="A46" s="140"/>
      <c r="B46" s="186"/>
      <c r="C46" s="183"/>
      <c r="D46" s="42" t="s">
        <v>52</v>
      </c>
      <c r="E46" s="3">
        <f>((осн2!I41*осн2!$B$2)*2)+осн2!$A$2+(((осн2!I41*осн2!$B$2)*2)+осн2!$A$2)*осн2!$E$2</f>
        <v>2838019.4159999997</v>
      </c>
      <c r="F46" s="41">
        <f>(осн2!J41*осн2!$B$2)*осн2!$D$1+осн2!$A$2+((осн2!J41*осн2!$B$2)*осн2!$D$1+осн2!$A$2)*осн2!$E$2</f>
        <v>2951540.1359999995</v>
      </c>
      <c r="G46" s="156"/>
      <c r="H46" s="157"/>
      <c r="I46" s="65">
        <f>((осн2!I41*осн2!$B$2)*2)+осн2!$A$2+(((осн2!I41*осн2!$B$2)*2)+осн2!$A$2)*осн2!$E$2</f>
        <v>2838019.4159999997</v>
      </c>
      <c r="J46" s="25">
        <f>((осн2!J41*осн2!$B$2)*2)+осн2!$A$2+(((осн2!J41*осн2!$B$2)*2)+осн2!$A$2)*осн2!$E$2</f>
        <v>2951540.1359999995</v>
      </c>
      <c r="K46" s="161"/>
      <c r="L46" s="162"/>
      <c r="M46" s="70">
        <f>осн2!I41*осн2!$B$2*осн2!$D$1+осн2!$A$2+(осн2!I41*осн2!$B$2*осн2!$D$1+осн2!$A$2)*осн2!$E$2</f>
        <v>2838019.4159999997</v>
      </c>
      <c r="N46" s="33">
        <f>осн2!J41*осн2!$B$2*осн2!$D$1+осн2!$A$2+(осн2!J41*осн2!$B$2*осн2!$D$1+осн2!$A$2)*осн2!$E$2</f>
        <v>2951540.1359999995</v>
      </c>
      <c r="O46" s="23">
        <f>осн2!I41*осн2!$B$2+осн2!$A$2+(осн2!I41*осн2!$B$2+осн2!$A$2)*осн2!$E$2</f>
        <v>1419009.7079999999</v>
      </c>
      <c r="P46" s="25">
        <f>осн2!J41*осн2!$B$2+осн2!$A$2+(осн2!J41*осн2!$B$2+осн2!$A$2)*осн2!$E$2</f>
        <v>1475770.0679999997</v>
      </c>
      <c r="Q46" s="37">
        <v>2589603.8807999999</v>
      </c>
      <c r="R46" s="33">
        <f>осн2!J41*осн2!$B$2*осн2!$D$1+осн2!$A$2+(осн2!J41*осн2!$B$2*осн2!$D$1+осн2!$A$2)*осн2!$E$2</f>
        <v>2951540.1359999995</v>
      </c>
      <c r="S46" s="33">
        <f>осн2!I41*осн2!$B$2+осн2!$A$2+(осн2!I41*осн2!$B$2+осн2!$A$2)*осн2!$E$2</f>
        <v>1419009.7079999999</v>
      </c>
      <c r="T46" s="33">
        <f>осн2!J41*осн2!$B$2+осн2!$A$2+(осн2!J41*осн2!$B$2+осн2!$A$2)*осн2!$E$2</f>
        <v>1475770.0679999997</v>
      </c>
      <c r="U46"/>
      <c r="V46"/>
      <c r="W46"/>
      <c r="X46"/>
      <c r="Y46"/>
    </row>
    <row r="47" spans="1:25" ht="15.75" hidden="1" customHeight="1" x14ac:dyDescent="0.25">
      <c r="A47" s="140"/>
      <c r="B47" s="186"/>
      <c r="C47" s="183"/>
      <c r="D47" s="42" t="s">
        <v>53</v>
      </c>
      <c r="E47" s="3">
        <f>((осн2!I42*осн2!$B$2)*2)+осн2!$A$2+(((осн2!I42*осн2!$B$2)*2)+осн2!$A$2)*осн2!$E$2</f>
        <v>3801725.6519999998</v>
      </c>
      <c r="F47" s="41">
        <f>(осн2!J42*осн2!$B$2)*осн2!$D$1+осн2!$A$2+((осн2!J42*осн2!$B$2)*осн2!$D$1+осн2!$A$2)*осн2!$E$2</f>
        <v>3953794.8480000002</v>
      </c>
      <c r="G47" s="156"/>
      <c r="H47" s="157"/>
      <c r="I47" s="65">
        <f>((осн2!I42*осн2!$B$2)*2)+осн2!$A$2+(((осн2!I42*осн2!$B$2)*2)+осн2!$A$2)*осн2!$E$2</f>
        <v>3801725.6519999998</v>
      </c>
      <c r="J47" s="25">
        <f>((осн2!J42*осн2!$B$2)*2)+осн2!$A$2+(((осн2!J42*осн2!$B$2)*2)+осн2!$A$2)*осн2!$E$2</f>
        <v>3953794.8480000002</v>
      </c>
      <c r="K47" s="161"/>
      <c r="L47" s="162"/>
      <c r="M47" s="70">
        <f>осн2!I42*осн2!$B$2*осн2!$D$1+осн2!$A$2+(осн2!I42*осн2!$B$2*осн2!$D$1+осн2!$A$2)*осн2!$E$2</f>
        <v>3801725.6519999998</v>
      </c>
      <c r="N47" s="33">
        <f>осн2!J42*осн2!$B$2*осн2!$D$1+осн2!$A$2+(осн2!J42*осн2!$B$2*осн2!$D$1+осн2!$A$2)*осн2!$E$2</f>
        <v>3953794.8480000002</v>
      </c>
      <c r="O47" s="23">
        <f>осн2!I42*осн2!$B$2+осн2!$A$2+(осн2!I42*осн2!$B$2+осн2!$A$2)*осн2!$E$2</f>
        <v>1900862.8259999999</v>
      </c>
      <c r="P47" s="25">
        <f>осн2!J42*осн2!$B$2+осн2!$A$2+(осн2!J42*осн2!$B$2+осн2!$A$2)*осн2!$E$2</f>
        <v>1976897.4240000001</v>
      </c>
      <c r="Q47" s="37">
        <v>3463721.2127999999</v>
      </c>
      <c r="R47" s="33">
        <f>осн2!J42*осн2!$B$2*осн2!$D$1+осн2!$A$2+(осн2!J42*осн2!$B$2*осн2!$D$1+осн2!$A$2)*осн2!$E$2</f>
        <v>3953794.8480000002</v>
      </c>
      <c r="S47" s="33">
        <f>осн2!I42*осн2!$B$2+осн2!$A$2+(осн2!I42*осн2!$B$2+осн2!$A$2)*осн2!$E$2</f>
        <v>1900862.8259999999</v>
      </c>
      <c r="T47" s="33">
        <f>осн2!J42*осн2!$B$2+осн2!$A$2+(осн2!J42*осн2!$B$2+осн2!$A$2)*осн2!$E$2</f>
        <v>1976897.4240000001</v>
      </c>
      <c r="U47"/>
      <c r="V47"/>
      <c r="W47"/>
      <c r="X47"/>
      <c r="Y47"/>
    </row>
    <row r="48" spans="1:25" ht="15.75" hidden="1" customHeight="1" x14ac:dyDescent="0.25">
      <c r="A48" s="140"/>
      <c r="B48" s="186"/>
      <c r="C48" s="183"/>
      <c r="D48" s="42" t="s">
        <v>54</v>
      </c>
      <c r="E48" s="3">
        <f>((осн2!I43*осн2!$B$2)*2)+осн2!$A$2+(((осн2!I43*осн2!$B$2)*2)+осн2!$A$2)*осн2!$E$2</f>
        <v>5094308.5079999994</v>
      </c>
      <c r="F48" s="41">
        <f>(осн2!J43*осн2!$B$2)*осн2!$D$1+осн2!$A$2+((осн2!J43*осн2!$B$2)*осн2!$D$1+осн2!$A$2)*осн2!$E$2</f>
        <v>5298080.82</v>
      </c>
      <c r="G48" s="156"/>
      <c r="H48" s="157"/>
      <c r="I48" s="65">
        <f>((осн2!I43*осн2!$B$2)*2)+осн2!$A$2+(((осн2!I43*осн2!$B$2)*2)+осн2!$A$2)*осн2!$E$2</f>
        <v>5094308.5079999994</v>
      </c>
      <c r="J48" s="25">
        <f>((осн2!J43*осн2!$B$2)*2)+осн2!$A$2+(((осн2!J43*осн2!$B$2)*2)+осн2!$A$2)*осн2!$E$2</f>
        <v>5298080.82</v>
      </c>
      <c r="K48" s="161"/>
      <c r="L48" s="162"/>
      <c r="M48" s="70">
        <f>осн2!I43*осн2!$B$2*осн2!$D$1+осн2!$A$2+(осн2!I43*осн2!$B$2*осн2!$D$1+осн2!$A$2)*осн2!$E$2</f>
        <v>5094308.5079999994</v>
      </c>
      <c r="N48" s="33">
        <f>осн2!J43*осн2!$B$2*осн2!$D$1+осн2!$A$2+(осн2!J43*осн2!$B$2*осн2!$D$1+осн2!$A$2)*осн2!$E$2</f>
        <v>5298080.82</v>
      </c>
      <c r="O48" s="23">
        <f>осн2!I43*осн2!$B$2+осн2!$A$2+(осн2!I43*осн2!$B$2+осн2!$A$2)*осн2!$E$2</f>
        <v>2547154.2539999997</v>
      </c>
      <c r="P48" s="25">
        <f>осн2!J43*осн2!$B$2+осн2!$A$2+(осн2!J43*осн2!$B$2+осн2!$A$2)*осн2!$E$2</f>
        <v>2649040.41</v>
      </c>
      <c r="Q48" s="37">
        <v>4636141.6008000001</v>
      </c>
      <c r="R48" s="33">
        <f>осн2!J43*осн2!$B$2*осн2!$D$1+осн2!$A$2+(осн2!J43*осн2!$B$2*осн2!$D$1+осн2!$A$2)*осн2!$E$2</f>
        <v>5298080.82</v>
      </c>
      <c r="S48" s="33">
        <f>осн2!I43*осн2!$B$2+осн2!$A$2+(осн2!I43*осн2!$B$2+осн2!$A$2)*осн2!$E$2</f>
        <v>2547154.2539999997</v>
      </c>
      <c r="T48" s="33">
        <f>осн2!J43*осн2!$B$2+осн2!$A$2+(осн2!J43*осн2!$B$2+осн2!$A$2)*осн2!$E$2</f>
        <v>2649040.41</v>
      </c>
      <c r="U48"/>
      <c r="V48"/>
      <c r="W48"/>
      <c r="X48"/>
      <c r="Y48"/>
    </row>
    <row r="49" spans="1:25" ht="15.75" hidden="1" customHeight="1" x14ac:dyDescent="0.25">
      <c r="A49" s="140"/>
      <c r="B49" s="186"/>
      <c r="C49" s="183"/>
      <c r="D49" s="42" t="s">
        <v>55</v>
      </c>
      <c r="E49" s="3">
        <f>((осн2!I44*осн2!$B$2)*2)+осн2!$A$2+(((осн2!I44*осн2!$B$2)*2)+осн2!$A$2)*осн2!$E$2</f>
        <v>6826375.284</v>
      </c>
      <c r="F49" s="41">
        <f>(осн2!J44*осн2!$B$2)*осн2!$D$1+осн2!$A$2+((осн2!J44*осн2!$B$2)*осн2!$D$1+осн2!$A$2)*осн2!$E$2</f>
        <v>7099429.6439999994</v>
      </c>
      <c r="G49" s="156"/>
      <c r="H49" s="157"/>
      <c r="I49" s="65">
        <f>((осн2!I44*осн2!$B$2)*2)+осн2!$A$2+(((осн2!I44*осн2!$B$2)*2)+осн2!$A$2)*осн2!$E$2</f>
        <v>6826375.284</v>
      </c>
      <c r="J49" s="25">
        <f>((осн2!J44*осн2!$B$2)*2)+осн2!$A$2+(((осн2!J44*осн2!$B$2)*2)+осн2!$A$2)*осн2!$E$2</f>
        <v>7099429.6439999994</v>
      </c>
      <c r="K49" s="161"/>
      <c r="L49" s="162"/>
      <c r="M49" s="70">
        <f>осн2!I44*осн2!$B$2*осн2!$D$1+осн2!$A$2+(осн2!I44*осн2!$B$2*осн2!$D$1+осн2!$A$2)*осн2!$E$2</f>
        <v>6826375.284</v>
      </c>
      <c r="N49" s="33">
        <f>осн2!J44*осн2!$B$2*осн2!$D$1+осн2!$A$2+(осн2!J44*осн2!$B$2*осн2!$D$1+осн2!$A$2)*осн2!$E$2</f>
        <v>7099429.6439999994</v>
      </c>
      <c r="O49" s="23">
        <f>осн2!I44*осн2!$B$2+осн2!$A$2+(осн2!I44*осн2!$B$2+осн2!$A$2)*осн2!$E$2</f>
        <v>3413187.642</v>
      </c>
      <c r="P49" s="25">
        <f>осн2!J44*осн2!$B$2+осн2!$A$2+(осн2!J44*осн2!$B$2+осн2!$A$2)*осн2!$E$2</f>
        <v>3549714.8219999997</v>
      </c>
      <c r="Q49" s="37">
        <v>6207189.3527999995</v>
      </c>
      <c r="R49" s="33">
        <f>осн2!J44*осн2!$B$2*осн2!$D$1+осн2!$A$2+(осн2!J44*осн2!$B$2*осн2!$D$1+осн2!$A$2)*осн2!$E$2</f>
        <v>7099429.6439999994</v>
      </c>
      <c r="S49" s="33">
        <f>осн2!I44*осн2!$B$2+осн2!$A$2+(осн2!I44*осн2!$B$2+осн2!$A$2)*осн2!$E$2</f>
        <v>3413187.642</v>
      </c>
      <c r="T49" s="33">
        <f>осн2!J44*осн2!$B$2+осн2!$A$2+(осн2!J44*осн2!$B$2+осн2!$A$2)*осн2!$E$2</f>
        <v>3549714.8219999997</v>
      </c>
      <c r="U49"/>
      <c r="V49"/>
      <c r="W49"/>
      <c r="X49"/>
      <c r="Y49"/>
    </row>
    <row r="50" spans="1:25" ht="15" hidden="1" customHeight="1" x14ac:dyDescent="0.25">
      <c r="A50" s="140"/>
      <c r="B50" s="186"/>
      <c r="C50" s="183"/>
      <c r="D50" s="42" t="s">
        <v>56</v>
      </c>
      <c r="E50" s="3">
        <f>((осн2!I45*осн2!$B$2)*2)+осн2!$A$2+(((осн2!I45*осн2!$B$2)*2)+осн2!$A$2)*осн2!$E$2</f>
        <v>9147338.7599999998</v>
      </c>
      <c r="F50" s="41">
        <f>(осн2!J45*осн2!$B$2)*осн2!$D$1+осн2!$A$2+((осн2!J45*осн2!$B$2)*осн2!$D$1+осн2!$A$2)*осн2!$E$2</f>
        <v>9513231.743999999</v>
      </c>
      <c r="G50" s="156"/>
      <c r="H50" s="157"/>
      <c r="I50" s="65">
        <f>((осн2!I45*осн2!$B$2)*2)+осн2!$A$2+(((осн2!I45*осн2!$B$2)*2)+осн2!$A$2)*осн2!$E$2</f>
        <v>9147338.7599999998</v>
      </c>
      <c r="J50" s="25">
        <f>((осн2!J45*осн2!$B$2)*2)+осн2!$A$2+(((осн2!J45*осн2!$B$2)*2)+осн2!$A$2)*осн2!$E$2</f>
        <v>9513231.743999999</v>
      </c>
      <c r="K50" s="161"/>
      <c r="L50" s="162"/>
      <c r="M50" s="70">
        <f>осн2!I45*осн2!$B$2*осн2!$D$1+осн2!$A$2+(осн2!I45*осн2!$B$2*осн2!$D$1+осн2!$A$2)*осн2!$E$2</f>
        <v>9147338.7599999998</v>
      </c>
      <c r="N50" s="33">
        <f>осн2!J45*осн2!$B$2*осн2!$D$1+осн2!$A$2+(осн2!J45*осн2!$B$2*осн2!$D$1+осн2!$A$2)*осн2!$E$2</f>
        <v>9513231.743999999</v>
      </c>
      <c r="O50" s="23">
        <f>осн2!I45*осн2!$B$2+осн2!$A$2+(осн2!I45*осн2!$B$2+осн2!$A$2)*осн2!$E$2</f>
        <v>4573669.38</v>
      </c>
      <c r="P50" s="25">
        <f>осн2!J45*осн2!$B$2+осн2!$A$2+(осн2!J45*осн2!$B$2+осн2!$A$2)*осн2!$E$2</f>
        <v>4756615.8719999995</v>
      </c>
      <c r="Q50" s="37">
        <v>8312389.1207999997</v>
      </c>
      <c r="R50" s="33">
        <f>осн2!J45*осн2!$B$2*осн2!$D$1+осн2!$A$2+(осн2!J45*осн2!$B$2*осн2!$D$1+осн2!$A$2)*осн2!$E$2</f>
        <v>9513231.743999999</v>
      </c>
      <c r="S50" s="33">
        <f>осн2!I45*осн2!$B$2+осн2!$A$2+(осн2!I45*осн2!$B$2+осн2!$A$2)*осн2!$E$2</f>
        <v>4573669.38</v>
      </c>
      <c r="T50" s="33">
        <f>осн2!J45*осн2!$B$2+осн2!$A$2+(осн2!J45*осн2!$B$2+осн2!$A$2)*осн2!$E$2</f>
        <v>4756615.8719999995</v>
      </c>
      <c r="U50"/>
      <c r="V50"/>
      <c r="W50"/>
      <c r="X50"/>
      <c r="Y50"/>
    </row>
    <row r="51" spans="1:25" ht="30" hidden="1" customHeight="1" x14ac:dyDescent="0.25">
      <c r="A51" s="140"/>
      <c r="B51" s="186"/>
      <c r="C51" s="183"/>
      <c r="D51" s="109" t="s">
        <v>57</v>
      </c>
      <c r="E51" s="9">
        <f>((осн2!I46*осн2!$B$2)*2)+осн2!$A$2+(((осн2!I46*осн2!$B$2)*2)+осн2!$A$2)*осн2!$E$2</f>
        <v>2496640.2239999999</v>
      </c>
      <c r="F51" s="40">
        <f>(осн2!J46*осн2!$B$2)*осн2!$D$1+осн2!$A$2+((осн2!J46*осн2!$B$2)*осн2!$D$1+осн2!$A$2)*осн2!$E$2</f>
        <v>2596505.7480000001</v>
      </c>
      <c r="G51" s="156"/>
      <c r="H51" s="157"/>
      <c r="I51" s="66">
        <f>((осн2!I46*осн2!$B$2)*2)+осн2!$A$2+(((осн2!I46*осн2!$B$2)*2)+осн2!$A$2)*осн2!$E$2</f>
        <v>2496640.2239999999</v>
      </c>
      <c r="J51" s="28">
        <f>((осн2!J46*осн2!$B$2)*2)+осн2!$A$2+(((осн2!J46*осн2!$B$2)*2)+осн2!$A$2)*осн2!$E$2</f>
        <v>2596505.7480000001</v>
      </c>
      <c r="K51" s="161"/>
      <c r="L51" s="162"/>
      <c r="M51" s="71">
        <f>осн2!I46*осн2!$B$2*осн2!$D$1+осн2!$A$2+(осн2!I46*осн2!$B$2*осн2!$D$1+осн2!$A$2)*осн2!$E$2</f>
        <v>2496640.2239999999</v>
      </c>
      <c r="N51" s="34">
        <f>осн2!J46*осн2!$B$2*осн2!$D$1+осн2!$A$2+(осн2!J46*осн2!$B$2*осн2!$D$1+осн2!$A$2)*осн2!$E$2</f>
        <v>2596505.7480000001</v>
      </c>
      <c r="O51" s="27">
        <f>осн2!I46*осн2!$B$2+осн2!$A$2+(осн2!I46*осн2!$B$2+осн2!$A$2)*осн2!$E$2</f>
        <v>1248320.112</v>
      </c>
      <c r="P51" s="28">
        <f>осн2!J46*осн2!$B$2+осн2!$A$2+(осн2!J46*осн2!$B$2+осн2!$A$2)*осн2!$E$2</f>
        <v>1298252.8740000001</v>
      </c>
      <c r="Q51" s="36">
        <v>2279960.7887999997</v>
      </c>
      <c r="R51" s="34">
        <f>осн2!J46*осн2!$B$2*осн2!$D$1+осн2!$A$2+(осн2!J46*осн2!$B$2*осн2!$D$1+осн2!$A$2)*осн2!$E$2</f>
        <v>2596505.7480000001</v>
      </c>
      <c r="S51" s="34">
        <f>осн2!I46*осн2!$B$2+осн2!$A$2+(осн2!I46*осн2!$B$2+осн2!$A$2)*осн2!$E$2</f>
        <v>1248320.112</v>
      </c>
      <c r="T51" s="34">
        <f>осн2!J46*осн2!$B$2+осн2!$A$2+(осн2!J46*осн2!$B$2+осн2!$A$2)*осн2!$E$2</f>
        <v>1298252.8740000001</v>
      </c>
      <c r="U51"/>
      <c r="V51"/>
      <c r="W51"/>
      <c r="X51"/>
      <c r="Y51"/>
    </row>
    <row r="52" spans="1:25" ht="30" hidden="1" customHeight="1" x14ac:dyDescent="0.25">
      <c r="A52" s="140"/>
      <c r="B52" s="186"/>
      <c r="C52" s="183"/>
      <c r="D52" s="110" t="s">
        <v>58</v>
      </c>
      <c r="E52" s="3">
        <f>((осн2!I47*осн2!$B$2)*2)+осн2!$A$2+(((осн2!I47*осн2!$B$2)*2)+осн2!$A$2)*осн2!$E$2</f>
        <v>3759065.82</v>
      </c>
      <c r="F52" s="41">
        <f>(осн2!J47*осн2!$B$2)*осн2!$D$1+осн2!$A$2+((осн2!J47*осн2!$B$2)*осн2!$D$1+осн2!$A$2)*осн2!$E$2</f>
        <v>3909428.7359999996</v>
      </c>
      <c r="G52" s="156"/>
      <c r="H52" s="157"/>
      <c r="I52" s="65">
        <f>((осн2!I47*осн2!$B$2)*2)+осн2!$A$2+(((осн2!I47*осн2!$B$2)*2)+осн2!$A$2)*осн2!$E$2</f>
        <v>3759065.82</v>
      </c>
      <c r="J52" s="25">
        <f>((осн2!J47*осн2!$B$2)*2)+осн2!$A$2+(((осн2!J47*осн2!$B$2)*2)+осн2!$A$2)*осн2!$E$2</f>
        <v>3909428.7359999996</v>
      </c>
      <c r="K52" s="161"/>
      <c r="L52" s="162"/>
      <c r="M52" s="70">
        <f>осн2!I47*осн2!$B$2*осн2!$D$1+осн2!$A$2+(осн2!I47*осн2!$B$2*осн2!$D$1+осн2!$A$2)*осн2!$E$2</f>
        <v>3759065.82</v>
      </c>
      <c r="N52" s="33">
        <f>осн2!J47*осн2!$B$2*осн2!$D$1+осн2!$A$2+(осн2!J47*осн2!$B$2*осн2!$D$1+осн2!$A$2)*осн2!$E$2</f>
        <v>3909428.7359999996</v>
      </c>
      <c r="O52" s="23">
        <f>осн2!I47*осн2!$B$2+осн2!$A$2+(осн2!I47*осн2!$B$2+осн2!$A$2)*осн2!$E$2</f>
        <v>1879532.91</v>
      </c>
      <c r="P52" s="25">
        <f>осн2!J47*осн2!$B$2+осн2!$A$2+(осн2!J47*осн2!$B$2+осн2!$A$2)*осн2!$E$2</f>
        <v>1954714.3679999998</v>
      </c>
      <c r="Q52" s="37">
        <v>3425027.5968000004</v>
      </c>
      <c r="R52" s="33">
        <f>осн2!J47*осн2!$B$2*осн2!$D$1+осн2!$A$2+(осн2!J47*осн2!$B$2*осн2!$D$1+осн2!$A$2)*осн2!$E$2</f>
        <v>3909428.7359999996</v>
      </c>
      <c r="S52" s="33">
        <f>осн2!I47*осн2!$B$2+осн2!$A$2+(осн2!I47*осн2!$B$2+осн2!$A$2)*осн2!$E$2</f>
        <v>1879532.91</v>
      </c>
      <c r="T52" s="33">
        <f>осн2!J47*осн2!$B$2+осн2!$A$2+(осн2!J47*осн2!$B$2+осн2!$A$2)*осн2!$E$2</f>
        <v>1954714.3679999998</v>
      </c>
      <c r="U52"/>
      <c r="V52"/>
      <c r="W52"/>
      <c r="X52"/>
      <c r="Y52"/>
    </row>
    <row r="53" spans="1:25" ht="30" hidden="1" customHeight="1" x14ac:dyDescent="0.25">
      <c r="A53" s="140"/>
      <c r="B53" s="186"/>
      <c r="C53" s="183"/>
      <c r="D53" s="110" t="s">
        <v>59</v>
      </c>
      <c r="E53" s="3">
        <f>((осн2!I48*осн2!$B$2)*2)+осн2!$A$2+(((осн2!I48*осн2!$B$2)*2)+осн2!$A$2)*осн2!$E$2</f>
        <v>3345491.8680000002</v>
      </c>
      <c r="F53" s="41">
        <f>(осн2!J48*осн2!$B$2)*осн2!$D$1+осн2!$A$2+((осн2!J48*осн2!$B$2)*осн2!$D$1+осн2!$A$2)*осн2!$E$2</f>
        <v>3479311.6559999995</v>
      </c>
      <c r="G53" s="156"/>
      <c r="H53" s="157"/>
      <c r="I53" s="65">
        <f>((осн2!I48*осн2!$B$2)*2)+осн2!$A$2+(((осн2!I48*осн2!$B$2)*2)+осн2!$A$2)*осн2!$E$2</f>
        <v>3345491.8680000002</v>
      </c>
      <c r="J53" s="25">
        <f>((осн2!J48*осн2!$B$2)*2)+осн2!$A$2+(((осн2!J48*осн2!$B$2)*2)+осн2!$A$2)*осн2!$E$2</f>
        <v>3479311.6559999995</v>
      </c>
      <c r="K53" s="161"/>
      <c r="L53" s="162"/>
      <c r="M53" s="70">
        <f>осн2!I48*осн2!$B$2*осн2!$D$1+осн2!$A$2+(осн2!I48*осн2!$B$2*осн2!$D$1+осн2!$A$2)*осн2!$E$2</f>
        <v>3345491.8680000002</v>
      </c>
      <c r="N53" s="33">
        <f>осн2!J48*осн2!$B$2*осн2!$D$1+осн2!$A$2+(осн2!J48*осн2!$B$2*осн2!$D$1+осн2!$A$2)*осн2!$E$2</f>
        <v>3479311.6559999995</v>
      </c>
      <c r="O53" s="23">
        <f>осн2!I48*осн2!$B$2+осн2!$A$2+(осн2!I48*осн2!$B$2+осн2!$A$2)*осн2!$E$2</f>
        <v>1672745.9340000001</v>
      </c>
      <c r="P53" s="25">
        <f>осн2!J48*осн2!$B$2+осн2!$A$2+(осн2!J48*осн2!$B$2+осн2!$A$2)*осн2!$E$2</f>
        <v>1739655.8279999997</v>
      </c>
      <c r="Q53" s="37">
        <v>3049900.1688000001</v>
      </c>
      <c r="R53" s="33">
        <f>осн2!J48*осн2!$B$2*осн2!$D$1+осн2!$A$2+(осн2!J48*осн2!$B$2*осн2!$D$1+осн2!$A$2)*осн2!$E$2</f>
        <v>3479311.6559999995</v>
      </c>
      <c r="S53" s="33">
        <f>осн2!I48*осн2!$B$2+осн2!$A$2+(осн2!I48*осн2!$B$2+осн2!$A$2)*осн2!$E$2</f>
        <v>1672745.9340000001</v>
      </c>
      <c r="T53" s="33">
        <f>осн2!J48*осн2!$B$2+осн2!$A$2+(осн2!J48*осн2!$B$2+осн2!$A$2)*осн2!$E$2</f>
        <v>1739655.8279999997</v>
      </c>
      <c r="U53"/>
      <c r="V53"/>
      <c r="W53"/>
      <c r="X53"/>
      <c r="Y53"/>
    </row>
    <row r="54" spans="1:25" ht="30" hidden="1" customHeight="1" x14ac:dyDescent="0.25">
      <c r="A54" s="140"/>
      <c r="B54" s="186"/>
      <c r="C54" s="183"/>
      <c r="D54" s="110" t="s">
        <v>60</v>
      </c>
      <c r="E54" s="3">
        <f>((осн2!I49*осн2!$B$2)*2)+осн2!$A$2+(((осн2!I49*осн2!$B$2)*2)+осн2!$A$2)*осн2!$E$2</f>
        <v>4482957.5879999995</v>
      </c>
      <c r="F54" s="41">
        <f>(осн2!J49*осн2!$B$2)*осн2!$D$1+осн2!$A$2+((осн2!J49*осн2!$B$2)*осн2!$D$1+осн2!$A$2)*осн2!$E$2</f>
        <v>4662275.58</v>
      </c>
      <c r="G54" s="156"/>
      <c r="H54" s="157"/>
      <c r="I54" s="65">
        <f>((осн2!I49*осн2!$B$2)*2)+осн2!$A$2+(((осн2!I49*осн2!$B$2)*2)+осн2!$A$2)*осн2!$E$2</f>
        <v>4482957.5879999995</v>
      </c>
      <c r="J54" s="25">
        <f>((осн2!J49*осн2!$B$2)*2)+осн2!$A$2+(((осн2!J49*осн2!$B$2)*2)+осн2!$A$2)*осн2!$E$2</f>
        <v>4662275.58</v>
      </c>
      <c r="K54" s="161"/>
      <c r="L54" s="162"/>
      <c r="M54" s="70">
        <f>осн2!I49*осн2!$B$2*осн2!$D$1+осн2!$A$2+(осн2!I49*осн2!$B$2*осн2!$D$1+осн2!$A$2)*осн2!$E$2</f>
        <v>4482957.5879999995</v>
      </c>
      <c r="N54" s="33">
        <f>осн2!J49*осн2!$B$2*осн2!$D$1+осн2!$A$2+(осн2!J49*осн2!$B$2*осн2!$D$1+осн2!$A$2)*осн2!$E$2</f>
        <v>4662275.58</v>
      </c>
      <c r="O54" s="23">
        <f>осн2!I49*осн2!$B$2+осн2!$A$2+(осн2!I49*осн2!$B$2+осн2!$A$2)*осн2!$E$2</f>
        <v>2241478.7939999998</v>
      </c>
      <c r="P54" s="25">
        <f>осн2!J49*осн2!$B$2+осн2!$A$2+(осн2!J49*осн2!$B$2+осн2!$A$2)*осн2!$E$2</f>
        <v>2331137.79</v>
      </c>
      <c r="Q54" s="37">
        <v>4081623.2568000001</v>
      </c>
      <c r="R54" s="33">
        <f>осн2!J49*осн2!$B$2*осн2!$D$1+осн2!$A$2+(осн2!J49*осн2!$B$2*осн2!$D$1+осн2!$A$2)*осн2!$E$2</f>
        <v>4662275.58</v>
      </c>
      <c r="S54" s="33">
        <f>осн2!I49*осн2!$B$2+осн2!$A$2+(осн2!I49*осн2!$B$2+осн2!$A$2)*осн2!$E$2</f>
        <v>2241478.7939999998</v>
      </c>
      <c r="T54" s="33">
        <f>осн2!J49*осн2!$B$2+осн2!$A$2+(осн2!J49*осн2!$B$2+осн2!$A$2)*осн2!$E$2</f>
        <v>2331137.79</v>
      </c>
      <c r="U54"/>
      <c r="V54"/>
      <c r="W54"/>
      <c r="X54"/>
      <c r="Y54"/>
    </row>
    <row r="55" spans="1:25" ht="30" hidden="1" customHeight="1" x14ac:dyDescent="0.25">
      <c r="A55" s="140"/>
      <c r="B55" s="186"/>
      <c r="C55" s="183"/>
      <c r="D55" s="110" t="s">
        <v>61</v>
      </c>
      <c r="E55" s="3">
        <f>((осн2!I50*осн2!$B$2)*2)+осн2!$A$2+(((осн2!I50*осн2!$B$2)*2)+осн2!$A$2)*осн2!$E$2</f>
        <v>6007161.2279999992</v>
      </c>
      <c r="F55" s="41">
        <f>(осн2!J50*осн2!$B$2)*осн2!$D$1+осн2!$A$2+((осн2!J50*осн2!$B$2)*осн2!$D$1+осн2!$A$2)*осн2!$E$2</f>
        <v>6247447.2239999995</v>
      </c>
      <c r="G55" s="156"/>
      <c r="H55" s="157"/>
      <c r="I55" s="65">
        <f>((осн2!I50*осн2!$B$2)*2)+осн2!$A$2+(((осн2!I50*осн2!$B$2)*2)+осн2!$A$2)*осн2!$E$2</f>
        <v>6007161.2279999992</v>
      </c>
      <c r="J55" s="25">
        <f>((осн2!J50*осн2!$B$2)*2)+осн2!$A$2+(((осн2!J50*осн2!$B$2)*2)+осн2!$A$2)*осн2!$E$2</f>
        <v>6247447.2239999995</v>
      </c>
      <c r="K55" s="161"/>
      <c r="L55" s="162"/>
      <c r="M55" s="70">
        <f>осн2!I50*осн2!$B$2*осн2!$D$1+осн2!$A$2+(осн2!I50*осн2!$B$2*осн2!$D$1+осн2!$A$2)*осн2!$E$2</f>
        <v>6007161.2279999992</v>
      </c>
      <c r="N55" s="33">
        <f>осн2!J50*осн2!$B$2*осн2!$D$1+осн2!$A$2+(осн2!J50*осн2!$B$2*осн2!$D$1+осн2!$A$2)*осн2!$E$2</f>
        <v>6247447.2239999995</v>
      </c>
      <c r="O55" s="23">
        <f>осн2!I50*осн2!$B$2+осн2!$A$2+(осн2!I50*осн2!$B$2+осн2!$A$2)*осн2!$E$2</f>
        <v>3003580.6139999996</v>
      </c>
      <c r="P55" s="25">
        <f>осн2!J50*осн2!$B$2+осн2!$A$2+(осн2!J50*осн2!$B$2+осн2!$A$2)*осн2!$E$2</f>
        <v>3123723.6119999997</v>
      </c>
      <c r="Q55" s="37">
        <v>5464132.0248000007</v>
      </c>
      <c r="R55" s="33">
        <f>осн2!J50*осн2!$B$2*осн2!$D$1+осн2!$A$2+(осн2!J50*осн2!$B$2*осн2!$D$1+осн2!$A$2)*осн2!$E$2</f>
        <v>6247447.2239999995</v>
      </c>
      <c r="S55" s="33">
        <f>осн2!I50*осн2!$B$2+осн2!$A$2+(осн2!I50*осн2!$B$2+осн2!$A$2)*осн2!$E$2</f>
        <v>3003580.6139999996</v>
      </c>
      <c r="T55" s="33">
        <f>осн2!J50*осн2!$B$2+осн2!$A$2+(осн2!J50*осн2!$B$2+осн2!$A$2)*осн2!$E$2</f>
        <v>3123723.6119999997</v>
      </c>
      <c r="U55"/>
      <c r="V55"/>
      <c r="W55"/>
      <c r="X55"/>
      <c r="Y55"/>
    </row>
    <row r="56" spans="1:25" ht="15.75" hidden="1" customHeight="1" x14ac:dyDescent="0.25">
      <c r="A56" s="140"/>
      <c r="B56" s="186"/>
      <c r="C56" s="183"/>
      <c r="D56" s="110" t="s">
        <v>62</v>
      </c>
      <c r="E56" s="3">
        <f>((осн2!I51*осн2!$B$2)*2)+осн2!$A$2+(((осн2!I51*осн2!$B$2)*2)+осн2!$A$2)*осн2!$E$2</f>
        <v>8049603.8760000002</v>
      </c>
      <c r="F56" s="41">
        <f>(осн2!J51*осн2!$B$2)*осн2!$D$1+осн2!$A$2+((осн2!J51*осн2!$B$2)*осн2!$D$1+осн2!$A$2)*осн2!$E$2</f>
        <v>8371588.1160000004</v>
      </c>
      <c r="G56" s="156"/>
      <c r="H56" s="157"/>
      <c r="I56" s="65">
        <f>((осн2!I51*осн2!$B$2)*2)+осн2!$A$2+(((осн2!I51*осн2!$B$2)*2)+осн2!$A$2)*осн2!$E$2</f>
        <v>8049603.8760000002</v>
      </c>
      <c r="J56" s="25">
        <f>((осн2!J51*осн2!$B$2)*2)+осн2!$A$2+(((осн2!J51*осн2!$B$2)*2)+осн2!$A$2)*осн2!$E$2</f>
        <v>8371588.1160000004</v>
      </c>
      <c r="K56" s="161"/>
      <c r="L56" s="162"/>
      <c r="M56" s="70">
        <f>осн2!I51*осн2!$B$2*осн2!$D$1+осн2!$A$2+(осн2!I51*осн2!$B$2*осн2!$D$1+осн2!$A$2)*осн2!$E$2</f>
        <v>8049603.8760000002</v>
      </c>
      <c r="N56" s="33">
        <f>осн2!J51*осн2!$B$2*осн2!$D$1+осн2!$A$2+(осн2!J51*осн2!$B$2*осн2!$D$1+осн2!$A$2)*осн2!$E$2</f>
        <v>8371588.1160000004</v>
      </c>
      <c r="O56" s="23">
        <f>осн2!I51*осн2!$B$2+осн2!$A$2+(осн2!I51*осн2!$B$2+осн2!$A$2)*осн2!$E$2</f>
        <v>4024801.9380000001</v>
      </c>
      <c r="P56" s="25">
        <f>осн2!J51*осн2!$B$2+осн2!$A$2+(осн2!J51*осн2!$B$2+осн2!$A$2)*осн2!$E$2</f>
        <v>4185794.0580000002</v>
      </c>
      <c r="Q56" s="37">
        <v>7316703.2327999994</v>
      </c>
      <c r="R56" s="33">
        <f>осн2!J51*осн2!$B$2*осн2!$D$1+осн2!$A$2+(осн2!J51*осн2!$B$2*осн2!$D$1+осн2!$A$2)*осн2!$E$2</f>
        <v>8371588.1160000004</v>
      </c>
      <c r="S56" s="33">
        <f>осн2!I51*осн2!$B$2+осн2!$A$2+(осн2!I51*осн2!$B$2+осн2!$A$2)*осн2!$E$2</f>
        <v>4024801.9380000001</v>
      </c>
      <c r="T56" s="33">
        <f>осн2!J51*осн2!$B$2+осн2!$A$2+(осн2!J51*осн2!$B$2+осн2!$A$2)*осн2!$E$2</f>
        <v>4185794.0580000002</v>
      </c>
      <c r="U56"/>
      <c r="V56"/>
      <c r="W56"/>
      <c r="X56"/>
      <c r="Y56"/>
    </row>
    <row r="57" spans="1:25" ht="15.75" hidden="1" customHeight="1" x14ac:dyDescent="0.25">
      <c r="A57" s="140"/>
      <c r="B57" s="186"/>
      <c r="C57" s="183"/>
      <c r="D57" s="111" t="s">
        <v>63</v>
      </c>
      <c r="E57" s="9">
        <f>((осн2!I52*осн2!$B$2)*2)+осн2!$A$2+(((осн2!I52*осн2!$B$2)*2)+осн2!$A$2)*осн2!$E$2</f>
        <v>5810183.5919999992</v>
      </c>
      <c r="F57" s="40">
        <f>(осн2!J52*осн2!$B$2)*осн2!$D$1+осн2!$A$2+((осн2!J52*осн2!$B$2)*осн2!$D$1+осн2!$A$2)*осн2!$E$2</f>
        <v>6042590.9639999997</v>
      </c>
      <c r="G57" s="156"/>
      <c r="H57" s="157"/>
      <c r="I57" s="66">
        <f>((осн2!I52*осн2!$B$2)*2)+осн2!$A$2+(((осн2!I52*осн2!$B$2)*2)+осн2!$A$2)*осн2!$E$2</f>
        <v>5810183.5919999992</v>
      </c>
      <c r="J57" s="28">
        <f>((осн2!J52*осн2!$B$2)*2)+осн2!$A$2+(((осн2!J52*осн2!$B$2)*2)+осн2!$A$2)*осн2!$E$2</f>
        <v>6042590.9639999997</v>
      </c>
      <c r="K57" s="161"/>
      <c r="L57" s="162"/>
      <c r="M57" s="71">
        <f>осн2!I52*осн2!$B$2*осн2!$D$1+осн2!$A$2+(осн2!I52*осн2!$B$2*осн2!$D$1+осн2!$A$2)*осн2!$E$2</f>
        <v>5810183.5919999992</v>
      </c>
      <c r="N57" s="34">
        <f>осн2!J52*осн2!$B$2*осн2!$D$1+осн2!$A$2+(осн2!J52*осн2!$B$2*осн2!$D$1+осн2!$A$2)*осн2!$E$2</f>
        <v>6042590.9639999997</v>
      </c>
      <c r="O57" s="27">
        <f>осн2!I52*осн2!$B$2+осн2!$A$2+(осн2!I52*осн2!$B$2+осн2!$A$2)*осн2!$E$2</f>
        <v>2905091.7959999996</v>
      </c>
      <c r="P57" s="28">
        <f>осн2!J52*осн2!$B$2+осн2!$A$2+(осн2!J52*осн2!$B$2+осн2!$A$2)*осн2!$E$2</f>
        <v>3021295.4819999998</v>
      </c>
      <c r="Q57" s="36">
        <v>5285466.1007999992</v>
      </c>
      <c r="R57" s="34">
        <f>осн2!J52*осн2!$B$2*осн2!$D$1+осн2!$A$2+(осн2!J52*осн2!$B$2*осн2!$D$1+осн2!$A$2)*осн2!$E$2</f>
        <v>6042590.9639999997</v>
      </c>
      <c r="S57" s="34">
        <f>осн2!I52*осн2!$B$2+осн2!$A$2+(осн2!I52*осн2!$B$2+осн2!$A$2)*осн2!$E$2</f>
        <v>2905091.7959999996</v>
      </c>
      <c r="T57" s="34">
        <f>осн2!J52*осн2!$B$2+осн2!$A$2+(осн2!J52*осн2!$B$2+осн2!$A$2)*осн2!$E$2</f>
        <v>3021295.4819999998</v>
      </c>
      <c r="U57"/>
      <c r="V57"/>
      <c r="W57"/>
      <c r="X57"/>
      <c r="Y57"/>
    </row>
    <row r="58" spans="1:25" ht="15.75" hidden="1" customHeight="1" x14ac:dyDescent="0.25">
      <c r="A58" s="140"/>
      <c r="B58" s="186"/>
      <c r="C58" s="183"/>
      <c r="D58" s="42" t="s">
        <v>64</v>
      </c>
      <c r="E58" s="3">
        <f>((осн2!I53*осн2!$B$2)*2)+осн2!$A$2+(((осн2!I53*осн2!$B$2)*2)+осн2!$A$2)*осн2!$E$2</f>
        <v>7785649.4399999995</v>
      </c>
      <c r="F58" s="41">
        <f>(осн2!J53*осн2!$B$2)*осн2!$D$1+осн2!$A$2+((осн2!J53*осн2!$B$2)*осн2!$D$1+осн2!$A$2)*осн2!$E$2</f>
        <v>8097075.2760000005</v>
      </c>
      <c r="G58" s="156"/>
      <c r="H58" s="157"/>
      <c r="I58" s="65">
        <f>((осн2!I53*осн2!$B$2)*2)+осн2!$A$2+(((осн2!I53*осн2!$B$2)*2)+осн2!$A$2)*осн2!$E$2</f>
        <v>7785649.4399999995</v>
      </c>
      <c r="J58" s="25">
        <f>((осн2!J53*осн2!$B$2)*2)+осн2!$A$2+(((осн2!J53*осн2!$B$2)*2)+осн2!$A$2)*осн2!$E$2</f>
        <v>8097075.2760000005</v>
      </c>
      <c r="K58" s="161"/>
      <c r="L58" s="162"/>
      <c r="M58" s="70">
        <f>осн2!I53*осн2!$B$2*осн2!$D$1+осн2!$A$2+(осн2!I53*осн2!$B$2*осн2!$D$1+осн2!$A$2)*осн2!$E$2</f>
        <v>7785649.4399999995</v>
      </c>
      <c r="N58" s="33">
        <f>осн2!J53*осн2!$B$2*осн2!$D$1+осн2!$A$2+(осн2!J53*осн2!$B$2*осн2!$D$1+осн2!$A$2)*осн2!$E$2</f>
        <v>8097075.2760000005</v>
      </c>
      <c r="O58" s="23">
        <f>осн2!I53*осн2!$B$2+осн2!$A$2+(осн2!I53*осн2!$B$2+осн2!$A$2)*осн2!$E$2</f>
        <v>3892824.7199999997</v>
      </c>
      <c r="P58" s="25">
        <f>осн2!J53*осн2!$B$2+осн2!$A$2+(осн2!J53*осн2!$B$2+осн2!$A$2)*осн2!$E$2</f>
        <v>4048537.6380000003</v>
      </c>
      <c r="Q58" s="37">
        <v>7077286.6607999997</v>
      </c>
      <c r="R58" s="33">
        <f>осн2!J53*осн2!$B$2*осн2!$D$1+осн2!$A$2+(осн2!J53*осн2!$B$2*осн2!$D$1+осн2!$A$2)*осн2!$E$2</f>
        <v>8097075.2760000005</v>
      </c>
      <c r="S58" s="33">
        <f>осн2!I53*осн2!$B$2+осн2!$A$2+(осн2!I53*осн2!$B$2+осн2!$A$2)*осн2!$E$2</f>
        <v>3892824.7199999997</v>
      </c>
      <c r="T58" s="33">
        <f>осн2!J53*осн2!$B$2+осн2!$A$2+(осн2!J53*осн2!$B$2+осн2!$A$2)*осн2!$E$2</f>
        <v>4048537.6380000003</v>
      </c>
      <c r="U58"/>
      <c r="V58"/>
      <c r="W58"/>
      <c r="X58"/>
      <c r="Y58"/>
    </row>
    <row r="59" spans="1:25" ht="15.75" hidden="1" customHeight="1" x14ac:dyDescent="0.25">
      <c r="A59" s="140"/>
      <c r="B59" s="186"/>
      <c r="C59" s="183"/>
      <c r="D59" s="42" t="s">
        <v>65</v>
      </c>
      <c r="E59" s="3">
        <f>((осн2!I54*осн2!$B$2)*2)+осн2!$A$2+(((осн2!I54*осн2!$B$2)*2)+осн2!$A$2)*осн2!$E$2</f>
        <v>10432773.648</v>
      </c>
      <c r="F59" s="41">
        <f>(осн2!J54*осн2!$B$2)*осн2!$D$1+осн2!$A$2+((осн2!J54*осн2!$B$2)*осн2!$D$1+осн2!$A$2)*осн2!$E$2</f>
        <v>10850084.423999999</v>
      </c>
      <c r="G59" s="156"/>
      <c r="H59" s="157"/>
      <c r="I59" s="65">
        <f>((осн2!I54*осн2!$B$2)*2)+осн2!$A$2+(((осн2!I54*осн2!$B$2)*2)+осн2!$A$2)*осн2!$E$2</f>
        <v>10432773.648</v>
      </c>
      <c r="J59" s="25">
        <f>((осн2!J54*осн2!$B$2)*2)+осн2!$A$2+(((осн2!J54*осн2!$B$2)*2)+осн2!$A$2)*осн2!$E$2</f>
        <v>10850084.423999999</v>
      </c>
      <c r="K59" s="161"/>
      <c r="L59" s="162"/>
      <c r="M59" s="70">
        <f>осн2!I54*осн2!$B$2*осн2!$D$1+осн2!$A$2+(осн2!I54*осн2!$B$2*осн2!$D$1+осн2!$A$2)*осн2!$E$2</f>
        <v>10432773.648</v>
      </c>
      <c r="N59" s="33">
        <f>осн2!J54*осн2!$B$2*осн2!$D$1+осн2!$A$2+(осн2!J54*осн2!$B$2*осн2!$D$1+осн2!$A$2)*осн2!$E$2</f>
        <v>10850084.423999999</v>
      </c>
      <c r="O59" s="23">
        <f>осн2!I54*осн2!$B$2+осн2!$A$2+(осн2!I54*осн2!$B$2+осн2!$A$2)*осн2!$E$2</f>
        <v>5216386.824</v>
      </c>
      <c r="P59" s="25">
        <f>осн2!J54*осн2!$B$2+осн2!$A$2+(осн2!J54*осн2!$B$2+осн2!$A$2)*осн2!$E$2</f>
        <v>5425042.2119999994</v>
      </c>
      <c r="Q59" s="37">
        <v>9478326.3528000005</v>
      </c>
      <c r="R59" s="33">
        <f>осн2!J54*осн2!$B$2*осн2!$D$1+осн2!$A$2+(осн2!J54*осн2!$B$2*осн2!$D$1+осн2!$A$2)*осн2!$E$2</f>
        <v>10850084.423999999</v>
      </c>
      <c r="S59" s="33">
        <f>осн2!I54*осн2!$B$2+осн2!$A$2+(осн2!I54*осн2!$B$2+осн2!$A$2)*осн2!$E$2</f>
        <v>5216386.824</v>
      </c>
      <c r="T59" s="33">
        <f>осн2!J54*осн2!$B$2+осн2!$A$2+(осн2!J54*осн2!$B$2+осн2!$A$2)*осн2!$E$2</f>
        <v>5425042.2119999994</v>
      </c>
      <c r="U59"/>
      <c r="V59"/>
      <c r="W59"/>
      <c r="X59"/>
      <c r="Y59"/>
    </row>
    <row r="60" spans="1:25" ht="15.75" hidden="1" customHeight="1" x14ac:dyDescent="0.25">
      <c r="A60" s="140"/>
      <c r="B60" s="186"/>
      <c r="C60" s="183"/>
      <c r="D60" s="42" t="s">
        <v>66</v>
      </c>
      <c r="E60" s="3">
        <f>((осн2!I55*осн2!$B$2)*2)+осн2!$A$2+(((осн2!I55*осн2!$B$2)*2)+осн2!$A$2)*осн2!$E$2</f>
        <v>11334199.248</v>
      </c>
      <c r="F60" s="41">
        <f>(осн2!J55*осн2!$B$2)*осн2!$D$1+осн2!$A$2+((осн2!J55*осн2!$B$2)*осн2!$D$1+осн2!$A$2)*осн2!$E$2</f>
        <v>11787567.048</v>
      </c>
      <c r="G60" s="156"/>
      <c r="H60" s="157"/>
      <c r="I60" s="65">
        <f>((осн2!I55*осн2!$B$2)*2)+осн2!$A$2+(((осн2!I55*осн2!$B$2)*2)+осн2!$A$2)*осн2!$E$2</f>
        <v>11334199.248</v>
      </c>
      <c r="J60" s="25">
        <f>((осн2!J55*осн2!$B$2)*2)+осн2!$A$2+(((осн2!J55*осн2!$B$2)*2)+осн2!$A$2)*осн2!$E$2</f>
        <v>11787567.048</v>
      </c>
      <c r="K60" s="161"/>
      <c r="L60" s="162"/>
      <c r="M60" s="70">
        <f>осн2!I55*осн2!$B$2*осн2!$D$1+осн2!$A$2+(осн2!I55*осн2!$B$2*осн2!$D$1+осн2!$A$2)*осн2!$E$2</f>
        <v>11334199.248</v>
      </c>
      <c r="N60" s="33">
        <f>осн2!J55*осн2!$B$2*осн2!$D$1+осн2!$A$2+(осн2!J55*осн2!$B$2*осн2!$D$1+осн2!$A$2)*осн2!$E$2</f>
        <v>11787567.048</v>
      </c>
      <c r="O60" s="23">
        <f>осн2!I55*осн2!$B$2+осн2!$A$2+(осн2!I55*осн2!$B$2+осн2!$A$2)*осн2!$E$2</f>
        <v>5667099.6239999998</v>
      </c>
      <c r="P60" s="25">
        <f>осн2!J55*осн2!$B$2+осн2!$A$2+(осн2!J55*осн2!$B$2+осн2!$A$2)*осн2!$E$2</f>
        <v>5893783.5240000002</v>
      </c>
      <c r="Q60" s="37">
        <v>10295952.364799999</v>
      </c>
      <c r="R60" s="33">
        <f>осн2!J55*осн2!$B$2*осн2!$D$1+осн2!$A$2+(осн2!J55*осн2!$B$2*осн2!$D$1+осн2!$A$2)*осн2!$E$2</f>
        <v>11787567.048</v>
      </c>
      <c r="S60" s="33">
        <f>осн2!I55*осн2!$B$2+осн2!$A$2+(осн2!I55*осн2!$B$2+осн2!$A$2)*осн2!$E$2</f>
        <v>5667099.6239999998</v>
      </c>
      <c r="T60" s="33">
        <f>осн2!J55*осн2!$B$2+осн2!$A$2+(осн2!J55*осн2!$B$2+осн2!$A$2)*осн2!$E$2</f>
        <v>5893783.5240000002</v>
      </c>
      <c r="U60"/>
      <c r="V60"/>
      <c r="W60"/>
      <c r="X60"/>
      <c r="Y60"/>
    </row>
    <row r="61" spans="1:25" ht="15.75" hidden="1" customHeight="1" x14ac:dyDescent="0.25">
      <c r="A61" s="140"/>
      <c r="B61" s="186"/>
      <c r="C61" s="183"/>
      <c r="D61" s="42" t="s">
        <v>67</v>
      </c>
      <c r="E61" s="3">
        <f>((осн2!I56*осн2!$B$2)*2)+осн2!$A$2+(((осн2!I56*осн2!$B$2)*2)+осн2!$A$2)*осн2!$E$2</f>
        <v>14992396.307999998</v>
      </c>
      <c r="F61" s="41">
        <f>(осн2!J56*осн2!$B$2)*осн2!$D$1+осн2!$A$2+((осн2!J56*осн2!$B$2)*осн2!$D$1+осн2!$A$2)*осн2!$E$2</f>
        <v>15592092.131999999</v>
      </c>
      <c r="G61" s="156"/>
      <c r="H61" s="157"/>
      <c r="I61" s="65">
        <f>((осн2!I56*осн2!$B$2)*2)+осн2!$A$2+(((осн2!I56*осн2!$B$2)*2)+осн2!$A$2)*осн2!$E$2</f>
        <v>14992396.307999998</v>
      </c>
      <c r="J61" s="25">
        <f>((осн2!J56*осн2!$B$2)*2)+осн2!$A$2+(((осн2!J56*осн2!$B$2)*2)+осн2!$A$2)*осн2!$E$2</f>
        <v>15592092.131999999</v>
      </c>
      <c r="K61" s="161"/>
      <c r="L61" s="162"/>
      <c r="M61" s="70">
        <f>осн2!I56*осн2!$B$2*осн2!$D$1+осн2!$A$2+(осн2!I56*осн2!$B$2*осн2!$D$1+осн2!$A$2)*осн2!$E$2</f>
        <v>14992396.307999998</v>
      </c>
      <c r="N61" s="33">
        <f>осн2!J56*осн2!$B$2*осн2!$D$1+осн2!$A$2+(осн2!J56*осн2!$B$2*осн2!$D$1+осн2!$A$2)*осн2!$E$2</f>
        <v>15592092.131999999</v>
      </c>
      <c r="O61" s="23">
        <f>осн2!I56*осн2!$B$2+осн2!$A$2+(осн2!I56*осн2!$B$2+осн2!$A$2)*осн2!$E$2</f>
        <v>7496198.1539999992</v>
      </c>
      <c r="P61" s="25">
        <f>осн2!J56*осн2!$B$2+осн2!$A$2+(осн2!J56*осн2!$B$2+осн2!$A$2)*осн2!$E$2</f>
        <v>7796046.0659999996</v>
      </c>
      <c r="Q61" s="37">
        <v>13614072.2448</v>
      </c>
      <c r="R61" s="33">
        <f>осн2!J56*осн2!$B$2*осн2!$D$1+осн2!$A$2+(осн2!J56*осн2!$B$2*осн2!$D$1+осн2!$A$2)*осн2!$E$2</f>
        <v>15592092.131999999</v>
      </c>
      <c r="S61" s="33">
        <f>осн2!I56*осн2!$B$2+осн2!$A$2+(осн2!I56*осн2!$B$2+осн2!$A$2)*осн2!$E$2</f>
        <v>7496198.1539999992</v>
      </c>
      <c r="T61" s="33">
        <f>осн2!J56*осн2!$B$2+осн2!$A$2+(осн2!J56*осн2!$B$2+осн2!$A$2)*осн2!$E$2</f>
        <v>7796046.0659999996</v>
      </c>
      <c r="U61"/>
      <c r="V61"/>
      <c r="W61"/>
      <c r="X61"/>
      <c r="Y61"/>
    </row>
    <row r="62" spans="1:25" ht="15.75" hidden="1" customHeight="1" x14ac:dyDescent="0.25">
      <c r="A62" s="140"/>
      <c r="B62" s="186"/>
      <c r="C62" s="183"/>
      <c r="D62" s="42" t="s">
        <v>68</v>
      </c>
      <c r="E62" s="3">
        <f>((осн2!I57*осн2!$B$2)*2)+осн2!$A$2+(((осн2!I57*осн2!$B$2)*2)+осн2!$A$2)*осн2!$E$2</f>
        <v>15915408.120000001</v>
      </c>
      <c r="F62" s="41">
        <f>(осн2!J57*осн2!$B$2)*осн2!$D$1+осн2!$A$2+((осн2!J57*осн2!$B$2)*осн2!$D$1+осн2!$A$2)*осн2!$E$2</f>
        <v>16552024.728</v>
      </c>
      <c r="G62" s="156"/>
      <c r="H62" s="157"/>
      <c r="I62" s="65">
        <f>((осн2!I57*осн2!$B$2)*2)+осн2!$A$2+(((осн2!I57*осн2!$B$2)*2)+осн2!$A$2)*осн2!$E$2</f>
        <v>15915408.120000001</v>
      </c>
      <c r="J62" s="25">
        <f>((осн2!J57*осн2!$B$2)*2)+осн2!$A$2+(((осн2!J57*осн2!$B$2)*2)+осн2!$A$2)*осн2!$E$2</f>
        <v>16552024.728</v>
      </c>
      <c r="K62" s="161"/>
      <c r="L62" s="162"/>
      <c r="M62" s="70">
        <f>осн2!I57*осн2!$B$2*осн2!$D$1+осн2!$A$2+(осн2!I57*осн2!$B$2*осн2!$D$1+осн2!$A$2)*осн2!$E$2</f>
        <v>15915408.120000001</v>
      </c>
      <c r="N62" s="33">
        <f>осн2!J57*осн2!$B$2*осн2!$D$1+осн2!$A$2+(осн2!J57*осн2!$B$2*осн2!$D$1+осн2!$A$2)*осн2!$E$2</f>
        <v>16552024.728</v>
      </c>
      <c r="O62" s="23">
        <f>осн2!I57*осн2!$B$2+осн2!$A$2+(осн2!I57*осн2!$B$2+осн2!$A$2)*осн2!$E$2</f>
        <v>7957704.0600000005</v>
      </c>
      <c r="P62" s="25">
        <f>осн2!J57*осн2!$B$2+осн2!$A$2+(осн2!J57*осн2!$B$2+осн2!$A$2)*осн2!$E$2</f>
        <v>8276012.3640000001</v>
      </c>
      <c r="Q62" s="37">
        <v>14451277.9968</v>
      </c>
      <c r="R62" s="33">
        <f>осн2!J57*осн2!$B$2*осн2!$D$1+осн2!$A$2+(осн2!J57*осн2!$B$2*осн2!$D$1+осн2!$A$2)*осн2!$E$2</f>
        <v>16552024.728</v>
      </c>
      <c r="S62" s="33">
        <f>осн2!I57*осн2!$B$2+осн2!$A$2+(осн2!I57*осн2!$B$2+осн2!$A$2)*осн2!$E$2</f>
        <v>7957704.0600000005</v>
      </c>
      <c r="T62" s="33">
        <f>осн2!J57*осн2!$B$2+осн2!$A$2+(осн2!J57*осн2!$B$2+осн2!$A$2)*осн2!$E$2</f>
        <v>8276012.3640000001</v>
      </c>
      <c r="U62"/>
      <c r="V62"/>
      <c r="W62"/>
      <c r="X62"/>
      <c r="Y62"/>
    </row>
    <row r="63" spans="1:25" ht="15.75" hidden="1" customHeight="1" x14ac:dyDescent="0.25">
      <c r="A63" s="140"/>
      <c r="B63" s="186"/>
      <c r="C63" s="183"/>
      <c r="D63" s="42" t="s">
        <v>69</v>
      </c>
      <c r="E63" s="3">
        <f>((осн2!I58*осн2!$B$2)*2)+осн2!$A$2+(((осн2!I58*осн2!$B$2)*2)+осн2!$A$2)*осн2!$E$2</f>
        <v>17469723.708000001</v>
      </c>
      <c r="F63" s="41">
        <f>(осн2!J58*осн2!$B$2)*осн2!$D$1+осн2!$A$2+((осн2!J58*осн2!$B$2)*осн2!$D$1+осн2!$A$2)*осн2!$E$2</f>
        <v>18168513.335999999</v>
      </c>
      <c r="G63" s="156"/>
      <c r="H63" s="157"/>
      <c r="I63" s="65">
        <f>((осн2!I58*осн2!$B$2)*2)+осн2!$A$2+(((осн2!I58*осн2!$B$2)*2)+осн2!$A$2)*осн2!$E$2</f>
        <v>17469723.708000001</v>
      </c>
      <c r="J63" s="25">
        <f>((осн2!J58*осн2!$B$2)*2)+осн2!$A$2+(((осн2!J58*осн2!$B$2)*2)+осн2!$A$2)*осн2!$E$2</f>
        <v>18168513.335999999</v>
      </c>
      <c r="K63" s="161"/>
      <c r="L63" s="162"/>
      <c r="M63" s="70">
        <f>осн2!I58*осн2!$B$2*осн2!$D$1+осн2!$A$2+(осн2!I58*осн2!$B$2*осн2!$D$1+осн2!$A$2)*осн2!$E$2</f>
        <v>17469723.708000001</v>
      </c>
      <c r="N63" s="33">
        <f>осн2!J58*осн2!$B$2*осн2!$D$1+осн2!$A$2+(осн2!J58*осн2!$B$2*осн2!$D$1+осн2!$A$2)*осн2!$E$2</f>
        <v>18168513.335999999</v>
      </c>
      <c r="O63" s="23">
        <f>осн2!I58*осн2!$B$2+осн2!$A$2+(осн2!I58*осн2!$B$2+осн2!$A$2)*осн2!$E$2</f>
        <v>8734861.8540000003</v>
      </c>
      <c r="P63" s="25">
        <f>осн2!J58*осн2!$B$2+осн2!$A$2+(осн2!J58*осн2!$B$2+осн2!$A$2)*осн2!$E$2</f>
        <v>9084256.6679999996</v>
      </c>
      <c r="Q63" s="37">
        <v>15861099.9888</v>
      </c>
      <c r="R63" s="33">
        <f>осн2!J58*осн2!$B$2*осн2!$D$1+осн2!$A$2+(осн2!J58*осн2!$B$2*осн2!$D$1+осн2!$A$2)*осн2!$E$2</f>
        <v>18168513.335999999</v>
      </c>
      <c r="S63" s="33">
        <f>осн2!I58*осн2!$B$2+осн2!$A$2+(осн2!I58*осн2!$B$2+осн2!$A$2)*осн2!$E$2</f>
        <v>8734861.8540000003</v>
      </c>
      <c r="T63" s="33">
        <f>осн2!J58*осн2!$B$2+осн2!$A$2+(осн2!J58*осн2!$B$2+осн2!$A$2)*осн2!$E$2</f>
        <v>9084256.6679999996</v>
      </c>
      <c r="U63"/>
      <c r="V63"/>
      <c r="W63"/>
      <c r="X63"/>
      <c r="Y63"/>
    </row>
    <row r="64" spans="1:25" ht="15.75" hidden="1" customHeight="1" x14ac:dyDescent="0.25">
      <c r="A64" s="140"/>
      <c r="B64" s="186"/>
      <c r="C64" s="183"/>
      <c r="D64" s="42" t="s">
        <v>70</v>
      </c>
      <c r="E64" s="3">
        <f>((осн2!I59*осн2!$B$2)*2)+осн2!$A$2+(((осн2!I59*осн2!$B$2)*2)+осн2!$A$2)*осн2!$E$2</f>
        <v>19265354.015999999</v>
      </c>
      <c r="F64" s="41">
        <f>(осн2!J59*осн2!$B$2)*осн2!$D$1+осн2!$A$2+((осн2!J59*осн2!$B$2)*осн2!$D$1+осн2!$A$2)*осн2!$E$2</f>
        <v>20035968.120000001</v>
      </c>
      <c r="G64" s="156"/>
      <c r="H64" s="157"/>
      <c r="I64" s="65">
        <f>((осн2!I59*осн2!$B$2)*2)+осн2!$A$2+(((осн2!I59*осн2!$B$2)*2)+осн2!$A$2)*осн2!$E$2</f>
        <v>19265354.015999999</v>
      </c>
      <c r="J64" s="25">
        <f>((осн2!J59*осн2!$B$2)*2)+осн2!$A$2+(((осн2!J59*осн2!$B$2)*2)+осн2!$A$2)*осн2!$E$2</f>
        <v>20035968.120000001</v>
      </c>
      <c r="K64" s="161"/>
      <c r="L64" s="162"/>
      <c r="M64" s="70">
        <f>осн2!I59*осн2!$B$2*осн2!$D$1+осн2!$A$2+(осн2!I59*осн2!$B$2*осн2!$D$1+осн2!$A$2)*осн2!$E$2</f>
        <v>19265354.015999999</v>
      </c>
      <c r="N64" s="33">
        <f>осн2!J59*осн2!$B$2*осн2!$D$1+осн2!$A$2+(осн2!J59*осн2!$B$2*осн2!$D$1+осн2!$A$2)*осн2!$E$2</f>
        <v>20035968.120000001</v>
      </c>
      <c r="O64" s="23">
        <f>осн2!I59*осн2!$B$2+осн2!$A$2+(осн2!I59*осн2!$B$2+осн2!$A$2)*осн2!$E$2</f>
        <v>9632677.0079999994</v>
      </c>
      <c r="P64" s="25">
        <f>осн2!J59*осн2!$B$2+осн2!$A$2+(осн2!J59*осн2!$B$2+осн2!$A$2)*осн2!$E$2</f>
        <v>10017984.060000001</v>
      </c>
      <c r="Q64" s="37">
        <v>17489802.3048</v>
      </c>
      <c r="R64" s="33">
        <f>осн2!J59*осн2!$B$2*осн2!$D$1+осн2!$A$2+(осн2!J59*осн2!$B$2*осн2!$D$1+осн2!$A$2)*осн2!$E$2</f>
        <v>20035968.120000001</v>
      </c>
      <c r="S64" s="33">
        <f>осн2!I59*осн2!$B$2+осн2!$A$2+(осн2!I59*осн2!$B$2+осн2!$A$2)*осн2!$E$2</f>
        <v>9632677.0079999994</v>
      </c>
      <c r="T64" s="33">
        <f>осн2!J59*осн2!$B$2+осн2!$A$2+(осн2!J59*осн2!$B$2+осн2!$A$2)*осн2!$E$2</f>
        <v>10017984.060000001</v>
      </c>
      <c r="U64"/>
      <c r="V64"/>
      <c r="W64"/>
      <c r="X64"/>
      <c r="Y64"/>
    </row>
    <row r="65" spans="1:25" ht="15.75" hidden="1" customHeight="1" x14ac:dyDescent="0.25">
      <c r="A65" s="140"/>
      <c r="B65" s="186"/>
      <c r="C65" s="183"/>
      <c r="D65" s="42" t="s">
        <v>71</v>
      </c>
      <c r="E65" s="3">
        <f>((осн2!I60*осн2!$B$2)*2)+осн2!$A$2+(((осн2!I60*осн2!$B$2)*2)+осн2!$A$2)*осн2!$E$2</f>
        <v>20098454.075999998</v>
      </c>
      <c r="F65" s="41">
        <f>(осн2!J60*осн2!$B$2)*осн2!$D$1+осн2!$A$2+((осн2!J60*осн2!$B$2)*осн2!$D$1+осн2!$A$2)*осн2!$E$2</f>
        <v>20902392.324000001</v>
      </c>
      <c r="G65" s="156"/>
      <c r="H65" s="157"/>
      <c r="I65" s="65">
        <f>((осн2!I60*осн2!$B$2)*2)+осн2!$A$2+(((осн2!I60*осн2!$B$2)*2)+осн2!$A$2)*осн2!$E$2</f>
        <v>20098454.075999998</v>
      </c>
      <c r="J65" s="25">
        <f>((осн2!J60*осн2!$B$2)*2)+осн2!$A$2+(((осн2!J60*осн2!$B$2)*2)+осн2!$A$2)*осн2!$E$2</f>
        <v>20902392.324000001</v>
      </c>
      <c r="K65" s="161"/>
      <c r="L65" s="162"/>
      <c r="M65" s="70">
        <f>осн2!I60*осн2!$B$2*осн2!$D$1+осн2!$A$2+(осн2!I60*осн2!$B$2*осн2!$D$1+осн2!$A$2)*осн2!$E$2</f>
        <v>20098454.075999998</v>
      </c>
      <c r="N65" s="33">
        <f>осн2!J60*осн2!$B$2*осн2!$D$1+осн2!$A$2+(осн2!J60*осн2!$B$2*осн2!$D$1+осн2!$A$2)*осн2!$E$2</f>
        <v>20902392.324000001</v>
      </c>
      <c r="O65" s="23">
        <f>осн2!I60*осн2!$B$2+осн2!$A$2+(осн2!I60*осн2!$B$2+осн2!$A$2)*осн2!$E$2</f>
        <v>10049227.037999999</v>
      </c>
      <c r="P65" s="25">
        <f>осн2!J60*осн2!$B$2+осн2!$A$2+(осн2!J60*осн2!$B$2+осн2!$A$2)*осн2!$E$2</f>
        <v>10451196.162</v>
      </c>
      <c r="Q65" s="37">
        <v>18245454.952799998</v>
      </c>
      <c r="R65" s="33">
        <f>осн2!J60*осн2!$B$2*осн2!$D$1+осн2!$A$2+(осн2!J60*осн2!$B$2*осн2!$D$1+осн2!$A$2)*осн2!$E$2</f>
        <v>20902392.324000001</v>
      </c>
      <c r="S65" s="33">
        <f>осн2!I60*осн2!$B$2+осн2!$A$2+(осн2!I60*осн2!$B$2+осн2!$A$2)*осн2!$E$2</f>
        <v>10049227.037999999</v>
      </c>
      <c r="T65" s="33">
        <f>осн2!J60*осн2!$B$2+осн2!$A$2+(осн2!J60*осн2!$B$2+осн2!$A$2)*осн2!$E$2</f>
        <v>10451196.162</v>
      </c>
      <c r="U65"/>
      <c r="V65"/>
      <c r="W65"/>
      <c r="X65"/>
      <c r="Y65"/>
    </row>
    <row r="66" spans="1:25" ht="15.75" hidden="1" customHeight="1" x14ac:dyDescent="0.25">
      <c r="A66" s="140"/>
      <c r="B66" s="186"/>
      <c r="C66" s="183"/>
      <c r="D66" s="42" t="s">
        <v>72</v>
      </c>
      <c r="E66" s="3">
        <f>((осн2!I61*осн2!$B$2)*2)+осн2!$A$2+(((осн2!I61*осн2!$B$2)*2)+осн2!$A$2)*осн2!$E$2</f>
        <v>21674008.956</v>
      </c>
      <c r="F66" s="41">
        <f>(осн2!J61*осн2!$B$2)*осн2!$D$1+осн2!$A$2+((осн2!J61*осн2!$B$2)*осн2!$D$1+осн2!$A$2)*осн2!$E$2</f>
        <v>22540969.824000001</v>
      </c>
      <c r="G66" s="156"/>
      <c r="H66" s="157"/>
      <c r="I66" s="65">
        <f>((осн2!I61*осн2!$B$2)*2)+осн2!$A$2+(((осн2!I61*осн2!$B$2)*2)+осн2!$A$2)*осн2!$E$2</f>
        <v>21674008.956</v>
      </c>
      <c r="J66" s="25">
        <f>((осн2!J61*осн2!$B$2)*2)+осн2!$A$2+(((осн2!J61*осн2!$B$2)*2)+осн2!$A$2)*осн2!$E$2</f>
        <v>22540969.824000001</v>
      </c>
      <c r="K66" s="161"/>
      <c r="L66" s="162"/>
      <c r="M66" s="70">
        <f>осн2!I61*осн2!$B$2*осн2!$D$1+осн2!$A$2+(осн2!I61*осн2!$B$2*осн2!$D$1+осн2!$A$2)*осн2!$E$2</f>
        <v>21674008.956</v>
      </c>
      <c r="N66" s="33">
        <f>осн2!J61*осн2!$B$2*осн2!$D$1+осн2!$A$2+(осн2!J61*осн2!$B$2*осн2!$D$1+осн2!$A$2)*осн2!$E$2</f>
        <v>22540969.824000001</v>
      </c>
      <c r="O66" s="23">
        <f>осн2!I61*осн2!$B$2+осн2!$A$2+(осн2!I61*осн2!$B$2+осн2!$A$2)*осн2!$E$2</f>
        <v>10837004.478</v>
      </c>
      <c r="P66" s="25">
        <f>осн2!J61*осн2!$B$2+осн2!$A$2+(осн2!J61*осн2!$B$2+осн2!$A$2)*осн2!$E$2</f>
        <v>11270484.912</v>
      </c>
      <c r="Q66" s="37">
        <v>19674541.6248</v>
      </c>
      <c r="R66" s="33">
        <f>осн2!J61*осн2!$B$2*осн2!$D$1+осн2!$A$2+(осн2!J61*осн2!$B$2*осн2!$D$1+осн2!$A$2)*осн2!$E$2</f>
        <v>22540969.824000001</v>
      </c>
      <c r="S66" s="33">
        <f>осн2!I61*осн2!$B$2+осн2!$A$2+(осн2!I61*осн2!$B$2+осн2!$A$2)*осн2!$E$2</f>
        <v>10837004.478</v>
      </c>
      <c r="T66" s="33">
        <f>осн2!J61*осн2!$B$2+осн2!$A$2+(осн2!J61*осн2!$B$2+осн2!$A$2)*осн2!$E$2</f>
        <v>11270484.912</v>
      </c>
      <c r="U66"/>
      <c r="V66"/>
      <c r="W66"/>
      <c r="X66"/>
      <c r="Y66"/>
    </row>
    <row r="67" spans="1:25" ht="15.75" hidden="1" customHeight="1" x14ac:dyDescent="0.25">
      <c r="A67" s="140"/>
      <c r="B67" s="186"/>
      <c r="C67" s="183"/>
      <c r="D67" s="42" t="s">
        <v>73</v>
      </c>
      <c r="E67" s="3">
        <f>((осн2!I62*осн2!$B$2)*2)+осн2!$A$2+(((осн2!I62*осн2!$B$2)*2)+осн2!$A$2)*осн2!$E$2</f>
        <v>23179919.291999999</v>
      </c>
      <c r="F67" s="41">
        <f>(осн2!J62*осн2!$B$2)*осн2!$D$1+осн2!$A$2+((осн2!J62*осн2!$B$2)*осн2!$D$1+осн2!$A$2)*осн2!$E$2</f>
        <v>24107116.092</v>
      </c>
      <c r="G67" s="156"/>
      <c r="H67" s="157"/>
      <c r="I67" s="65">
        <f>((осн2!I62*осн2!$B$2)*2)+осн2!$A$2+(((осн2!I62*осн2!$B$2)*2)+осн2!$A$2)*осн2!$E$2</f>
        <v>23179919.291999999</v>
      </c>
      <c r="J67" s="25">
        <f>((осн2!J62*осн2!$B$2)*2)+осн2!$A$2+(((осн2!J62*осн2!$B$2)*2)+осн2!$A$2)*осн2!$E$2</f>
        <v>24107116.092</v>
      </c>
      <c r="K67" s="161"/>
      <c r="L67" s="162"/>
      <c r="M67" s="70">
        <f>осн2!I62*осн2!$B$2*осн2!$D$1+осн2!$A$2+(осн2!I62*осн2!$B$2*осн2!$D$1+осн2!$A$2)*осн2!$E$2</f>
        <v>23179919.291999999</v>
      </c>
      <c r="N67" s="33">
        <f>осн2!J62*осн2!$B$2*осн2!$D$1+осн2!$A$2+(осн2!J62*осн2!$B$2*осн2!$D$1+осн2!$A$2)*осн2!$E$2</f>
        <v>24107116.092</v>
      </c>
      <c r="O67" s="23">
        <f>осн2!I62*осн2!$B$2+осн2!$A$2+(осн2!I62*осн2!$B$2+осн2!$A$2)*осн2!$E$2</f>
        <v>11589959.646</v>
      </c>
      <c r="P67" s="25">
        <f>осн2!J62*осн2!$B$2+осн2!$A$2+(осн2!J62*осн2!$B$2+осн2!$A$2)*осн2!$E$2</f>
        <v>12053558.046</v>
      </c>
      <c r="Q67" s="37">
        <v>21040457.704799999</v>
      </c>
      <c r="R67" s="33">
        <f>осн2!J62*осн2!$B$2*осн2!$D$1+осн2!$A$2+(осн2!J62*осн2!$B$2*осн2!$D$1+осн2!$A$2)*осн2!$E$2</f>
        <v>24107116.092</v>
      </c>
      <c r="S67" s="33">
        <f>осн2!I62*осн2!$B$2+осн2!$A$2+(осн2!I62*осн2!$B$2+осн2!$A$2)*осн2!$E$2</f>
        <v>11589959.646</v>
      </c>
      <c r="T67" s="33">
        <f>осн2!J62*осн2!$B$2+осн2!$A$2+(осн2!J62*осн2!$B$2+осн2!$A$2)*осн2!$E$2</f>
        <v>12053558.046</v>
      </c>
      <c r="U67"/>
      <c r="V67"/>
      <c r="W67"/>
      <c r="X67"/>
      <c r="Y67"/>
    </row>
    <row r="68" spans="1:25" ht="15.75" hidden="1" customHeight="1" x14ac:dyDescent="0.25">
      <c r="A68" s="140"/>
      <c r="B68" s="186"/>
      <c r="C68" s="183"/>
      <c r="D68" s="42" t="s">
        <v>74</v>
      </c>
      <c r="E68" s="3">
        <f>((осн2!I63*осн2!$B$2)*2)+осн2!$A$2+(((осн2!I63*осн2!$B$2)*2)+осн2!$A$2)*осн2!$E$2</f>
        <v>24714583.631999999</v>
      </c>
      <c r="F68" s="41">
        <f>(осн2!J63*осн2!$B$2)*осн2!$D$1+осн2!$A$2+((осн2!J63*осн2!$B$2)*осн2!$D$1+осн2!$A$2)*осн2!$E$2</f>
        <v>25703167.571999997</v>
      </c>
      <c r="G68" s="156"/>
      <c r="H68" s="157"/>
      <c r="I68" s="65">
        <f>((осн2!I63*осн2!$B$2)*2)+осн2!$A$2+(((осн2!I63*осн2!$B$2)*2)+осн2!$A$2)*осн2!$E$2</f>
        <v>24714583.631999999</v>
      </c>
      <c r="J68" s="25">
        <f>((осн2!J63*осн2!$B$2)*2)+осн2!$A$2+(((осн2!J63*осн2!$B$2)*2)+осн2!$A$2)*осн2!$E$2</f>
        <v>25703167.571999997</v>
      </c>
      <c r="K68" s="161"/>
      <c r="L68" s="162"/>
      <c r="M68" s="70">
        <f>осн2!I63*осн2!$B$2*осн2!$D$1+осн2!$A$2+(осн2!I63*осн2!$B$2*осн2!$D$1+осн2!$A$2)*осн2!$E$2</f>
        <v>24714583.631999999</v>
      </c>
      <c r="N68" s="33">
        <f>осн2!J63*осн2!$B$2*осн2!$D$1+осн2!$A$2+(осн2!J63*осн2!$B$2*осн2!$D$1+осн2!$A$2)*осн2!$E$2</f>
        <v>25703167.571999997</v>
      </c>
      <c r="O68" s="23">
        <f>осн2!I63*осн2!$B$2+осн2!$A$2+(осн2!I63*осн2!$B$2+осн2!$A$2)*осн2!$E$2</f>
        <v>12357291.816</v>
      </c>
      <c r="P68" s="25">
        <f>осн2!J63*осн2!$B$2+осн2!$A$2+(осн2!J63*осн2!$B$2+осн2!$A$2)*осн2!$E$2</f>
        <v>12851583.785999998</v>
      </c>
      <c r="Q68" s="37">
        <v>22432455.088799998</v>
      </c>
      <c r="R68" s="33">
        <f>осн2!J63*осн2!$B$2*осн2!$D$1+осн2!$A$2+(осн2!J63*осн2!$B$2*осн2!$D$1+осн2!$A$2)*осн2!$E$2</f>
        <v>25703167.571999997</v>
      </c>
      <c r="S68" s="33">
        <f>осн2!I63*осн2!$B$2+осн2!$A$2+(осн2!I63*осн2!$B$2+осн2!$A$2)*осн2!$E$2</f>
        <v>12357291.816</v>
      </c>
      <c r="T68" s="33">
        <f>осн2!J63*осн2!$B$2+осн2!$A$2+(осн2!J63*осн2!$B$2+осн2!$A$2)*осн2!$E$2</f>
        <v>12851583.785999998</v>
      </c>
      <c r="U68"/>
      <c r="V68"/>
      <c r="W68"/>
      <c r="X68"/>
      <c r="Y68"/>
    </row>
    <row r="69" spans="1:25" ht="15.75" hidden="1" customHeight="1" x14ac:dyDescent="0.25">
      <c r="A69" s="140"/>
      <c r="B69" s="186"/>
      <c r="C69" s="183"/>
      <c r="D69" s="42" t="s">
        <v>75</v>
      </c>
      <c r="E69" s="3">
        <f>((осн2!I64*осн2!$B$2)*2)+осн2!$A$2+(((осн2!I64*осн2!$B$2)*2)+осн2!$A$2)*осн2!$E$2</f>
        <v>26243086.956</v>
      </c>
      <c r="F69" s="41">
        <f>(осн2!J64*осн2!$B$2)*осн2!$D$1+осн2!$A$2+((осн2!J64*осн2!$B$2)*осн2!$D$1+осн2!$A$2)*осн2!$E$2</f>
        <v>27292810.235999998</v>
      </c>
      <c r="G69" s="156"/>
      <c r="H69" s="157"/>
      <c r="I69" s="65">
        <f>((осн2!I64*осн2!$B$2)*2)+осн2!$A$2+(((осн2!I64*осн2!$B$2)*2)+осн2!$A$2)*осн2!$E$2</f>
        <v>26243086.956</v>
      </c>
      <c r="J69" s="25">
        <f>((осн2!J64*осн2!$B$2)*2)+осн2!$A$2+(((осн2!J64*осн2!$B$2)*2)+осн2!$A$2)*осн2!$E$2</f>
        <v>27292810.235999998</v>
      </c>
      <c r="K69" s="161"/>
      <c r="L69" s="162"/>
      <c r="M69" s="70">
        <f>осн2!I64*осн2!$B$2*осн2!$D$1+осн2!$A$2+(осн2!I64*осн2!$B$2*осн2!$D$1+осн2!$A$2)*осн2!$E$2</f>
        <v>26243086.956</v>
      </c>
      <c r="N69" s="33">
        <f>осн2!J64*осн2!$B$2*осн2!$D$1+осн2!$A$2+(осн2!J64*осн2!$B$2*осн2!$D$1+осн2!$A$2)*осн2!$E$2</f>
        <v>27292810.235999998</v>
      </c>
      <c r="O69" s="23">
        <f>осн2!I64*осн2!$B$2+осн2!$A$2+(осн2!I64*осн2!$B$2+осн2!$A$2)*осн2!$E$2</f>
        <v>13121543.478</v>
      </c>
      <c r="P69" s="25">
        <f>осн2!J64*осн2!$B$2+осн2!$A$2+(осн2!J64*осн2!$B$2+осн2!$A$2)*осн2!$E$2</f>
        <v>13646405.117999999</v>
      </c>
      <c r="Q69" s="37">
        <v>23818863.520799998</v>
      </c>
      <c r="R69" s="33">
        <f>осн2!J64*осн2!$B$2*осн2!$D$1+осн2!$A$2+(осн2!J64*осн2!$B$2*осн2!$D$1+осн2!$A$2)*осн2!$E$2</f>
        <v>27292810.235999998</v>
      </c>
      <c r="S69" s="33">
        <f>осн2!I64*осн2!$B$2+осн2!$A$2+(осн2!I64*осн2!$B$2+осн2!$A$2)*осн2!$E$2</f>
        <v>13121543.478</v>
      </c>
      <c r="T69" s="33">
        <f>осн2!J64*осн2!$B$2+осн2!$A$2+(осн2!J64*осн2!$B$2+осн2!$A$2)*осн2!$E$2</f>
        <v>13646405.117999999</v>
      </c>
      <c r="U69"/>
      <c r="V69"/>
      <c r="W69"/>
      <c r="X69"/>
      <c r="Y69"/>
    </row>
    <row r="70" spans="1:25" ht="15.75" hidden="1" customHeight="1" x14ac:dyDescent="0.25">
      <c r="A70" s="140"/>
      <c r="B70" s="186"/>
      <c r="C70" s="183"/>
      <c r="D70" s="42" t="s">
        <v>76</v>
      </c>
      <c r="E70" s="3">
        <f>((осн2!I65*осн2!$B$2)*2)+осн2!$A$2+(((осн2!I65*осн2!$B$2)*2)+осн2!$A$2)*осн2!$E$2</f>
        <v>27783206.435999997</v>
      </c>
      <c r="F70" s="41">
        <f>(осн2!J65*осн2!$B$2)*осн2!$D$1+осн2!$A$2+((осн2!J65*осн2!$B$2)*осн2!$D$1+осн2!$A$2)*осн2!$E$2</f>
        <v>28894534.920000002</v>
      </c>
      <c r="G70" s="156"/>
      <c r="H70" s="157"/>
      <c r="I70" s="65">
        <f>((осн2!I65*осн2!$B$2)*2)+осн2!$A$2+(((осн2!I65*осн2!$B$2)*2)+осн2!$A$2)*осн2!$E$2</f>
        <v>27783206.435999997</v>
      </c>
      <c r="J70" s="25">
        <f>((осн2!J65*осн2!$B$2)*2)+осн2!$A$2+(((осн2!J65*осн2!$B$2)*2)+осн2!$A$2)*осн2!$E$2</f>
        <v>28894534.920000002</v>
      </c>
      <c r="K70" s="161"/>
      <c r="L70" s="162"/>
      <c r="M70" s="70">
        <f>осн2!I65*осн2!$B$2*осн2!$D$1+осн2!$A$2+(осн2!I65*осн2!$B$2*осн2!$D$1+осн2!$A$2)*осн2!$E$2</f>
        <v>27783206.435999997</v>
      </c>
      <c r="N70" s="33">
        <f>осн2!J65*осн2!$B$2*осн2!$D$1+осн2!$A$2+(осн2!J65*осн2!$B$2*осн2!$D$1+осн2!$A$2)*осн2!$E$2</f>
        <v>28894534.920000002</v>
      </c>
      <c r="O70" s="23">
        <f>осн2!I65*осн2!$B$2+осн2!$A$2+(осн2!I65*осн2!$B$2+осн2!$A$2)*осн2!$E$2</f>
        <v>13891603.217999998</v>
      </c>
      <c r="P70" s="25">
        <f>осн2!J65*осн2!$B$2+осн2!$A$2+(осн2!J65*осн2!$B$2+осн2!$A$2)*осн2!$E$2</f>
        <v>14447267.460000001</v>
      </c>
      <c r="Q70" s="37">
        <v>25215809.116799995</v>
      </c>
      <c r="R70" s="33">
        <f>осн2!J65*осн2!$B$2*осн2!$D$1+осн2!$A$2+(осн2!J65*осн2!$B$2*осн2!$D$1+осн2!$A$2)*осн2!$E$2</f>
        <v>28894534.920000002</v>
      </c>
      <c r="S70" s="33">
        <f>осн2!I65*осн2!$B$2+осн2!$A$2+(осн2!I65*осн2!$B$2+осн2!$A$2)*осн2!$E$2</f>
        <v>13891603.217999998</v>
      </c>
      <c r="T70" s="33">
        <f>осн2!J65*осн2!$B$2+осн2!$A$2+(осн2!J65*осн2!$B$2+осн2!$A$2)*осн2!$E$2</f>
        <v>14447267.460000001</v>
      </c>
      <c r="U70"/>
      <c r="V70"/>
      <c r="W70"/>
      <c r="X70"/>
      <c r="Y70"/>
    </row>
    <row r="71" spans="1:25" ht="15.75" hidden="1" customHeight="1" x14ac:dyDescent="0.25">
      <c r="A71" s="140"/>
      <c r="B71" s="186"/>
      <c r="C71" s="183"/>
      <c r="D71" s="42" t="s">
        <v>77</v>
      </c>
      <c r="E71" s="3">
        <f>((осн2!I66*осн2!$B$2)*2)+осн2!$A$2+(((осн2!I66*осн2!$B$2)*2)+осн2!$A$2)*осн2!$E$2</f>
        <v>29244024.960000001</v>
      </c>
      <c r="F71" s="41">
        <f>(осн2!J66*осн2!$B$2)*осн2!$D$1+осн2!$A$2+((осн2!J66*осн2!$B$2)*осн2!$D$1+осн2!$A$2)*осн2!$E$2</f>
        <v>30413785.391999997</v>
      </c>
      <c r="G71" s="156"/>
      <c r="H71" s="157"/>
      <c r="I71" s="65">
        <f>((осн2!I66*осн2!$B$2)*2)+осн2!$A$2+(((осн2!I66*осн2!$B$2)*2)+осн2!$A$2)*осн2!$E$2</f>
        <v>29244024.960000001</v>
      </c>
      <c r="J71" s="25">
        <f>((осн2!J66*осн2!$B$2)*2)+осн2!$A$2+(((осн2!J66*осн2!$B$2)*2)+осн2!$A$2)*осн2!$E$2</f>
        <v>30413785.391999997</v>
      </c>
      <c r="K71" s="161"/>
      <c r="L71" s="162"/>
      <c r="M71" s="70">
        <f>осн2!I66*осн2!$B$2*осн2!$D$1+осн2!$A$2+(осн2!I66*осн2!$B$2*осн2!$D$1+осн2!$A$2)*осн2!$E$2</f>
        <v>29244024.960000001</v>
      </c>
      <c r="N71" s="33">
        <f>осн2!J66*осн2!$B$2*осн2!$D$1+осн2!$A$2+(осн2!J66*осн2!$B$2*осн2!$D$1+осн2!$A$2)*осн2!$E$2</f>
        <v>30413785.391999997</v>
      </c>
      <c r="O71" s="23">
        <f>осн2!I66*осн2!$B$2+осн2!$A$2+(осн2!I66*осн2!$B$2+осн2!$A$2)*осн2!$E$2</f>
        <v>14622012.48</v>
      </c>
      <c r="P71" s="25">
        <f>осн2!J66*осн2!$B$2+осн2!$A$2+(осн2!J66*осн2!$B$2+осн2!$A$2)*осн2!$E$2</f>
        <v>15206892.695999999</v>
      </c>
      <c r="Q71" s="37">
        <v>26540824.744799998</v>
      </c>
      <c r="R71" s="33">
        <f>осн2!J66*осн2!$B$2*осн2!$D$1+осн2!$A$2+(осн2!J66*осн2!$B$2*осн2!$D$1+осн2!$A$2)*осн2!$E$2</f>
        <v>30413785.391999997</v>
      </c>
      <c r="S71" s="33">
        <f>осн2!I66*осн2!$B$2+осн2!$A$2+(осн2!I66*осн2!$B$2+осн2!$A$2)*осн2!$E$2</f>
        <v>14622012.48</v>
      </c>
      <c r="T71" s="33">
        <f>осн2!J66*осн2!$B$2+осн2!$A$2+(осн2!J66*осн2!$B$2+осн2!$A$2)*осн2!$E$2</f>
        <v>15206892.695999999</v>
      </c>
      <c r="U71"/>
      <c r="V71"/>
      <c r="W71"/>
      <c r="X71"/>
      <c r="Y71"/>
    </row>
    <row r="72" spans="1:25" ht="15.75" hidden="1" customHeight="1" x14ac:dyDescent="0.25">
      <c r="A72" s="140"/>
      <c r="B72" s="186"/>
      <c r="C72" s="183"/>
      <c r="D72" s="42" t="s">
        <v>78</v>
      </c>
      <c r="E72" s="3">
        <f>((осн2!I67*осн2!$B$2)*2)+осн2!$A$2+(((осн2!I67*осн2!$B$2)*2)+осн2!$A$2)*осн2!$E$2</f>
        <v>30780098.927999996</v>
      </c>
      <c r="F72" s="41">
        <f>(осн2!J67*осн2!$B$2)*осн2!$D$1+осн2!$A$2+((осн2!J67*осн2!$B$2)*осн2!$D$1+осн2!$A$2)*осн2!$E$2</f>
        <v>32011303.140000001</v>
      </c>
      <c r="G72" s="156"/>
      <c r="H72" s="157"/>
      <c r="I72" s="65">
        <f>((осн2!I67*осн2!$B$2)*2)+осн2!$A$2+(((осн2!I67*осн2!$B$2)*2)+осн2!$A$2)*осн2!$E$2</f>
        <v>30780098.927999996</v>
      </c>
      <c r="J72" s="25">
        <f>((осн2!J67*осн2!$B$2)*2)+осн2!$A$2+(((осн2!J67*осн2!$B$2)*2)+осн2!$A$2)*осн2!$E$2</f>
        <v>32011303.140000001</v>
      </c>
      <c r="K72" s="161"/>
      <c r="L72" s="162"/>
      <c r="M72" s="70">
        <f>осн2!I67*осн2!$B$2*осн2!$D$1+осн2!$A$2+(осн2!I67*осн2!$B$2*осн2!$D$1+осн2!$A$2)*осн2!$E$2</f>
        <v>30780098.927999996</v>
      </c>
      <c r="N72" s="33">
        <f>осн2!J67*осн2!$B$2*осн2!$D$1+осн2!$A$2+(осн2!J67*осн2!$B$2*осн2!$D$1+осн2!$A$2)*осн2!$E$2</f>
        <v>32011303.140000001</v>
      </c>
      <c r="O72" s="23">
        <f>осн2!I67*осн2!$B$2+осн2!$A$2+(осн2!I67*осн2!$B$2+осн2!$A$2)*осн2!$E$2</f>
        <v>15390049.463999998</v>
      </c>
      <c r="P72" s="25">
        <f>осн2!J67*осн2!$B$2+осн2!$A$2+(осн2!J67*осн2!$B$2+осн2!$A$2)*осн2!$E$2</f>
        <v>16005651.57</v>
      </c>
      <c r="Q72" s="37">
        <v>27934100.776799999</v>
      </c>
      <c r="R72" s="33">
        <f>осн2!J67*осн2!$B$2*осн2!$D$1+осн2!$A$2+(осн2!J67*осн2!$B$2*осн2!$D$1+осн2!$A$2)*осн2!$E$2</f>
        <v>32011303.140000001</v>
      </c>
      <c r="S72" s="33">
        <f>осн2!I67*осн2!$B$2+осн2!$A$2+(осн2!I67*осн2!$B$2+осн2!$A$2)*осн2!$E$2</f>
        <v>15390049.463999998</v>
      </c>
      <c r="T72" s="33">
        <f>осн2!J67*осн2!$B$2+осн2!$A$2+(осн2!J67*осн2!$B$2+осн2!$A$2)*осн2!$E$2</f>
        <v>16005651.57</v>
      </c>
      <c r="U72"/>
      <c r="V72"/>
      <c r="W72"/>
      <c r="X72"/>
      <c r="Y72"/>
    </row>
    <row r="73" spans="1:25" ht="15.75" hidden="1" customHeight="1" x14ac:dyDescent="0.25">
      <c r="A73" s="140"/>
      <c r="B73" s="186"/>
      <c r="C73" s="183"/>
      <c r="D73" s="111" t="s">
        <v>79</v>
      </c>
      <c r="E73" s="9">
        <f>((осн2!I68*осн2!$B$2)*2)+осн2!$A$2+(((осн2!I68*осн2!$B$2)*2)+осн2!$A$2)*осн2!$E$2</f>
        <v>8715225.8279999997</v>
      </c>
      <c r="F73" s="40">
        <f>(осн2!J68*осн2!$B$2)*осн2!$D$1+осн2!$A$2+((осн2!J68*осн2!$B$2)*осн2!$D$1+осн2!$A$2)*осн2!$E$2</f>
        <v>9063835.1159999985</v>
      </c>
      <c r="G73" s="156"/>
      <c r="H73" s="157"/>
      <c r="I73" s="66">
        <f>((осн2!I68*осн2!$B$2)*2)+осн2!$A$2+(((осн2!I68*осн2!$B$2)*2)+осн2!$A$2)*осн2!$E$2</f>
        <v>8715225.8279999997</v>
      </c>
      <c r="J73" s="28">
        <f>((осн2!J68*осн2!$B$2)*2)+осн2!$A$2+(((осн2!J68*осн2!$B$2)*2)+осн2!$A$2)*осн2!$E$2</f>
        <v>9063835.1159999985</v>
      </c>
      <c r="K73" s="161"/>
      <c r="L73" s="162"/>
      <c r="M73" s="71">
        <f>осн2!I68*осн2!$B$2*осн2!$D$1+осн2!$A$2+(осн2!I68*осн2!$B$2*осн2!$D$1+осн2!$A$2)*осн2!$E$2</f>
        <v>8715225.8279999997</v>
      </c>
      <c r="N73" s="34">
        <f>осн2!J68*осн2!$B$2*осн2!$D$1+осн2!$A$2+(осн2!J68*осн2!$B$2*осн2!$D$1+осн2!$A$2)*осн2!$E$2</f>
        <v>9063835.1159999985</v>
      </c>
      <c r="O73" s="27">
        <f>осн2!I68*осн2!$B$2+осн2!$A$2+(осн2!I68*осн2!$B$2+осн2!$A$2)*осн2!$E$2</f>
        <v>4357612.9139999999</v>
      </c>
      <c r="P73" s="28">
        <f>осн2!J68*осн2!$B$2+осн2!$A$2+(осн2!J68*осн2!$B$2+осн2!$A$2)*осн2!$E$2</f>
        <v>4531917.5579999993</v>
      </c>
      <c r="Q73" s="36">
        <v>7920447.400799999</v>
      </c>
      <c r="R73" s="34">
        <f>осн2!J68*осн2!$B$2*осн2!$D$1+осн2!$A$2+(осн2!J68*осн2!$B$2*осн2!$D$1+осн2!$A$2)*осн2!$E$2</f>
        <v>9063835.1159999985</v>
      </c>
      <c r="S73" s="34">
        <f>осн2!I68*осн2!$B$2+осн2!$A$2+(осн2!I68*осн2!$B$2+осн2!$A$2)*осн2!$E$2</f>
        <v>4357612.9139999999</v>
      </c>
      <c r="T73" s="34">
        <f>осн2!J68*осн2!$B$2+осн2!$A$2+(осн2!J68*осн2!$B$2+осн2!$A$2)*осн2!$E$2</f>
        <v>4531917.5579999993</v>
      </c>
      <c r="U73"/>
      <c r="V73"/>
      <c r="W73"/>
      <c r="X73"/>
      <c r="Y73"/>
    </row>
    <row r="74" spans="1:25" ht="15.75" hidden="1" customHeight="1" x14ac:dyDescent="0.25">
      <c r="A74" s="140"/>
      <c r="B74" s="186"/>
      <c r="C74" s="183"/>
      <c r="D74" s="42" t="s">
        <v>80</v>
      </c>
      <c r="E74" s="3">
        <f>((осн2!I69*осн2!$B$2)*2)+осн2!$A$2+(((осн2!I69*осн2!$B$2)*2)+осн2!$A$2)*осн2!$E$2</f>
        <v>9978527.2200000007</v>
      </c>
      <c r="F74" s="41">
        <f>(осн2!J69*осн2!$B$2)*осн2!$D$1+осн2!$A$2+((осн2!J69*осн2!$B$2)*осн2!$D$1+осн2!$A$2)*осн2!$E$2</f>
        <v>10377668.592</v>
      </c>
      <c r="G74" s="156"/>
      <c r="H74" s="157"/>
      <c r="I74" s="65">
        <f>((осн2!I69*осн2!$B$2)*2)+осн2!$A$2+(((осн2!I69*осн2!$B$2)*2)+осн2!$A$2)*осн2!$E$2</f>
        <v>9978527.2200000007</v>
      </c>
      <c r="J74" s="25">
        <f>((осн2!J69*осн2!$B$2)*2)+осн2!$A$2+(((осн2!J69*осн2!$B$2)*2)+осн2!$A$2)*осн2!$E$2</f>
        <v>10377668.592</v>
      </c>
      <c r="K74" s="161"/>
      <c r="L74" s="162"/>
      <c r="M74" s="70">
        <f>осн2!I69*осн2!$B$2*осн2!$D$1+осн2!$A$2+(осн2!I69*осн2!$B$2*осн2!$D$1+осн2!$A$2)*осн2!$E$2</f>
        <v>9978527.2200000007</v>
      </c>
      <c r="N74" s="33">
        <f>осн2!J69*осн2!$B$2*осн2!$D$1+осн2!$A$2+(осн2!J69*осн2!$B$2*осн2!$D$1+осн2!$A$2)*осн2!$E$2</f>
        <v>10377668.592</v>
      </c>
      <c r="O74" s="23">
        <f>осн2!I69*осн2!$B$2+осн2!$A$2+(осн2!I69*осн2!$B$2+осн2!$A$2)*осн2!$E$2</f>
        <v>4989263.6100000003</v>
      </c>
      <c r="P74" s="25">
        <f>осн2!J69*осн2!$B$2+осн2!$A$2+(осн2!J69*осн2!$B$2+осн2!$A$2)*осн2!$E$2</f>
        <v>5188834.2960000001</v>
      </c>
      <c r="Q74" s="37">
        <v>9066307.8768000007</v>
      </c>
      <c r="R74" s="33">
        <f>осн2!J69*осн2!$B$2*осн2!$D$1+осн2!$A$2+(осн2!J69*осн2!$B$2*осн2!$D$1+осн2!$A$2)*осн2!$E$2</f>
        <v>10377668.592</v>
      </c>
      <c r="S74" s="33">
        <f>осн2!I69*осн2!$B$2+осн2!$A$2+(осн2!I69*осн2!$B$2+осн2!$A$2)*осн2!$E$2</f>
        <v>4989263.6100000003</v>
      </c>
      <c r="T74" s="33">
        <f>осн2!J69*осн2!$B$2+осн2!$A$2+(осн2!J69*осн2!$B$2+осн2!$A$2)*осн2!$E$2</f>
        <v>5188834.2960000001</v>
      </c>
      <c r="U74"/>
      <c r="V74"/>
      <c r="W74"/>
      <c r="X74"/>
      <c r="Y74"/>
    </row>
    <row r="75" spans="1:25" ht="15.75" hidden="1" customHeight="1" x14ac:dyDescent="0.25">
      <c r="A75" s="140"/>
      <c r="B75" s="186"/>
      <c r="C75" s="183"/>
      <c r="D75" s="42" t="s">
        <v>81</v>
      </c>
      <c r="E75" s="3">
        <f>((осн2!I70*осн2!$B$2)*2)+осн2!$A$2+(((осн2!I70*осн2!$B$2)*2)+осн2!$A$2)*осн2!$E$2</f>
        <v>11555898.119999999</v>
      </c>
      <c r="F75" s="41">
        <f>(осн2!J70*осн2!$B$2)*осн2!$D$1+осн2!$A$2+((осн2!J70*осн2!$B$2)*осн2!$D$1+осн2!$A$2)*осн2!$E$2</f>
        <v>12018133.619999999</v>
      </c>
      <c r="G75" s="156"/>
      <c r="H75" s="157"/>
      <c r="I75" s="65">
        <f>((осн2!I70*осн2!$B$2)*2)+осн2!$A$2+(((осн2!I70*осн2!$B$2)*2)+осн2!$A$2)*осн2!$E$2</f>
        <v>11555898.119999999</v>
      </c>
      <c r="J75" s="25">
        <f>((осн2!J70*осн2!$B$2)*2)+осн2!$A$2+(((осн2!J70*осн2!$B$2)*2)+осн2!$A$2)*осн2!$E$2</f>
        <v>12018133.619999999</v>
      </c>
      <c r="K75" s="161"/>
      <c r="L75" s="162"/>
      <c r="M75" s="70">
        <f>осн2!I70*осн2!$B$2*осн2!$D$1+осн2!$A$2+(осн2!I70*осн2!$B$2*осн2!$D$1+осн2!$A$2)*осн2!$E$2</f>
        <v>11555898.119999999</v>
      </c>
      <c r="N75" s="33">
        <f>осн2!J70*осн2!$B$2*осн2!$D$1+осн2!$A$2+(осн2!J70*осн2!$B$2*осн2!$D$1+осн2!$A$2)*осн2!$E$2</f>
        <v>12018133.619999999</v>
      </c>
      <c r="O75" s="23">
        <f>осн2!I70*осн2!$B$2+осн2!$A$2+(осн2!I70*осн2!$B$2+осн2!$A$2)*осн2!$E$2</f>
        <v>5777949.0599999996</v>
      </c>
      <c r="P75" s="25">
        <f>осн2!J70*осн2!$B$2+осн2!$A$2+(осн2!J70*осн2!$B$2+осн2!$A$2)*осн2!$E$2</f>
        <v>6009066.8099999996</v>
      </c>
      <c r="Q75" s="37">
        <v>10497041.356799999</v>
      </c>
      <c r="R75" s="33">
        <f>осн2!J70*осн2!$B$2*осн2!$D$1+осн2!$A$2+(осн2!J70*осн2!$B$2*осн2!$D$1+осн2!$A$2)*осн2!$E$2</f>
        <v>12018133.619999999</v>
      </c>
      <c r="S75" s="33">
        <f>осн2!I70*осн2!$B$2+осн2!$A$2+(осн2!I70*осн2!$B$2+осн2!$A$2)*осн2!$E$2</f>
        <v>5777949.0599999996</v>
      </c>
      <c r="T75" s="33">
        <f>осн2!J70*осн2!$B$2+осн2!$A$2+(осн2!J70*осн2!$B$2+осн2!$A$2)*осн2!$E$2</f>
        <v>6009066.8099999996</v>
      </c>
      <c r="U75"/>
      <c r="V75"/>
      <c r="W75"/>
      <c r="X75"/>
      <c r="Y75"/>
    </row>
    <row r="76" spans="1:25" ht="15.75" hidden="1" customHeight="1" x14ac:dyDescent="0.25">
      <c r="A76" s="140"/>
      <c r="B76" s="186"/>
      <c r="C76" s="183"/>
      <c r="D76" s="42" t="s">
        <v>82</v>
      </c>
      <c r="E76" s="3">
        <f>((осн2!I71*осн2!$B$2)*2)+осн2!$A$2+(((осн2!I71*осн2!$B$2)*2)+осн2!$A$2)*осн2!$E$2</f>
        <v>12752442.192</v>
      </c>
      <c r="F76" s="41">
        <f>(осн2!J71*осн2!$B$2)*осн2!$D$1+осн2!$A$2+((осн2!J71*осн2!$B$2)*осн2!$D$1+осн2!$A$2)*осн2!$E$2</f>
        <v>13262539.908</v>
      </c>
      <c r="G76" s="156"/>
      <c r="H76" s="157"/>
      <c r="I76" s="65">
        <f>((осн2!I71*осн2!$B$2)*2)+осн2!$A$2+(((осн2!I71*осн2!$B$2)*2)+осн2!$A$2)*осн2!$E$2</f>
        <v>12752442.192</v>
      </c>
      <c r="J76" s="25">
        <f>((осн2!J71*осн2!$B$2)*2)+осн2!$A$2+(((осн2!J71*осн2!$B$2)*2)+осн2!$A$2)*осн2!$E$2</f>
        <v>13262539.908</v>
      </c>
      <c r="K76" s="161"/>
      <c r="L76" s="162"/>
      <c r="M76" s="70">
        <f>осн2!I71*осн2!$B$2*осн2!$D$1+осн2!$A$2+(осн2!I71*осн2!$B$2*осн2!$D$1+осн2!$A$2)*осн2!$E$2</f>
        <v>12752442.192</v>
      </c>
      <c r="N76" s="33">
        <f>осн2!J71*осн2!$B$2*осн2!$D$1+осн2!$A$2+(осн2!J71*осн2!$B$2*осн2!$D$1+осн2!$A$2)*осн2!$E$2</f>
        <v>13262539.908</v>
      </c>
      <c r="O76" s="23">
        <f>осн2!I71*осн2!$B$2+осн2!$A$2+(осн2!I71*осн2!$B$2+осн2!$A$2)*осн2!$E$2</f>
        <v>6376221.0959999999</v>
      </c>
      <c r="P76" s="25">
        <f>осн2!J71*осн2!$B$2+осн2!$A$2+(осн2!J71*осн2!$B$2+осн2!$A$2)*осн2!$E$2</f>
        <v>6631269.9539999999</v>
      </c>
      <c r="Q76" s="37">
        <v>11582350.8408</v>
      </c>
      <c r="R76" s="33">
        <f>осн2!J71*осн2!$B$2*осн2!$D$1+осн2!$A$2+(осн2!J71*осн2!$B$2*осн2!$D$1+осн2!$A$2)*осн2!$E$2</f>
        <v>13262539.908</v>
      </c>
      <c r="S76" s="33">
        <f>осн2!I71*осн2!$B$2+осн2!$A$2+(осн2!I71*осн2!$B$2+осн2!$A$2)*осн2!$E$2</f>
        <v>6376221.0959999999</v>
      </c>
      <c r="T76" s="33">
        <f>осн2!J71*осн2!$B$2+осн2!$A$2+(осн2!J71*осн2!$B$2+осн2!$A$2)*осн2!$E$2</f>
        <v>6631269.9539999999</v>
      </c>
      <c r="U76"/>
      <c r="V76"/>
      <c r="W76"/>
      <c r="X76"/>
      <c r="Y76"/>
    </row>
    <row r="77" spans="1:25" ht="15.75" hidden="1" customHeight="1" x14ac:dyDescent="0.25">
      <c r="A77" s="140"/>
      <c r="B77" s="186"/>
      <c r="C77" s="183"/>
      <c r="D77" s="42" t="s">
        <v>83</v>
      </c>
      <c r="E77" s="3">
        <f>((осн2!I72*осн2!$B$2)*2)+осн2!$A$2+(((осн2!I72*осн2!$B$2)*2)+осн2!$A$2)*осн2!$E$2</f>
        <v>14519382.215999998</v>
      </c>
      <c r="F77" s="41">
        <f>(осн2!J72*осн2!$B$2)*осн2!$D$1+осн2!$A$2+((осн2!J72*осн2!$B$2)*осн2!$D$1+осн2!$A$2)*осн2!$E$2</f>
        <v>15100157.447999999</v>
      </c>
      <c r="G77" s="156"/>
      <c r="H77" s="157"/>
      <c r="I77" s="65">
        <f>((осн2!I72*осн2!$B$2)*2)+осн2!$A$2+(((осн2!I72*осн2!$B$2)*2)+осн2!$A$2)*осн2!$E$2</f>
        <v>14519382.215999998</v>
      </c>
      <c r="J77" s="25">
        <f>((осн2!J72*осн2!$B$2)*2)+осн2!$A$2+(((осн2!J72*осн2!$B$2)*2)+осн2!$A$2)*осн2!$E$2</f>
        <v>15100157.447999999</v>
      </c>
      <c r="K77" s="161"/>
      <c r="L77" s="162"/>
      <c r="M77" s="70">
        <f>осн2!I72*осн2!$B$2*осн2!$D$1+осн2!$A$2+(осн2!I72*осн2!$B$2*осн2!$D$1+осн2!$A$2)*осн2!$E$2</f>
        <v>14519382.215999998</v>
      </c>
      <c r="N77" s="33">
        <f>осн2!J72*осн2!$B$2*осн2!$D$1+осн2!$A$2+(осн2!J72*осн2!$B$2*осн2!$D$1+осн2!$A$2)*осн2!$E$2</f>
        <v>15100157.447999999</v>
      </c>
      <c r="O77" s="23">
        <f>осн2!I72*осн2!$B$2+осн2!$A$2+(осн2!I72*осн2!$B$2+осн2!$A$2)*осн2!$E$2</f>
        <v>7259691.1079999991</v>
      </c>
      <c r="P77" s="25">
        <f>осн2!J72*осн2!$B$2+осн2!$A$2+(осн2!J72*осн2!$B$2+осн2!$A$2)*осн2!$E$2</f>
        <v>7550078.7239999995</v>
      </c>
      <c r="Q77" s="37">
        <v>13185030.616799999</v>
      </c>
      <c r="R77" s="33">
        <f>осн2!J72*осн2!$B$2*осн2!$D$1+осн2!$A$2+(осн2!J72*осн2!$B$2*осн2!$D$1+осн2!$A$2)*осн2!$E$2</f>
        <v>15100157.447999999</v>
      </c>
      <c r="S77" s="33">
        <f>осн2!I72*осн2!$B$2+осн2!$A$2+(осн2!I72*осн2!$B$2+осн2!$A$2)*осн2!$E$2</f>
        <v>7259691.1079999991</v>
      </c>
      <c r="T77" s="33">
        <f>осн2!J72*осн2!$B$2+осн2!$A$2+(осн2!J72*осн2!$B$2+осн2!$A$2)*осн2!$E$2</f>
        <v>7550078.7239999995</v>
      </c>
      <c r="U77"/>
      <c r="V77"/>
      <c r="W77"/>
      <c r="X77"/>
      <c r="Y77"/>
    </row>
    <row r="78" spans="1:25" ht="15.75" hidden="1" customHeight="1" x14ac:dyDescent="0.25">
      <c r="A78" s="140"/>
      <c r="B78" s="186"/>
      <c r="C78" s="183"/>
      <c r="D78" s="42" t="s">
        <v>84</v>
      </c>
      <c r="E78" s="3">
        <f>((осн2!I73*осн2!$B$2)*2)+осн2!$A$2+(((осн2!I73*осн2!$B$2)*2)+осн2!$A$2)*осн2!$E$2</f>
        <v>16080384.155999999</v>
      </c>
      <c r="F78" s="41">
        <f>(осн2!J73*осн2!$B$2)*осн2!$D$1+осн2!$A$2+((осн2!J73*осн2!$B$2)*осн2!$D$1+осн2!$A$2)*осн2!$E$2</f>
        <v>16723599.323999999</v>
      </c>
      <c r="G78" s="156"/>
      <c r="H78" s="157"/>
      <c r="I78" s="65">
        <f>((осн2!I73*осн2!$B$2)*2)+осн2!$A$2+(((осн2!I73*осн2!$B$2)*2)+осн2!$A$2)*осн2!$E$2</f>
        <v>16080384.155999999</v>
      </c>
      <c r="J78" s="25">
        <f>((осн2!J73*осн2!$B$2)*2)+осн2!$A$2+(((осн2!J73*осн2!$B$2)*2)+осн2!$A$2)*осн2!$E$2</f>
        <v>16723599.323999999</v>
      </c>
      <c r="K78" s="161"/>
      <c r="L78" s="162"/>
      <c r="M78" s="70">
        <f>осн2!I73*осн2!$B$2*осн2!$D$1+осн2!$A$2+(осн2!I73*осн2!$B$2*осн2!$D$1+осн2!$A$2)*осн2!$E$2</f>
        <v>16080384.155999999</v>
      </c>
      <c r="N78" s="33">
        <f>осн2!J73*осн2!$B$2*осн2!$D$1+осн2!$A$2+(осн2!J73*осн2!$B$2*осн2!$D$1+осн2!$A$2)*осн2!$E$2</f>
        <v>16723599.323999999</v>
      </c>
      <c r="O78" s="23">
        <f>осн2!I73*осн2!$B$2+осн2!$A$2+(осн2!I73*осн2!$B$2+осн2!$A$2)*осн2!$E$2</f>
        <v>8040192.0779999997</v>
      </c>
      <c r="P78" s="25">
        <f>осн2!J73*осн2!$B$2+осн2!$A$2+(осн2!J73*осн2!$B$2+осн2!$A$2)*осн2!$E$2</f>
        <v>8361799.6619999995</v>
      </c>
      <c r="Q78" s="37">
        <v>14600917.3368</v>
      </c>
      <c r="R78" s="33">
        <f>осн2!J73*осн2!$B$2*осн2!$D$1+осн2!$A$2+(осн2!J73*осн2!$B$2*осн2!$D$1+осн2!$A$2)*осн2!$E$2</f>
        <v>16723599.323999999</v>
      </c>
      <c r="S78" s="33">
        <f>осн2!I73*осн2!$B$2+осн2!$A$2+(осн2!I73*осн2!$B$2+осн2!$A$2)*осн2!$E$2</f>
        <v>8040192.0779999997</v>
      </c>
      <c r="T78" s="33">
        <f>осн2!J73*осн2!$B$2+осн2!$A$2+(осн2!J73*осн2!$B$2+осн2!$A$2)*осн2!$E$2</f>
        <v>8361799.6619999995</v>
      </c>
      <c r="U78"/>
      <c r="V78"/>
      <c r="W78"/>
      <c r="X78"/>
      <c r="Y78"/>
    </row>
    <row r="79" spans="1:25" ht="15.75" hidden="1" customHeight="1" x14ac:dyDescent="0.25">
      <c r="A79" s="140"/>
      <c r="B79" s="186"/>
      <c r="C79" s="183"/>
      <c r="D79" s="111" t="s">
        <v>86</v>
      </c>
      <c r="E79" s="9">
        <f>((осн2!I74*осн2!$B$2)*2)+осн2!$A$2+(((осн2!I74*осн2!$B$2)*2)+осн2!$A$2)*осн2!$E$2</f>
        <v>6236580.8399999999</v>
      </c>
      <c r="F79" s="40">
        <f>(осн2!J74*осн2!$B$2)*осн2!$D$1+осн2!$A$2+((осн2!J74*осн2!$B$2)*осн2!$D$1+осн2!$A$2)*осн2!$E$2</f>
        <v>6486043.9319999991</v>
      </c>
      <c r="G79" s="156"/>
      <c r="H79" s="157"/>
      <c r="I79" s="66">
        <f>((осн2!I74*осн2!$B$2)*2)+осн2!$A$2+(((осн2!I74*осн2!$B$2)*2)+осн2!$A$2)*осн2!$E$2</f>
        <v>6236580.8399999999</v>
      </c>
      <c r="J79" s="28">
        <f>((осн2!J74*осн2!$B$2)*2)+осн2!$A$2+(((осн2!J74*осн2!$B$2)*2)+осн2!$A$2)*осн2!$E$2</f>
        <v>6486043.9319999991</v>
      </c>
      <c r="K79" s="161"/>
      <c r="L79" s="162"/>
      <c r="M79" s="71">
        <f>осн2!I74*осн2!$B$2*осн2!$D$1+осн2!$A$2+(осн2!I74*осн2!$B$2*осн2!$D$1+осн2!$A$2)*осн2!$E$2</f>
        <v>6236580.8399999999</v>
      </c>
      <c r="N79" s="34">
        <f>осн2!J74*осн2!$B$2*осн2!$D$1+осн2!$A$2+(осн2!J74*осн2!$B$2*осн2!$D$1+осн2!$A$2)*осн2!$E$2</f>
        <v>6486043.9319999991</v>
      </c>
      <c r="O79" s="27">
        <f>осн2!I74*осн2!$B$2+осн2!$A$2+(осн2!I74*осн2!$B$2+осн2!$A$2)*осн2!$E$2</f>
        <v>3118290.42</v>
      </c>
      <c r="P79" s="28">
        <f>осн2!J74*осн2!$B$2+осн2!$A$2+(осн2!J74*осн2!$B$2+осн2!$A$2)*осн2!$E$2</f>
        <v>3243021.9659999995</v>
      </c>
      <c r="Q79" s="36">
        <v>5672224.5527999997</v>
      </c>
      <c r="R79" s="34">
        <f>осн2!J74*осн2!$B$2*осн2!$D$1+осн2!$A$2+(осн2!J74*осн2!$B$2*осн2!$D$1+осн2!$A$2)*осн2!$E$2</f>
        <v>6486043.9319999991</v>
      </c>
      <c r="S79" s="34">
        <f>осн2!I74*осн2!$B$2+осн2!$A$2+(осн2!I74*осн2!$B$2+осн2!$A$2)*осн2!$E$2</f>
        <v>3118290.42</v>
      </c>
      <c r="T79" s="34">
        <f>осн2!J74*осн2!$B$2+осн2!$A$2+(осн2!J74*осн2!$B$2+осн2!$A$2)*осн2!$E$2</f>
        <v>3243021.9659999995</v>
      </c>
      <c r="U79"/>
      <c r="V79"/>
      <c r="W79"/>
      <c r="X79"/>
      <c r="Y79"/>
    </row>
    <row r="80" spans="1:25" ht="15.75" hidden="1" customHeight="1" x14ac:dyDescent="0.25">
      <c r="A80" s="140"/>
      <c r="B80" s="186"/>
      <c r="C80" s="183"/>
      <c r="D80" s="42" t="s">
        <v>107</v>
      </c>
      <c r="E80" s="3">
        <f>((осн2!I75*осн2!$B$2)*2)+осн2!$A$2+(((осн2!I75*осн2!$B$2)*2)+осн2!$A$2)*осн2!$E$2</f>
        <v>7451971.8719999995</v>
      </c>
      <c r="F80" s="41">
        <f>(осн2!J75*осн2!$B$2)*осн2!$D$1+осн2!$A$2+((осн2!J75*осн2!$B$2)*осн2!$D$1+осн2!$A$2)*осн2!$E$2</f>
        <v>7750051.2000000002</v>
      </c>
      <c r="G80" s="156"/>
      <c r="H80" s="157"/>
      <c r="I80" s="65">
        <f>((осн2!I75*осн2!$B$2)*2)+осн2!$A$2+(((осн2!I75*осн2!$B$2)*2)+осн2!$A$2)*осн2!$E$2</f>
        <v>7451971.8719999995</v>
      </c>
      <c r="J80" s="25">
        <f>((осн2!J75*осн2!$B$2)*2)+осн2!$A$2+(((осн2!J75*осн2!$B$2)*2)+осн2!$A$2)*осн2!$E$2</f>
        <v>7750051.2000000002</v>
      </c>
      <c r="K80" s="161"/>
      <c r="L80" s="162"/>
      <c r="M80" s="70">
        <f>осн2!I75*осн2!$B$2*осн2!$D$1+осн2!$A$2+(осн2!I75*осн2!$B$2*осн2!$D$1+осн2!$A$2)*осн2!$E$2</f>
        <v>7451971.8719999995</v>
      </c>
      <c r="N80" s="33">
        <f>осн2!J75*осн2!$B$2*осн2!$D$1+осн2!$A$2+(осн2!J75*осн2!$B$2*осн2!$D$1+осн2!$A$2)*осн2!$E$2</f>
        <v>7750051.2000000002</v>
      </c>
      <c r="O80" s="23">
        <f>осн2!I75*осн2!$B$2+осн2!$A$2+(осн2!I75*осн2!$B$2+осн2!$A$2)*осн2!$E$2</f>
        <v>3725985.9359999998</v>
      </c>
      <c r="P80" s="25">
        <f>осн2!J75*осн2!$B$2+осн2!$A$2+(осн2!J75*осн2!$B$2+осн2!$A$2)*осн2!$E$2</f>
        <v>3875025.6</v>
      </c>
      <c r="Q80" s="37">
        <v>6774629.4048000006</v>
      </c>
      <c r="R80" s="33">
        <f>осн2!J75*осн2!$B$2*осн2!$D$1+осн2!$A$2+(осн2!J75*осн2!$B$2*осн2!$D$1+осн2!$A$2)*осн2!$E$2</f>
        <v>7750051.2000000002</v>
      </c>
      <c r="S80" s="33">
        <f>осн2!I75*осн2!$B$2+осн2!$A$2+(осн2!I75*осн2!$B$2+осн2!$A$2)*осн2!$E$2</f>
        <v>3725985.9359999998</v>
      </c>
      <c r="T80" s="33">
        <f>осн2!J75*осн2!$B$2+осн2!$A$2+(осн2!J75*осн2!$B$2+осн2!$A$2)*осн2!$E$2</f>
        <v>3875025.6</v>
      </c>
      <c r="U80"/>
      <c r="V80"/>
      <c r="W80"/>
      <c r="X80"/>
      <c r="Y80"/>
    </row>
    <row r="81" spans="1:25" ht="15.75" hidden="1" customHeight="1" x14ac:dyDescent="0.25">
      <c r="A81" s="140"/>
      <c r="B81" s="186"/>
      <c r="C81" s="183"/>
      <c r="D81" s="42" t="s">
        <v>108</v>
      </c>
      <c r="E81" s="3">
        <f>((осн2!I76*осн2!$B$2)*2)+осн2!$A$2+(((осн2!I76*осн2!$B$2)*2)+осн2!$A$2)*осн2!$E$2</f>
        <v>9665942.3880000003</v>
      </c>
      <c r="F81" s="41">
        <f>(осн2!J76*осн2!$B$2)*осн2!$D$1+осн2!$A$2+((осн2!J76*осн2!$B$2)*осн2!$D$1+осн2!$A$2)*осн2!$E$2</f>
        <v>10052579.772</v>
      </c>
      <c r="G81" s="156"/>
      <c r="H81" s="157"/>
      <c r="I81" s="65">
        <f>((осн2!I76*осн2!$B$2)*2)+осн2!$A$2+(((осн2!I76*осн2!$B$2)*2)+осн2!$A$2)*осн2!$E$2</f>
        <v>9665942.3880000003</v>
      </c>
      <c r="J81" s="25">
        <f>((осн2!J76*осн2!$B$2)*2)+осн2!$A$2+(((осн2!J76*осн2!$B$2)*2)+осн2!$A$2)*осн2!$E$2</f>
        <v>10052579.772</v>
      </c>
      <c r="K81" s="161"/>
      <c r="L81" s="162"/>
      <c r="M81" s="70">
        <f>осн2!I76*осн2!$B$2*осн2!$D$1+осн2!$A$2+(осн2!I76*осн2!$B$2*осн2!$D$1+осн2!$A$2)*осн2!$E$2</f>
        <v>9665942.3880000003</v>
      </c>
      <c r="N81" s="33">
        <f>осн2!J76*осн2!$B$2*осн2!$D$1+осн2!$A$2+(осн2!J76*осн2!$B$2*осн2!$D$1+осн2!$A$2)*осн2!$E$2</f>
        <v>10052579.772</v>
      </c>
      <c r="O81" s="23">
        <f>осн2!I76*осн2!$B$2+осн2!$A$2+(осн2!I76*осн2!$B$2+осн2!$A$2)*осн2!$E$2</f>
        <v>4832971.1940000001</v>
      </c>
      <c r="P81" s="25">
        <f>осн2!J76*осн2!$B$2+осн2!$A$2+(осн2!J76*осн2!$B$2+осн2!$A$2)*осн2!$E$2</f>
        <v>5026289.8859999999</v>
      </c>
      <c r="Q81" s="37">
        <v>8782781.4888000004</v>
      </c>
      <c r="R81" s="33">
        <f>осн2!J76*осн2!$B$2*осн2!$D$1+осн2!$A$2+(осн2!J76*осн2!$B$2*осн2!$D$1+осн2!$A$2)*осн2!$E$2</f>
        <v>10052579.772</v>
      </c>
      <c r="S81" s="33">
        <f>осн2!I76*осн2!$B$2+осн2!$A$2+(осн2!I76*осн2!$B$2+осн2!$A$2)*осн2!$E$2</f>
        <v>4832971.1940000001</v>
      </c>
      <c r="T81" s="33">
        <f>осн2!J76*осн2!$B$2+осн2!$A$2+(осн2!J76*осн2!$B$2+осн2!$A$2)*осн2!$E$2</f>
        <v>5026289.8859999999</v>
      </c>
      <c r="U81"/>
      <c r="V81"/>
      <c r="W81"/>
      <c r="X81"/>
      <c r="Y81"/>
    </row>
    <row r="82" spans="1:25" ht="15.75" hidden="1" customHeight="1" x14ac:dyDescent="0.25">
      <c r="A82" s="140"/>
      <c r="B82" s="186"/>
      <c r="C82" s="183"/>
      <c r="D82" s="42" t="s">
        <v>109</v>
      </c>
      <c r="E82" s="3">
        <f>((осн2!I77*осн2!$B$2)*2)+осн2!$A$2+(((осн2!I77*осн2!$B$2)*2)+осн2!$A$2)*осн2!$E$2</f>
        <v>11569227.636</v>
      </c>
      <c r="F82" s="41">
        <f>(осн2!J77*осн2!$B$2)*осн2!$D$1+осн2!$A$2+((осн2!J77*осн2!$B$2)*осн2!$D$1+осн2!$A$2)*осн2!$E$2</f>
        <v>12031996.967999998</v>
      </c>
      <c r="G82" s="156"/>
      <c r="H82" s="157"/>
      <c r="I82" s="65">
        <f>((осн2!I77*осн2!$B$2)*2)+осн2!$A$2+(((осн2!I77*осн2!$B$2)*2)+осн2!$A$2)*осн2!$E$2</f>
        <v>11569227.636</v>
      </c>
      <c r="J82" s="25">
        <f>((осн2!J77*осн2!$B$2)*2)+осн2!$A$2+(((осн2!J77*осн2!$B$2)*2)+осн2!$A$2)*осн2!$E$2</f>
        <v>12031996.967999998</v>
      </c>
      <c r="K82" s="161"/>
      <c r="L82" s="162"/>
      <c r="M82" s="70">
        <f>осн2!I77*осн2!$B$2*осн2!$D$1+осн2!$A$2+(осн2!I77*осн2!$B$2*осн2!$D$1+осн2!$A$2)*осн2!$E$2</f>
        <v>11569227.636</v>
      </c>
      <c r="N82" s="33">
        <f>осн2!J77*осн2!$B$2*осн2!$D$1+осн2!$A$2+(осн2!J77*осн2!$B$2*осн2!$D$1+осн2!$A$2)*осн2!$E$2</f>
        <v>12031996.967999998</v>
      </c>
      <c r="O82" s="23">
        <f>осн2!I77*осн2!$B$2+осн2!$A$2+(осн2!I77*осн2!$B$2+осн2!$A$2)*осн2!$E$2</f>
        <v>5784613.818</v>
      </c>
      <c r="P82" s="25">
        <f>осн2!J77*осн2!$B$2+осн2!$A$2+(осн2!J77*осн2!$B$2+осн2!$A$2)*осн2!$E$2</f>
        <v>6015998.4839999992</v>
      </c>
      <c r="Q82" s="37">
        <v>10509131.872799998</v>
      </c>
      <c r="R82" s="33">
        <f>осн2!J77*осн2!$B$2*осн2!$D$1+осн2!$A$2+(осн2!J77*осн2!$B$2*осн2!$D$1+осн2!$A$2)*осн2!$E$2</f>
        <v>12031996.967999998</v>
      </c>
      <c r="S82" s="33">
        <f>осн2!I77*осн2!$B$2+осн2!$A$2+(осн2!I77*осн2!$B$2+осн2!$A$2)*осн2!$E$2</f>
        <v>5784613.818</v>
      </c>
      <c r="T82" s="33">
        <f>осн2!J77*осн2!$B$2+осн2!$A$2+(осн2!J77*осн2!$B$2+осн2!$A$2)*осн2!$E$2</f>
        <v>6015998.4839999992</v>
      </c>
      <c r="U82"/>
      <c r="V82"/>
      <c r="W82"/>
      <c r="X82"/>
      <c r="Y82"/>
    </row>
    <row r="83" spans="1:25" ht="15.75" hidden="1" customHeight="1" x14ac:dyDescent="0.25">
      <c r="A83" s="140"/>
      <c r="B83" s="186"/>
      <c r="C83" s="183"/>
      <c r="D83" s="42" t="s">
        <v>103</v>
      </c>
      <c r="E83" s="3">
        <f>((осн2!I78*осн2!$B$2)*2)+осн2!$A$2+(((осн2!I78*осн2!$B$2)*2)+осн2!$A$2)*осн2!$E$2</f>
        <v>12761549.195999999</v>
      </c>
      <c r="F83" s="41">
        <f>(осн2!J78*осн2!$B$2)*осн2!$D$1+осн2!$A$2+((осн2!J78*осн2!$B$2)*осн2!$D$1+осн2!$A$2)*осн2!$E$2</f>
        <v>13272011.532</v>
      </c>
      <c r="G83" s="156"/>
      <c r="H83" s="157"/>
      <c r="I83" s="65">
        <f>((осн2!I78*осн2!$B$2)*2)+осн2!$A$2+(((осн2!I78*осн2!$B$2)*2)+осн2!$A$2)*осн2!$E$2</f>
        <v>12761549.195999999</v>
      </c>
      <c r="J83" s="25">
        <f>((осн2!J78*осн2!$B$2)*2)+осн2!$A$2+(((осн2!J78*осн2!$B$2)*2)+осн2!$A$2)*осн2!$E$2</f>
        <v>13272011.532</v>
      </c>
      <c r="K83" s="161"/>
      <c r="L83" s="162"/>
      <c r="M83" s="70">
        <f>осн2!I78*осн2!$B$2*осн2!$D$1+осн2!$A$2+(осн2!I78*осн2!$B$2*осн2!$D$1+осн2!$A$2)*осн2!$E$2</f>
        <v>12761549.195999999</v>
      </c>
      <c r="N83" s="33">
        <f>осн2!J78*осн2!$B$2*осн2!$D$1+осн2!$A$2+(осн2!J78*осн2!$B$2*осн2!$D$1+осн2!$A$2)*осн2!$E$2</f>
        <v>13272011.532</v>
      </c>
      <c r="O83" s="23">
        <f>осн2!I78*осн2!$B$2+осн2!$A$2+(осн2!I78*осн2!$B$2+осн2!$A$2)*осн2!$E$2</f>
        <v>6380774.5979999993</v>
      </c>
      <c r="P83" s="25">
        <f>осн2!J78*осн2!$B$2+осн2!$A$2+(осн2!J78*осн2!$B$2+осн2!$A$2)*осн2!$E$2</f>
        <v>6636005.7659999998</v>
      </c>
      <c r="Q83" s="37">
        <v>11590611.784799999</v>
      </c>
      <c r="R83" s="33">
        <f>осн2!J78*осн2!$B$2*осн2!$D$1+осн2!$A$2+(осн2!J78*осн2!$B$2*осн2!$D$1+осн2!$A$2)*осн2!$E$2</f>
        <v>13272011.532</v>
      </c>
      <c r="S83" s="33">
        <f>осн2!I78*осн2!$B$2+осн2!$A$2+(осн2!I78*осн2!$B$2+осн2!$A$2)*осн2!$E$2</f>
        <v>6380774.5979999993</v>
      </c>
      <c r="T83" s="33">
        <f>осн2!J78*осн2!$B$2+осн2!$A$2+(осн2!J78*осн2!$B$2+осн2!$A$2)*осн2!$E$2</f>
        <v>6636005.7659999998</v>
      </c>
      <c r="U83"/>
      <c r="V83"/>
      <c r="W83"/>
      <c r="X83"/>
      <c r="Y83"/>
    </row>
    <row r="84" spans="1:25" ht="15.75" hidden="1" customHeight="1" x14ac:dyDescent="0.25">
      <c r="A84" s="140"/>
      <c r="B84" s="186"/>
      <c r="C84" s="183"/>
      <c r="D84" s="42" t="s">
        <v>101</v>
      </c>
      <c r="E84" s="3">
        <f>((осн2!I79*осн2!$B$2)*2)+осн2!$A$2+(((осн2!I79*осн2!$B$2)*2)+осн2!$A$2)*осн2!$E$2</f>
        <v>13222923.767999999</v>
      </c>
      <c r="F84" s="41">
        <f>(осн2!J79*осн2!$B$2)*осн2!$D$1+осн2!$A$2+((осн2!J79*осн2!$B$2)*осн2!$D$1+осн2!$A$2)*осн2!$E$2</f>
        <v>13751840.832</v>
      </c>
      <c r="G84" s="156"/>
      <c r="H84" s="157"/>
      <c r="I84" s="65">
        <f>((осн2!I79*осн2!$B$2)*2)+осн2!$A$2+(((осн2!I79*осн2!$B$2)*2)+осн2!$A$2)*осн2!$E$2</f>
        <v>13222923.767999999</v>
      </c>
      <c r="J84" s="25">
        <f>((осн2!J79*осн2!$B$2)*2)+осн2!$A$2+(((осн2!J79*осн2!$B$2)*2)+осн2!$A$2)*осн2!$E$2</f>
        <v>13751840.832</v>
      </c>
      <c r="K84" s="161"/>
      <c r="L84" s="162"/>
      <c r="M84" s="70">
        <f>осн2!I79*осн2!$B$2*осн2!$D$1+осн2!$A$2+(осн2!I79*осн2!$B$2*осн2!$D$1+осн2!$A$2)*осн2!$E$2</f>
        <v>13222923.767999999</v>
      </c>
      <c r="N84" s="33">
        <f>осн2!J79*осн2!$B$2*осн2!$D$1+осн2!$A$2+(осн2!J79*осн2!$B$2*осн2!$D$1+осн2!$A$2)*осн2!$E$2</f>
        <v>13751840.832</v>
      </c>
      <c r="O84" s="23">
        <f>осн2!I79*осн2!$B$2+осн2!$A$2+(осн2!I79*осн2!$B$2+осн2!$A$2)*осн2!$E$2</f>
        <v>6611461.8839999996</v>
      </c>
      <c r="P84" s="25">
        <f>осн2!J79*осн2!$B$2+осн2!$A$2+(осн2!J79*осн2!$B$2+осн2!$A$2)*осн2!$E$2</f>
        <v>6875920.4160000002</v>
      </c>
      <c r="Q84" s="37">
        <v>12009095.716800001</v>
      </c>
      <c r="R84" s="33">
        <f>осн2!J79*осн2!$B$2*осн2!$D$1+осн2!$A$2+(осн2!J79*осн2!$B$2*осн2!$D$1+осн2!$A$2)*осн2!$E$2</f>
        <v>13751840.832</v>
      </c>
      <c r="S84" s="33">
        <f>осн2!I79*осн2!$B$2+осн2!$A$2+(осн2!I79*осн2!$B$2+осн2!$A$2)*осн2!$E$2</f>
        <v>6611461.8839999996</v>
      </c>
      <c r="T84" s="33">
        <f>осн2!J79*осн2!$B$2+осн2!$A$2+(осн2!J79*осн2!$B$2+осн2!$A$2)*осн2!$E$2</f>
        <v>6875920.4160000002</v>
      </c>
      <c r="U84"/>
      <c r="V84"/>
      <c r="W84"/>
      <c r="X84"/>
      <c r="Y84"/>
    </row>
    <row r="85" spans="1:25" ht="15.75" hidden="1" customHeight="1" x14ac:dyDescent="0.25">
      <c r="A85" s="140"/>
      <c r="B85" s="186"/>
      <c r="C85" s="183"/>
      <c r="D85" s="42" t="s">
        <v>102</v>
      </c>
      <c r="E85" s="3">
        <f>((осн2!I80*осн2!$B$2)*2)+осн2!$A$2+(((осн2!I80*осн2!$B$2)*2)+осн2!$A$2)*осн2!$E$2</f>
        <v>14774847.732000001</v>
      </c>
      <c r="F85" s="41">
        <f>(осн2!J80*осн2!$B$2)*осн2!$D$1+осн2!$A$2+((осн2!J80*осн2!$B$2)*осн2!$D$1+осн2!$A$2)*осн2!$E$2</f>
        <v>15365841.527999999</v>
      </c>
      <c r="G85" s="156"/>
      <c r="H85" s="157"/>
      <c r="I85" s="65">
        <f>((осн2!I80*осн2!$B$2)*2)+осн2!$A$2+(((осн2!I80*осн2!$B$2)*2)+осн2!$A$2)*осн2!$E$2</f>
        <v>14774847.732000001</v>
      </c>
      <c r="J85" s="25">
        <f>((осн2!J80*осн2!$B$2)*2)+осн2!$A$2+(((осн2!J80*осн2!$B$2)*2)+осн2!$A$2)*осн2!$E$2</f>
        <v>15365841.527999999</v>
      </c>
      <c r="K85" s="161"/>
      <c r="L85" s="162"/>
      <c r="M85" s="70">
        <f>осн2!I80*осн2!$B$2*осн2!$D$1+осн2!$A$2+(осн2!I80*осн2!$B$2*осн2!$D$1+осн2!$A$2)*осн2!$E$2</f>
        <v>14774847.732000001</v>
      </c>
      <c r="N85" s="33">
        <f>осн2!J80*осн2!$B$2*осн2!$D$1+осн2!$A$2+(осн2!J80*осн2!$B$2*осн2!$D$1+осн2!$A$2)*осн2!$E$2</f>
        <v>15365841.527999999</v>
      </c>
      <c r="O85" s="23">
        <f>осн2!I80*осн2!$B$2+осн2!$A$2+(осн2!I80*осн2!$B$2+осн2!$A$2)*осн2!$E$2</f>
        <v>7387423.8660000004</v>
      </c>
      <c r="P85" s="25">
        <f>осн2!J80*осн2!$B$2+осн2!$A$2+(осн2!J80*осн2!$B$2+осн2!$A$2)*осн2!$E$2</f>
        <v>7682920.7639999995</v>
      </c>
      <c r="Q85" s="37">
        <v>13416747.6888</v>
      </c>
      <c r="R85" s="33">
        <f>осн2!J80*осн2!$B$2*осн2!$D$1+осн2!$A$2+(осн2!J80*осн2!$B$2*осн2!$D$1+осн2!$A$2)*осн2!$E$2</f>
        <v>15365841.527999999</v>
      </c>
      <c r="S85" s="33">
        <f>осн2!I80*осн2!$B$2+осн2!$A$2+(осн2!I80*осн2!$B$2+осн2!$A$2)*осн2!$E$2</f>
        <v>7387423.8660000004</v>
      </c>
      <c r="T85" s="33">
        <f>осн2!J80*осн2!$B$2+осн2!$A$2+(осн2!J80*осн2!$B$2+осн2!$A$2)*осн2!$E$2</f>
        <v>7682920.7639999995</v>
      </c>
      <c r="U85"/>
      <c r="V85"/>
      <c r="W85"/>
      <c r="X85"/>
      <c r="Y85"/>
    </row>
    <row r="86" spans="1:25" ht="15.75" hidden="1" customHeight="1" x14ac:dyDescent="0.25">
      <c r="A86" s="140"/>
      <c r="B86" s="186"/>
      <c r="C86" s="183"/>
      <c r="D86" s="42" t="s">
        <v>104</v>
      </c>
      <c r="E86" s="3">
        <f>((осн2!I81*осн2!$B$2)*2)+осн2!$A$2+(((осн2!I81*осн2!$B$2)*2)+осн2!$A$2)*осн2!$E$2</f>
        <v>16326713.640000001</v>
      </c>
      <c r="F86" s="41">
        <f>(осн2!J81*осн2!$B$2)*осн2!$D$1+осн2!$A$2+((осн2!J81*осн2!$B$2)*осн2!$D$1+осн2!$A$2)*осн2!$E$2</f>
        <v>16979782.044</v>
      </c>
      <c r="G86" s="156"/>
      <c r="H86" s="157"/>
      <c r="I86" s="65">
        <f>((осн2!I81*осн2!$B$2)*2)+осн2!$A$2+(((осн2!I81*осн2!$B$2)*2)+осн2!$A$2)*осн2!$E$2</f>
        <v>16326713.640000001</v>
      </c>
      <c r="J86" s="25">
        <f>((осн2!J81*осн2!$B$2)*2)+осн2!$A$2+(((осн2!J81*осн2!$B$2)*2)+осн2!$A$2)*осн2!$E$2</f>
        <v>16979782.044</v>
      </c>
      <c r="K86" s="161"/>
      <c r="L86" s="162"/>
      <c r="M86" s="70">
        <f>осн2!I81*осн2!$B$2*осн2!$D$1+осн2!$A$2+(осн2!I81*осн2!$B$2*осн2!$D$1+осн2!$A$2)*осн2!$E$2</f>
        <v>16326713.640000001</v>
      </c>
      <c r="N86" s="33">
        <f>осн2!J81*осн2!$B$2*осн2!$D$1+осн2!$A$2+(осн2!J81*осн2!$B$2*осн2!$D$1+осн2!$A$2)*осн2!$E$2</f>
        <v>16979782.044</v>
      </c>
      <c r="O86" s="23">
        <f>осн2!I81*осн2!$B$2+осн2!$A$2+(осн2!I81*осн2!$B$2+осн2!$A$2)*осн2!$E$2</f>
        <v>8163356.8200000003</v>
      </c>
      <c r="P86" s="25">
        <f>осн2!J81*осн2!$B$2+осн2!$A$2+(осн2!J81*осн2!$B$2+осн2!$A$2)*осн2!$E$2</f>
        <v>8489891.0219999999</v>
      </c>
      <c r="Q86" s="37">
        <v>14824347.2688</v>
      </c>
      <c r="R86" s="33">
        <f>осн2!J81*осн2!$B$2*осн2!$D$1+осн2!$A$2+(осн2!J81*осн2!$B$2*осн2!$D$1+осн2!$A$2)*осн2!$E$2</f>
        <v>16979782.044</v>
      </c>
      <c r="S86" s="33">
        <f>осн2!I81*осн2!$B$2+осн2!$A$2+(осн2!I81*осн2!$B$2+осн2!$A$2)*осн2!$E$2</f>
        <v>8163356.8200000003</v>
      </c>
      <c r="T86" s="33">
        <f>осн2!J81*осн2!$B$2+осн2!$A$2+(осн2!J81*осн2!$B$2+осн2!$A$2)*осн2!$E$2</f>
        <v>8489891.0219999999</v>
      </c>
      <c r="U86"/>
      <c r="V86"/>
      <c r="W86"/>
      <c r="X86"/>
      <c r="Y86"/>
    </row>
    <row r="87" spans="1:25" ht="15.75" hidden="1" customHeight="1" x14ac:dyDescent="0.25">
      <c r="A87" s="140"/>
      <c r="B87" s="186"/>
      <c r="C87" s="183"/>
      <c r="D87" s="42" t="s">
        <v>105</v>
      </c>
      <c r="E87" s="3">
        <f>((осн2!I82*осн2!$B$2)*2)+осн2!$A$2+(((осн2!I82*осн2!$B$2)*2)+осн2!$A$2)*осн2!$E$2</f>
        <v>18119392.296</v>
      </c>
      <c r="F87" s="41">
        <f>(осн2!J82*осн2!$B$2)*осн2!$D$1+осн2!$A$2+((осн2!J82*осн2!$B$2)*осн2!$D$1+осн2!$A$2)*осн2!$E$2</f>
        <v>18844168.355999999</v>
      </c>
      <c r="G87" s="156"/>
      <c r="H87" s="157"/>
      <c r="I87" s="65">
        <f>((осн2!I82*осн2!$B$2)*2)+осн2!$A$2+(((осн2!I82*осн2!$B$2)*2)+осн2!$A$2)*осн2!$E$2</f>
        <v>18119392.296</v>
      </c>
      <c r="J87" s="25">
        <f>((осн2!J82*осн2!$B$2)*2)+осн2!$A$2+(((осн2!J82*осн2!$B$2)*2)+осн2!$A$2)*осн2!$E$2</f>
        <v>18844168.355999999</v>
      </c>
      <c r="K87" s="161"/>
      <c r="L87" s="162"/>
      <c r="M87" s="70">
        <f>осн2!I82*осн2!$B$2*осн2!$D$1+осн2!$A$2+(осн2!I82*осн2!$B$2*осн2!$D$1+осн2!$A$2)*осн2!$E$2</f>
        <v>18119392.296</v>
      </c>
      <c r="N87" s="33">
        <f>осн2!J82*осн2!$B$2*осн2!$D$1+осн2!$A$2+(осн2!J82*осн2!$B$2*осн2!$D$1+осн2!$A$2)*осн2!$E$2</f>
        <v>18844168.355999999</v>
      </c>
      <c r="O87" s="23">
        <f>осн2!I82*осн2!$B$2+осн2!$A$2+(осн2!I82*осн2!$B$2+осн2!$A$2)*осн2!$E$2</f>
        <v>9059696.148</v>
      </c>
      <c r="P87" s="25">
        <f>осн2!J82*осн2!$B$2+осн2!$A$2+(осн2!J82*осн2!$B$2+осн2!$A$2)*осн2!$E$2</f>
        <v>9422084.1779999994</v>
      </c>
      <c r="Q87" s="37">
        <v>16450372.636799999</v>
      </c>
      <c r="R87" s="33">
        <f>осн2!J82*осн2!$B$2*осн2!$D$1+осн2!$A$2+(осн2!J82*осн2!$B$2*осн2!$D$1+осн2!$A$2)*осн2!$E$2</f>
        <v>18844168.355999999</v>
      </c>
      <c r="S87" s="33">
        <f>осн2!I82*осн2!$B$2+осн2!$A$2+(осн2!I82*осн2!$B$2+осн2!$A$2)*осн2!$E$2</f>
        <v>9059696.148</v>
      </c>
      <c r="T87" s="33">
        <f>осн2!J82*осн2!$B$2+осн2!$A$2+(осн2!J82*осн2!$B$2+осн2!$A$2)*осн2!$E$2</f>
        <v>9422084.1779999994</v>
      </c>
      <c r="U87"/>
      <c r="V87"/>
      <c r="W87"/>
      <c r="X87"/>
      <c r="Y87"/>
    </row>
    <row r="88" spans="1:25" ht="15.75" hidden="1" customHeight="1" x14ac:dyDescent="0.25">
      <c r="A88" s="140"/>
      <c r="B88" s="186"/>
      <c r="C88" s="183"/>
      <c r="D88" s="42" t="s">
        <v>106</v>
      </c>
      <c r="E88" s="3">
        <f>((осн2!I83*осн2!$B$2)*2)+осн2!$A$2+(((осн2!I83*осн2!$B$2)*2)+осн2!$A$2)*осн2!$E$2</f>
        <v>19671312.011999998</v>
      </c>
      <c r="F88" s="41">
        <f>(осн2!J83*осн2!$B$2)*осн2!$D$1+осн2!$A$2+((осн2!J83*осн2!$B$2)*осн2!$D$1+осн2!$A$2)*осн2!$E$2</f>
        <v>20458164.804000001</v>
      </c>
      <c r="G88" s="156"/>
      <c r="H88" s="157"/>
      <c r="I88" s="65">
        <f>((осн2!I83*осн2!$B$2)*2)+осн2!$A$2+(((осн2!I83*осн2!$B$2)*2)+осн2!$A$2)*осн2!$E$2</f>
        <v>19671312.011999998</v>
      </c>
      <c r="J88" s="25">
        <f>((осн2!J83*осн2!$B$2)*2)+осн2!$A$2+(((осн2!J83*осн2!$B$2)*2)+осн2!$A$2)*осн2!$E$2</f>
        <v>20458164.804000001</v>
      </c>
      <c r="K88" s="161"/>
      <c r="L88" s="162"/>
      <c r="M88" s="70">
        <f>осн2!I83*осн2!$B$2*осн2!$D$1+осн2!$A$2+(осн2!I83*осн2!$B$2*осн2!$D$1+осн2!$A$2)*осн2!$E$2</f>
        <v>19671312.011999998</v>
      </c>
      <c r="N88" s="33">
        <f>осн2!J83*осн2!$B$2*осн2!$D$1+осн2!$A$2+(осн2!J83*осн2!$B$2*осн2!$D$1+осн2!$A$2)*осн2!$E$2</f>
        <v>20458164.804000001</v>
      </c>
      <c r="O88" s="23">
        <f>осн2!I83*осн2!$B$2+осн2!$A$2+(осн2!I83*осн2!$B$2+осн2!$A$2)*осн2!$E$2</f>
        <v>9835656.0059999991</v>
      </c>
      <c r="P88" s="25">
        <f>осн2!J83*осн2!$B$2+осн2!$A$2+(осн2!J83*осн2!$B$2+осн2!$A$2)*осн2!$E$2</f>
        <v>10229082.402000001</v>
      </c>
      <c r="Q88" s="37">
        <v>17858021.776799999</v>
      </c>
      <c r="R88" s="33">
        <f>осн2!J83*осн2!$B$2*осн2!$D$1+осн2!$A$2+(осн2!J83*осн2!$B$2*осн2!$D$1+осн2!$A$2)*осн2!$E$2</f>
        <v>20458164.804000001</v>
      </c>
      <c r="S88" s="33">
        <f>осн2!I83*осн2!$B$2+осн2!$A$2+(осн2!I83*осн2!$B$2+осн2!$A$2)*осн2!$E$2</f>
        <v>9835656.0059999991</v>
      </c>
      <c r="T88" s="33">
        <f>осн2!J83*осн2!$B$2+осн2!$A$2+(осн2!J83*осн2!$B$2+осн2!$A$2)*осн2!$E$2</f>
        <v>10229082.402000001</v>
      </c>
      <c r="U88"/>
      <c r="V88"/>
      <c r="W88"/>
      <c r="X88"/>
      <c r="Y88"/>
    </row>
    <row r="89" spans="1:25" ht="15.75" hidden="1" customHeight="1" x14ac:dyDescent="0.25">
      <c r="A89" s="140"/>
      <c r="B89" s="186"/>
      <c r="C89" s="183"/>
      <c r="D89" s="111" t="s">
        <v>95</v>
      </c>
      <c r="E89" s="9">
        <f>((осн2!I84*осн2!$B$2)*2)+осн2!$A$2+(((осн2!I84*осн2!$B$2)*2)+осн2!$A$2)*осн2!$E$2</f>
        <v>3512453.8439999996</v>
      </c>
      <c r="F89" s="40">
        <f>(осн2!J84*осн2!$B$2)*осн2!$D$1+осн2!$A$2+((осн2!J84*осн2!$B$2)*осн2!$D$1+осн2!$A$2)*осн2!$E$2</f>
        <v>3652951.4879999999</v>
      </c>
      <c r="G89" s="156"/>
      <c r="H89" s="157"/>
      <c r="I89" s="66">
        <f>((осн2!I84*осн2!$B$2)*2)+осн2!$A$2+(((осн2!I84*осн2!$B$2)*2)+осн2!$A$2)*осн2!$E$2</f>
        <v>3512453.8439999996</v>
      </c>
      <c r="J89" s="28">
        <f>((осн2!J84*осн2!$B$2)*2)+осн2!$A$2+(((осн2!J84*осн2!$B$2)*2)+осн2!$A$2)*осн2!$E$2</f>
        <v>3652951.4879999999</v>
      </c>
      <c r="K89" s="161"/>
      <c r="L89" s="162"/>
      <c r="M89" s="71">
        <f>осн2!I84*осн2!$B$2*осн2!$D$1+осн2!$A$2+(осн2!I84*осн2!$B$2*осн2!$D$1+осн2!$A$2)*осн2!$E$2</f>
        <v>3512453.8439999996</v>
      </c>
      <c r="N89" s="34">
        <f>осн2!J84*осн2!$B$2*осн2!$D$1+осн2!$A$2+(осн2!J84*осн2!$B$2*осн2!$D$1+осн2!$A$2)*осн2!$E$2</f>
        <v>3652951.4879999999</v>
      </c>
      <c r="O89" s="27">
        <f>осн2!I84*осн2!$B$2+осн2!$A$2+(осн2!I84*осн2!$B$2+осн2!$A$2)*осн2!$E$2</f>
        <v>1756226.9219999998</v>
      </c>
      <c r="P89" s="28">
        <f>осн2!J84*осн2!$B$2+осн2!$A$2+(осн2!J84*осн2!$B$2+осн2!$A$2)*осн2!$E$2</f>
        <v>1826475.7439999999</v>
      </c>
      <c r="Q89" s="36">
        <v>3201340.6608000002</v>
      </c>
      <c r="R89" s="34">
        <f>осн2!J84*осн2!$B$2*осн2!$D$1+осн2!$A$2+(осн2!J84*осн2!$B$2*осн2!$D$1+осн2!$A$2)*осн2!$E$2</f>
        <v>3652951.4879999999</v>
      </c>
      <c r="S89" s="34">
        <f>осн2!I84*осн2!$B$2+осн2!$A$2+(осн2!I84*осн2!$B$2+осн2!$A$2)*осн2!$E$2</f>
        <v>1756226.9219999998</v>
      </c>
      <c r="T89" s="34">
        <f>осн2!J84*осн2!$B$2+осн2!$A$2+(осн2!J84*осн2!$B$2+осн2!$A$2)*осн2!$E$2</f>
        <v>1826475.7439999999</v>
      </c>
      <c r="U89"/>
      <c r="V89"/>
      <c r="W89"/>
      <c r="X89"/>
      <c r="Y89"/>
    </row>
    <row r="90" spans="1:25" ht="15.75" hidden="1" customHeight="1" x14ac:dyDescent="0.25">
      <c r="A90" s="140"/>
      <c r="B90" s="186"/>
      <c r="C90" s="183"/>
      <c r="D90" s="42" t="s">
        <v>96</v>
      </c>
      <c r="E90" s="3">
        <f>((осн2!I85*осн2!$B$2)*2)+осн2!$A$2+(((осн2!I85*осн2!$B$2)*2)+осн2!$A$2)*осн2!$E$2</f>
        <v>4948856.28</v>
      </c>
      <c r="F90" s="41">
        <f>(осн2!J85*осн2!$B$2)*осн2!$D$1+осн2!$A$2+((осн2!J85*осн2!$B$2)*осн2!$D$1+осн2!$A$2)*осн2!$E$2</f>
        <v>5146810.9560000002</v>
      </c>
      <c r="G90" s="156"/>
      <c r="H90" s="157"/>
      <c r="I90" s="65">
        <f>((осн2!I85*осн2!$B$2)*2)+осн2!$A$2+(((осн2!I85*осн2!$B$2)*2)+осн2!$A$2)*осн2!$E$2</f>
        <v>4948856.28</v>
      </c>
      <c r="J90" s="25">
        <f>((осн2!J85*осн2!$B$2)*2)+осн2!$A$2+(((осн2!J85*осн2!$B$2)*2)+осн2!$A$2)*осн2!$E$2</f>
        <v>5146810.9560000002</v>
      </c>
      <c r="K90" s="161"/>
      <c r="L90" s="162"/>
      <c r="M90" s="70">
        <f>осн2!I85*осн2!$B$2*осн2!$D$1+осн2!$A$2+(осн2!I85*осн2!$B$2*осн2!$D$1+осн2!$A$2)*осн2!$E$2</f>
        <v>4948856.28</v>
      </c>
      <c r="N90" s="33">
        <f>осн2!J85*осн2!$B$2*осн2!$D$1+осн2!$A$2+(осн2!J85*осн2!$B$2*осн2!$D$1+осн2!$A$2)*осн2!$E$2</f>
        <v>5146810.9560000002</v>
      </c>
      <c r="O90" s="23">
        <f>осн2!I85*осн2!$B$2+осн2!$A$2+(осн2!I85*осн2!$B$2+осн2!$A$2)*осн2!$E$2</f>
        <v>2474428.14</v>
      </c>
      <c r="P90" s="25">
        <f>осн2!J85*осн2!$B$2+осн2!$A$2+(осн2!J85*осн2!$B$2+осн2!$A$2)*осн2!$E$2</f>
        <v>2573405.4780000001</v>
      </c>
      <c r="Q90" s="37">
        <v>4504210.7567999996</v>
      </c>
      <c r="R90" s="33">
        <f>осн2!J85*осн2!$B$2*осн2!$D$1+осн2!$A$2+(осн2!J85*осн2!$B$2*осн2!$D$1+осн2!$A$2)*осн2!$E$2</f>
        <v>5146810.9560000002</v>
      </c>
      <c r="S90" s="33">
        <f>осн2!I85*осн2!$B$2+осн2!$A$2+(осн2!I85*осн2!$B$2+осн2!$A$2)*осн2!$E$2</f>
        <v>2474428.14</v>
      </c>
      <c r="T90" s="33">
        <f>осн2!J85*осн2!$B$2+осн2!$A$2+(осн2!J85*осн2!$B$2+осн2!$A$2)*осн2!$E$2</f>
        <v>2573405.4780000001</v>
      </c>
      <c r="U90"/>
      <c r="V90"/>
      <c r="W90"/>
      <c r="X90"/>
      <c r="Y90"/>
    </row>
    <row r="91" spans="1:25" ht="15.75" hidden="1" customHeight="1" x14ac:dyDescent="0.25">
      <c r="A91" s="140"/>
      <c r="B91" s="186"/>
      <c r="C91" s="183"/>
      <c r="D91" s="42" t="s">
        <v>97</v>
      </c>
      <c r="E91" s="3">
        <f>((осн2!I86*осн2!$B$2)*2)+осн2!$A$2+(((осн2!I86*осн2!$B$2)*2)+осн2!$A$2)*осн2!$E$2</f>
        <v>6633043.8479999993</v>
      </c>
      <c r="F91" s="41">
        <f>(осн2!J86*осн2!$B$2)*осн2!$D$1+осн2!$A$2+((осн2!J86*осн2!$B$2)*осн2!$D$1+осн2!$A$2)*осн2!$E$2</f>
        <v>6898365.4319999991</v>
      </c>
      <c r="G91" s="156"/>
      <c r="H91" s="157"/>
      <c r="I91" s="65">
        <f>((осн2!I86*осн2!$B$2)*2)+осн2!$A$2+(((осн2!I86*осн2!$B$2)*2)+осн2!$A$2)*осн2!$E$2</f>
        <v>6633043.8479999993</v>
      </c>
      <c r="J91" s="25">
        <f>((осн2!J86*осн2!$B$2)*2)+осн2!$A$2+(((осн2!J86*осн2!$B$2)*2)+осн2!$A$2)*осн2!$E$2</f>
        <v>6898365.4319999991</v>
      </c>
      <c r="K91" s="161"/>
      <c r="L91" s="162"/>
      <c r="M91" s="70">
        <f>осн2!I86*осн2!$B$2*осн2!$D$1+осн2!$A$2+(осн2!I86*осн2!$B$2*осн2!$D$1+осн2!$A$2)*осн2!$E$2</f>
        <v>6633043.8479999993</v>
      </c>
      <c r="N91" s="33">
        <f>осн2!J86*осн2!$B$2*осн2!$D$1+осн2!$A$2+(осн2!J86*осн2!$B$2*осн2!$D$1+осн2!$A$2)*осн2!$E$2</f>
        <v>6898365.4319999991</v>
      </c>
      <c r="O91" s="23">
        <f>осн2!I86*осн2!$B$2+осн2!$A$2+(осн2!I86*осн2!$B$2+осн2!$A$2)*осн2!$E$2</f>
        <v>3316521.9239999996</v>
      </c>
      <c r="P91" s="25">
        <f>осн2!J86*осн2!$B$2+осн2!$A$2+(осн2!J86*осн2!$B$2+осн2!$A$2)*осн2!$E$2</f>
        <v>3449182.7159999995</v>
      </c>
      <c r="Q91" s="37">
        <v>6031831.2048000004</v>
      </c>
      <c r="R91" s="33">
        <f>осн2!J86*осн2!$B$2*осн2!$D$1+осн2!$A$2+(осн2!J86*осн2!$B$2*осн2!$D$1+осн2!$A$2)*осн2!$E$2</f>
        <v>6898365.4319999991</v>
      </c>
      <c r="S91" s="33">
        <f>осн2!I86*осн2!$B$2+осн2!$A$2+(осн2!I86*осн2!$B$2+осн2!$A$2)*осн2!$E$2</f>
        <v>3316521.9239999996</v>
      </c>
      <c r="T91" s="33">
        <f>осн2!J86*осн2!$B$2+осн2!$A$2+(осн2!J86*осн2!$B$2+осн2!$A$2)*осн2!$E$2</f>
        <v>3449182.7159999995</v>
      </c>
      <c r="U91"/>
      <c r="V91"/>
      <c r="W91"/>
      <c r="X91"/>
      <c r="Y91"/>
    </row>
    <row r="92" spans="1:25" ht="15.75" hidden="1" customHeight="1" x14ac:dyDescent="0.25">
      <c r="A92" s="140"/>
      <c r="B92" s="186"/>
      <c r="C92" s="183"/>
      <c r="D92" s="42" t="s">
        <v>98</v>
      </c>
      <c r="E92" s="3">
        <f>((осн2!I87*осн2!$B$2)*2)+осн2!$A$2+(((осн2!I87*осн2!$B$2)*2)+осн2!$A$2)*осн2!$E$2</f>
        <v>8069446.284</v>
      </c>
      <c r="F92" s="41">
        <f>(осн2!J87*осн2!$B$2)*осн2!$D$1+осн2!$A$2+((осн2!J87*осн2!$B$2)*осн2!$D$1+осн2!$A$2)*осн2!$E$2</f>
        <v>8392224.1919999998</v>
      </c>
      <c r="G92" s="156"/>
      <c r="H92" s="157"/>
      <c r="I92" s="65">
        <f>((осн2!I87*осн2!$B$2)*2)+осн2!$A$2+(((осн2!I87*осн2!$B$2)*2)+осн2!$A$2)*осн2!$E$2</f>
        <v>8069446.284</v>
      </c>
      <c r="J92" s="25">
        <f>((осн2!J87*осн2!$B$2)*2)+осн2!$A$2+(((осн2!J87*осн2!$B$2)*2)+осн2!$A$2)*осн2!$E$2</f>
        <v>8392224.1919999998</v>
      </c>
      <c r="K92" s="161"/>
      <c r="L92" s="162"/>
      <c r="M92" s="70">
        <f>осн2!I87*осн2!$B$2*осн2!$D$1+осн2!$A$2+(осн2!I87*осн2!$B$2*осн2!$D$1+осн2!$A$2)*осн2!$E$2</f>
        <v>8069446.284</v>
      </c>
      <c r="N92" s="33">
        <f>осн2!J87*осн2!$B$2*осн2!$D$1+осн2!$A$2+(осн2!J87*осн2!$B$2*осн2!$D$1+осн2!$A$2)*осн2!$E$2</f>
        <v>8392224.1919999998</v>
      </c>
      <c r="O92" s="23">
        <f>осн2!I87*осн2!$B$2+осн2!$A$2+(осн2!I87*осн2!$B$2+осн2!$A$2)*осн2!$E$2</f>
        <v>4034723.142</v>
      </c>
      <c r="P92" s="25">
        <f>осн2!J87*осн2!$B$2+осн2!$A$2+(осн2!J87*осн2!$B$2+осн2!$A$2)*осн2!$E$2</f>
        <v>4196112.0959999999</v>
      </c>
      <c r="Q92" s="37">
        <v>7334701.3007999994</v>
      </c>
      <c r="R92" s="33">
        <f>осн2!J87*осн2!$B$2*осн2!$D$1+осн2!$A$2+(осн2!J87*осн2!$B$2*осн2!$D$1+осн2!$A$2)*осн2!$E$2</f>
        <v>8392224.1919999998</v>
      </c>
      <c r="S92" s="33">
        <f>осн2!I87*осн2!$B$2+осн2!$A$2+(осн2!I87*осн2!$B$2+осн2!$A$2)*осн2!$E$2</f>
        <v>4034723.142</v>
      </c>
      <c r="T92" s="33">
        <f>осн2!J87*осн2!$B$2+осн2!$A$2+(осн2!J87*осн2!$B$2+осн2!$A$2)*осн2!$E$2</f>
        <v>4196112.0959999999</v>
      </c>
      <c r="U92"/>
      <c r="V92"/>
      <c r="W92"/>
      <c r="X92"/>
      <c r="Y92"/>
    </row>
    <row r="93" spans="1:25" ht="15.75" hidden="1" customHeight="1" x14ac:dyDescent="0.25">
      <c r="A93" s="140"/>
      <c r="B93" s="186"/>
      <c r="C93" s="183"/>
      <c r="D93" s="42" t="s">
        <v>99</v>
      </c>
      <c r="E93" s="3">
        <f>((осн2!I88*осн2!$B$2)*2)+осн2!$A$2+(((осн2!I88*осн2!$B$2)*2)+осн2!$A$2)*осн2!$E$2</f>
        <v>9803191.0199999996</v>
      </c>
      <c r="F93" s="41">
        <f>(осн2!J88*осн2!$B$2)*осн2!$D$1+осн2!$A$2+((осн2!J88*осн2!$B$2)*осн2!$D$1+осн2!$A$2)*осн2!$E$2</f>
        <v>10195318.236</v>
      </c>
      <c r="G93" s="156"/>
      <c r="H93" s="157"/>
      <c r="I93" s="65">
        <f>((осн2!I88*осн2!$B$2)*2)+осн2!$A$2+(((осн2!I88*осн2!$B$2)*2)+осн2!$A$2)*осн2!$E$2</f>
        <v>9803191.0199999996</v>
      </c>
      <c r="J93" s="25">
        <f>((осн2!J88*осн2!$B$2)*2)+осн2!$A$2+(((осн2!J88*осн2!$B$2)*2)+осн2!$A$2)*осн2!$E$2</f>
        <v>10195318.236</v>
      </c>
      <c r="K93" s="161"/>
      <c r="L93" s="162"/>
      <c r="M93" s="70">
        <f>осн2!I88*осн2!$B$2*осн2!$D$1+осн2!$A$2+(осн2!I88*осн2!$B$2*осн2!$D$1+осн2!$A$2)*осн2!$E$2</f>
        <v>9803191.0199999996</v>
      </c>
      <c r="N93" s="33">
        <f>осн2!J88*осн2!$B$2*осн2!$D$1+осн2!$A$2+(осн2!J88*осн2!$B$2*осн2!$D$1+осн2!$A$2)*осн2!$E$2</f>
        <v>10195318.236</v>
      </c>
      <c r="O93" s="23">
        <f>осн2!I88*осн2!$B$2+осн2!$A$2+(осн2!I88*осн2!$B$2+осн2!$A$2)*осн2!$E$2</f>
        <v>4901595.51</v>
      </c>
      <c r="P93" s="25">
        <f>осн2!J88*осн2!$B$2+осн2!$A$2+(осн2!J88*осн2!$B$2+осн2!$A$2)*осн2!$E$2</f>
        <v>5097659.1179999998</v>
      </c>
      <c r="Q93" s="37">
        <v>8907271.252799999</v>
      </c>
      <c r="R93" s="33">
        <f>осн2!J88*осн2!$B$2*осн2!$D$1+осн2!$A$2+(осн2!J88*осн2!$B$2*осн2!$D$1+осн2!$A$2)*осн2!$E$2</f>
        <v>10195318.236</v>
      </c>
      <c r="S93" s="33">
        <f>осн2!I88*осн2!$B$2+осн2!$A$2+(осн2!I88*осн2!$B$2+осн2!$A$2)*осн2!$E$2</f>
        <v>4901595.51</v>
      </c>
      <c r="T93" s="33">
        <f>осн2!J88*осн2!$B$2+осн2!$A$2+(осн2!J88*осн2!$B$2+осн2!$A$2)*осн2!$E$2</f>
        <v>5097659.1179999998</v>
      </c>
      <c r="U93"/>
      <c r="V93"/>
      <c r="W93"/>
      <c r="X93"/>
      <c r="Y93"/>
    </row>
    <row r="94" spans="1:25" ht="15.75" hidden="1" customHeight="1" x14ac:dyDescent="0.25">
      <c r="A94" s="140"/>
      <c r="B94" s="186"/>
      <c r="C94" s="183"/>
      <c r="D94" s="42" t="s">
        <v>100</v>
      </c>
      <c r="E94" s="3">
        <f>((осн2!I89*осн2!$B$2)*2)+осн2!$A$2+(((осн2!I89*осн2!$B$2)*2)+осн2!$A$2)*осн2!$E$2</f>
        <v>11239593.455999998</v>
      </c>
      <c r="F94" s="41">
        <f>(осн2!J89*осн2!$B$2)*осн2!$D$1+осн2!$A$2+((осн2!J89*осн2!$B$2)*осн2!$D$1+осн2!$A$2)*осн2!$E$2</f>
        <v>11689177.703999998</v>
      </c>
      <c r="G94" s="156"/>
      <c r="H94" s="157"/>
      <c r="I94" s="65">
        <f>((осн2!I89*осн2!$B$2)*2)+осн2!$A$2+(((осн2!I89*осн2!$B$2)*2)+осн2!$A$2)*осн2!$E$2</f>
        <v>11239593.455999998</v>
      </c>
      <c r="J94" s="25">
        <f>((осн2!J89*осн2!$B$2)*2)+осн2!$A$2+(((осн2!J89*осн2!$B$2)*2)+осн2!$A$2)*осн2!$E$2</f>
        <v>11689177.703999998</v>
      </c>
      <c r="K94" s="161"/>
      <c r="L94" s="162"/>
      <c r="M94" s="70">
        <f>осн2!I89*осн2!$B$2*осн2!$D$1+осн2!$A$2+(осн2!I89*осн2!$B$2*осн2!$D$1+осн2!$A$2)*осн2!$E$2</f>
        <v>11239593.455999998</v>
      </c>
      <c r="N94" s="33">
        <f>осн2!J89*осн2!$B$2*осн2!$D$1+осн2!$A$2+(осн2!J89*осн2!$B$2*осн2!$D$1+осн2!$A$2)*осн2!$E$2</f>
        <v>11689177.703999998</v>
      </c>
      <c r="O94" s="23">
        <f>осн2!I89*осн2!$B$2+осн2!$A$2+(осн2!I89*осн2!$B$2+осн2!$A$2)*осн2!$E$2</f>
        <v>5619796.7279999992</v>
      </c>
      <c r="P94" s="25">
        <f>осн2!J89*осн2!$B$2+осн2!$A$2+(осн2!J89*осн2!$B$2+осн2!$A$2)*осн2!$E$2</f>
        <v>5844588.851999999</v>
      </c>
      <c r="Q94" s="37">
        <v>10210142.0568</v>
      </c>
      <c r="R94" s="33">
        <f>осн2!J89*осн2!$B$2*осн2!$D$1+осн2!$A$2+(осн2!J89*осн2!$B$2*осн2!$D$1+осн2!$A$2)*осн2!$E$2</f>
        <v>11689177.703999998</v>
      </c>
      <c r="S94" s="33">
        <f>осн2!I89*осн2!$B$2+осн2!$A$2+(осн2!I89*осн2!$B$2+осн2!$A$2)*осн2!$E$2</f>
        <v>5619796.7279999992</v>
      </c>
      <c r="T94" s="33">
        <f>осн2!J89*осн2!$B$2+осн2!$A$2+(осн2!J89*осн2!$B$2+осн2!$A$2)*осн2!$E$2</f>
        <v>5844588.851999999</v>
      </c>
      <c r="U94"/>
      <c r="V94"/>
      <c r="W94"/>
      <c r="X94"/>
      <c r="Y94"/>
    </row>
    <row r="95" spans="1:25" ht="66.75" customHeight="1" x14ac:dyDescent="0.25">
      <c r="A95" s="140"/>
      <c r="B95" s="186"/>
      <c r="C95" s="183"/>
      <c r="D95" s="38" t="s">
        <v>251</v>
      </c>
      <c r="E95" s="38" t="s">
        <v>10</v>
      </c>
      <c r="F95" s="38" t="s">
        <v>11</v>
      </c>
      <c r="G95" s="156"/>
      <c r="H95" s="157"/>
      <c r="I95" s="38" t="s">
        <v>10</v>
      </c>
      <c r="J95" s="38" t="s">
        <v>11</v>
      </c>
      <c r="K95" s="161"/>
      <c r="L95" s="162"/>
      <c r="M95" s="35" t="s">
        <v>10</v>
      </c>
      <c r="N95" s="35" t="s">
        <v>11</v>
      </c>
      <c r="O95" s="35" t="s">
        <v>10</v>
      </c>
      <c r="P95" s="35" t="s">
        <v>11</v>
      </c>
      <c r="Q95" s="35" t="s">
        <v>10</v>
      </c>
      <c r="R95" s="35" t="s">
        <v>11</v>
      </c>
      <c r="S95" s="35" t="s">
        <v>10</v>
      </c>
      <c r="T95" s="35" t="s">
        <v>11</v>
      </c>
      <c r="U95"/>
      <c r="V95"/>
      <c r="W95"/>
      <c r="X95"/>
      <c r="Y95"/>
    </row>
    <row r="96" spans="1:25" ht="15" hidden="1" customHeight="1" x14ac:dyDescent="0.25">
      <c r="A96" s="140"/>
      <c r="B96" s="186"/>
      <c r="C96" s="183"/>
      <c r="D96" s="111" t="s">
        <v>7</v>
      </c>
      <c r="E96" s="40">
        <f>(осн2!N1*осн2!$B$2)*осн2!$D$1+осн2!$A$2+((осн2!N1*осн2!$B$2)*осн2!$D$1+осн2!$A$2)*осн2!$E$2</f>
        <v>1002162.672</v>
      </c>
      <c r="F96" s="40">
        <f>(осн2!O1*осн2!$B$2)*осн2!$D$1+осн2!$A$2+((осн2!O1*осн2!$B$2)*осн2!$D$1+осн2!$A$2)*осн2!$E$2</f>
        <v>1042249.632</v>
      </c>
      <c r="G96" s="156"/>
      <c r="H96" s="157"/>
      <c r="I96" s="40">
        <f>(осн2!N1*осн2!$B$2)*осн2!$D$1+осн2!$A$2+((осн2!N1*осн2!$B$2)*осн2!$D$1+осн2!$A$2)*осн2!$E$2</f>
        <v>1002162.672</v>
      </c>
      <c r="J96" s="40">
        <f>(осн2!O1*осн2!$B$2)*осн2!$D$1+осн2!$A$2+((осн2!O1*осн2!$B$2)*осн2!$D$1+осн2!$A$2)*осн2!$E$2</f>
        <v>1042249.632</v>
      </c>
      <c r="K96" s="161"/>
      <c r="L96" s="162"/>
      <c r="M96" s="36">
        <f>(осн2!N1*осн2!$B$2)*осн2!$D$1+осн2!$A$2+((осн2!N1*осн2!$B$2)*осн2!$D$1+осн2!$A$2)*осн2!$E$2</f>
        <v>1002162.672</v>
      </c>
      <c r="N96" s="36">
        <f>(осн2!O1*осн2!$B$2)*осн2!$D$1+осн2!$A$2+((осн2!O1*осн2!$B$2)*осн2!$D$1+осн2!$A$2)*осн2!$E$2</f>
        <v>1042249.632</v>
      </c>
      <c r="O96" s="40">
        <f>осн2!N1*осн2!$B$2+осн2!$A$2+(осн2!N1*осн2!$B$2+осн2!$A$2)*осн2!$E$2</f>
        <v>501081.33600000001</v>
      </c>
      <c r="P96" s="40">
        <f>осн2!O1*осн2!$B$2+осн2!$A$2+(осн2!O1*осн2!$B$2+осн2!$A$2)*осн2!$E$2</f>
        <v>521124.81599999999</v>
      </c>
      <c r="Q96" s="36">
        <f>(осн2!N1*осн2!$B$2)*осн2!$D$1+осн2!$A$2+((осн2!N1*осн2!$B$2)*осн2!$D$1+осн2!$A$2)*осн2!$E$2</f>
        <v>1002162.672</v>
      </c>
      <c r="R96" s="36">
        <f>(осн2!O1*осн2!$B$2)*осн2!$D$1+осн2!$A$2+((осн2!O1*осн2!$B$2)*осн2!$D$1+осн2!$A$2)*осн2!$E$2</f>
        <v>1042249.632</v>
      </c>
      <c r="S96" s="36">
        <f t="shared" ref="S96:S127" si="0">O96</f>
        <v>501081.33600000001</v>
      </c>
      <c r="T96" s="36">
        <f t="shared" ref="T96:T127" si="1">P96</f>
        <v>521124.81599999999</v>
      </c>
      <c r="U96"/>
      <c r="V96"/>
      <c r="W96"/>
      <c r="X96"/>
      <c r="Y96"/>
    </row>
    <row r="97" spans="1:25" ht="15" hidden="1" customHeight="1" x14ac:dyDescent="0.25">
      <c r="A97" s="140"/>
      <c r="B97" s="186"/>
      <c r="C97" s="183"/>
      <c r="D97" s="42" t="s">
        <v>12</v>
      </c>
      <c r="E97" s="41">
        <f>(осн2!N2*осн2!$B$2)*осн2!$D$1+осн2!$A$2+((осн2!N2*осн2!$B$2)*осн2!$D$1+осн2!$A$2)*осн2!$E$2</f>
        <v>2000729.412</v>
      </c>
      <c r="F97" s="41">
        <f>(осн2!O2*осн2!$B$2)*осн2!$D$1+осн2!$A$2+((осн2!O2*осн2!$B$2)*осн2!$D$1+осн2!$A$2)*осн2!$E$2</f>
        <v>2080758.9</v>
      </c>
      <c r="G97" s="156"/>
      <c r="H97" s="157"/>
      <c r="I97" s="41">
        <f>(осн2!N2*осн2!$B$2)*осн2!$D$1+осн2!$A$2+((осн2!N2*осн2!$B$2)*осн2!$D$1+осн2!$A$2)*осн2!$E$2</f>
        <v>2000729.412</v>
      </c>
      <c r="J97" s="41">
        <f>(осн2!O2*осн2!$B$2)*осн2!$D$1+осн2!$A$2+((осн2!O2*осн2!$B$2)*осн2!$D$1+осн2!$A$2)*осн2!$E$2</f>
        <v>2080758.9</v>
      </c>
      <c r="K97" s="161"/>
      <c r="L97" s="162"/>
      <c r="M97" s="37">
        <f>(осн2!N2*осн2!$B$2)*осн2!$D$1+осн2!$A$2+((осн2!N2*осн2!$B$2)*осн2!$D$1+осн2!$A$2)*осн2!$E$2</f>
        <v>2000729.412</v>
      </c>
      <c r="N97" s="37">
        <f>(осн2!O2*осн2!$B$2)*осн2!$D$1+осн2!$A$2+((осн2!O2*осн2!$B$2)*осн2!$D$1+осн2!$A$2)*осн2!$E$2</f>
        <v>2080758.9</v>
      </c>
      <c r="O97" s="41">
        <f>осн2!N2*осн2!$B$2+осн2!$A$2+(осн2!N2*осн2!$B$2+осн2!$A$2)*осн2!$E$2</f>
        <v>1000364.706</v>
      </c>
      <c r="P97" s="41">
        <f>осн2!O2*осн2!$B$2+осн2!$A$2+(осн2!O2*осн2!$B$2+осн2!$A$2)*осн2!$E$2</f>
        <v>1040379.45</v>
      </c>
      <c r="Q97" s="37">
        <f>(осн2!N2*осн2!$B$2)*осн2!$D$1+осн2!$A$2+((осн2!N2*осн2!$B$2)*осн2!$D$1+осн2!$A$2)*осн2!$E$2</f>
        <v>2000729.412</v>
      </c>
      <c r="R97" s="37">
        <f>(осн2!O2*осн2!$B$2)*осн2!$D$1+осн2!$A$2+((осн2!O2*осн2!$B$2)*осн2!$D$1+осн2!$A$2)*осн2!$E$2</f>
        <v>2080758.9</v>
      </c>
      <c r="S97" s="37">
        <f t="shared" si="0"/>
        <v>1000364.706</v>
      </c>
      <c r="T97" s="37">
        <f t="shared" si="1"/>
        <v>1040379.45</v>
      </c>
      <c r="U97"/>
      <c r="V97"/>
      <c r="W97"/>
      <c r="X97"/>
      <c r="Y97"/>
    </row>
    <row r="98" spans="1:25" ht="15" hidden="1" customHeight="1" x14ac:dyDescent="0.25">
      <c r="A98" s="140"/>
      <c r="B98" s="186"/>
      <c r="C98" s="183"/>
      <c r="D98" s="42" t="s">
        <v>13</v>
      </c>
      <c r="E98" s="41">
        <f>(осн2!N3*осн2!$B$2)*осн2!$D$1+осн2!$A$2+((осн2!N3*осн2!$B$2)*осн2!$D$1+осн2!$A$2)*осн2!$E$2</f>
        <v>2679753.0959999999</v>
      </c>
      <c r="F98" s="41">
        <f>(осн2!O3*осн2!$B$2)*осн2!$D$1+осн2!$A$2+((осн2!O3*осн2!$B$2)*осн2!$D$1+осн2!$A$2)*осн2!$E$2</f>
        <v>2786943.588</v>
      </c>
      <c r="G98" s="156"/>
      <c r="H98" s="157"/>
      <c r="I98" s="41">
        <f>(осн2!N3*осн2!$B$2)*осн2!$D$1+осн2!$A$2+((осн2!N3*осн2!$B$2)*осн2!$D$1+осн2!$A$2)*осн2!$E$2</f>
        <v>2679753.0959999999</v>
      </c>
      <c r="J98" s="41">
        <f>(осн2!O3*осн2!$B$2)*осн2!$D$1+осн2!$A$2+((осн2!O3*осн2!$B$2)*осн2!$D$1+осн2!$A$2)*осн2!$E$2</f>
        <v>2786943.588</v>
      </c>
      <c r="K98" s="161"/>
      <c r="L98" s="162"/>
      <c r="M98" s="37">
        <f>(осн2!N3*осн2!$B$2)*осн2!$D$1+осн2!$A$2+((осн2!N3*осн2!$B$2)*осн2!$D$1+осн2!$A$2)*осн2!$E$2</f>
        <v>2679753.0959999999</v>
      </c>
      <c r="N98" s="37">
        <f>(осн2!O3*осн2!$B$2)*осн2!$D$1+осн2!$A$2+((осн2!O3*осн2!$B$2)*осн2!$D$1+осн2!$A$2)*осн2!$E$2</f>
        <v>2786943.588</v>
      </c>
      <c r="O98" s="41">
        <f>осн2!N3*осн2!$B$2+осн2!$A$2+(осн2!N3*осн2!$B$2+осн2!$A$2)*осн2!$E$2</f>
        <v>1339876.548</v>
      </c>
      <c r="P98" s="41">
        <f>осн2!O3*осн2!$B$2+осн2!$A$2+(осн2!O3*осн2!$B$2+осн2!$A$2)*осн2!$E$2</f>
        <v>1393471.794</v>
      </c>
      <c r="Q98" s="37">
        <f>(осн2!N3*осн2!$B$2)*осн2!$D$1+осн2!$A$2+((осн2!N3*осн2!$B$2)*осн2!$D$1+осн2!$A$2)*осн2!$E$2</f>
        <v>2679753.0959999999</v>
      </c>
      <c r="R98" s="37">
        <f>(осн2!O3*осн2!$B$2)*осн2!$D$1+осн2!$A$2+((осн2!O3*осн2!$B$2)*осн2!$D$1+осн2!$A$2)*осн2!$E$2</f>
        <v>2786943.588</v>
      </c>
      <c r="S98" s="37">
        <f t="shared" si="0"/>
        <v>1339876.548</v>
      </c>
      <c r="T98" s="37">
        <f t="shared" si="1"/>
        <v>1393471.794</v>
      </c>
      <c r="U98"/>
      <c r="V98"/>
      <c r="W98"/>
      <c r="X98"/>
      <c r="Y98"/>
    </row>
    <row r="99" spans="1:25" ht="15" hidden="1" customHeight="1" x14ac:dyDescent="0.25">
      <c r="A99" s="140"/>
      <c r="B99" s="186"/>
      <c r="C99" s="183"/>
      <c r="D99" s="42" t="s">
        <v>14</v>
      </c>
      <c r="E99" s="41">
        <f>(осн2!N4*осн2!$B$2)*осн2!$D$1+осн2!$A$2+((осн2!N4*осн2!$B$2)*осн2!$D$1+осн2!$A$2)*осн2!$E$2</f>
        <v>3590875.4639999997</v>
      </c>
      <c r="F99" s="41">
        <f>(осн2!O4*осн2!$B$2)*осн2!$D$1+осн2!$A$2+((осн2!O4*осн2!$B$2)*осн2!$D$1+осн2!$A$2)*осн2!$E$2</f>
        <v>3734510.2559999996</v>
      </c>
      <c r="G99" s="156"/>
      <c r="H99" s="157"/>
      <c r="I99" s="41">
        <f>(осн2!N4*осн2!$B$2)*осн2!$D$1+осн2!$A$2+((осн2!N4*осн2!$B$2)*осн2!$D$1+осн2!$A$2)*осн2!$E$2</f>
        <v>3590875.4639999997</v>
      </c>
      <c r="J99" s="41">
        <f>(осн2!O4*осн2!$B$2)*осн2!$D$1+осн2!$A$2+((осн2!O4*осн2!$B$2)*осн2!$D$1+осн2!$A$2)*осн2!$E$2</f>
        <v>3734510.2559999996</v>
      </c>
      <c r="K99" s="161"/>
      <c r="L99" s="162"/>
      <c r="M99" s="37">
        <f>(осн2!N4*осн2!$B$2)*осн2!$D$1+осн2!$A$2+((осн2!N4*осн2!$B$2)*осн2!$D$1+осн2!$A$2)*осн2!$E$2</f>
        <v>3590875.4639999997</v>
      </c>
      <c r="N99" s="37">
        <f>(осн2!O4*осн2!$B$2)*осн2!$D$1+осн2!$A$2+((осн2!O4*осн2!$B$2)*осн2!$D$1+осн2!$A$2)*осн2!$E$2</f>
        <v>3734510.2559999996</v>
      </c>
      <c r="O99" s="41">
        <f>осн2!N4*осн2!$B$2+осн2!$A$2+(осн2!N4*осн2!$B$2+осн2!$A$2)*осн2!$E$2</f>
        <v>1795437.7319999998</v>
      </c>
      <c r="P99" s="41">
        <f>осн2!O4*осн2!$B$2+осн2!$A$2+(осн2!O4*осн2!$B$2+осн2!$A$2)*осн2!$E$2</f>
        <v>1867255.1279999998</v>
      </c>
      <c r="Q99" s="37">
        <f>(осн2!N4*осн2!$B$2)*осн2!$D$1+осн2!$A$2+((осн2!N4*осн2!$B$2)*осн2!$D$1+осн2!$A$2)*осн2!$E$2</f>
        <v>3590875.4639999997</v>
      </c>
      <c r="R99" s="37">
        <f>(осн2!O4*осн2!$B$2)*осн2!$D$1+осн2!$A$2+((осн2!O4*осн2!$B$2)*осн2!$D$1+осн2!$A$2)*осн2!$E$2</f>
        <v>3734510.2559999996</v>
      </c>
      <c r="S99" s="37">
        <f t="shared" si="0"/>
        <v>1795437.7319999998</v>
      </c>
      <c r="T99" s="37">
        <f t="shared" si="1"/>
        <v>1867255.1279999998</v>
      </c>
      <c r="U99"/>
      <c r="V99"/>
      <c r="W99"/>
      <c r="X99"/>
      <c r="Y99"/>
    </row>
    <row r="100" spans="1:25" ht="15" hidden="1" customHeight="1" x14ac:dyDescent="0.25">
      <c r="A100" s="140"/>
      <c r="B100" s="186"/>
      <c r="C100" s="183"/>
      <c r="D100" s="42" t="s">
        <v>15</v>
      </c>
      <c r="E100" s="41">
        <f>(осн2!N5*осн2!$B$2)*осн2!$D$1+осн2!$A$2+((осн2!N5*осн2!$B$2)*осн2!$D$1+осн2!$A$2)*осн2!$E$2</f>
        <v>4811773.32</v>
      </c>
      <c r="F100" s="41">
        <f>(осн2!O5*осн2!$B$2)*осн2!$D$1+осн2!$A$2+((осн2!O5*осн2!$B$2)*осн2!$D$1+осн2!$A$2)*осн2!$E$2</f>
        <v>5004244.5360000003</v>
      </c>
      <c r="G100" s="156"/>
      <c r="H100" s="157"/>
      <c r="I100" s="41">
        <f>(осн2!N5*осн2!$B$2)*осн2!$D$1+осн2!$A$2+((осн2!N5*осн2!$B$2)*осн2!$D$1+осн2!$A$2)*осн2!$E$2</f>
        <v>4811773.32</v>
      </c>
      <c r="J100" s="41">
        <f>(осн2!O5*осн2!$B$2)*осн2!$D$1+осн2!$A$2+((осн2!O5*осн2!$B$2)*осн2!$D$1+осн2!$A$2)*осн2!$E$2</f>
        <v>5004244.5360000003</v>
      </c>
      <c r="K100" s="161"/>
      <c r="L100" s="162"/>
      <c r="M100" s="37">
        <f>(осн2!N5*осн2!$B$2)*осн2!$D$1+осн2!$A$2+((осн2!N5*осн2!$B$2)*осн2!$D$1+осн2!$A$2)*осн2!$E$2</f>
        <v>4811773.32</v>
      </c>
      <c r="N100" s="37">
        <f>(осн2!O5*осн2!$B$2)*осн2!$D$1+осн2!$A$2+((осн2!O5*осн2!$B$2)*осн2!$D$1+осн2!$A$2)*осн2!$E$2</f>
        <v>5004244.5360000003</v>
      </c>
      <c r="O100" s="41">
        <f>осн2!N5*осн2!$B$2+осн2!$A$2+(осн2!N5*осн2!$B$2+осн2!$A$2)*осн2!$E$2</f>
        <v>2405886.66</v>
      </c>
      <c r="P100" s="41">
        <f>осн2!O5*осн2!$B$2+осн2!$A$2+(осн2!O5*осн2!$B$2+осн2!$A$2)*осн2!$E$2</f>
        <v>2502122.2680000002</v>
      </c>
      <c r="Q100" s="37">
        <f>(осн2!N5*осн2!$B$2)*осн2!$D$1+осн2!$A$2+((осн2!N5*осн2!$B$2)*осн2!$D$1+осн2!$A$2)*осн2!$E$2</f>
        <v>4811773.32</v>
      </c>
      <c r="R100" s="37">
        <f>(осн2!O5*осн2!$B$2)*осн2!$D$1+осн2!$A$2+((осн2!O5*осн2!$B$2)*осн2!$D$1+осн2!$A$2)*осн2!$E$2</f>
        <v>5004244.5360000003</v>
      </c>
      <c r="S100" s="37">
        <f t="shared" si="0"/>
        <v>2405886.66</v>
      </c>
      <c r="T100" s="37">
        <f t="shared" si="1"/>
        <v>2502122.2680000002</v>
      </c>
      <c r="U100"/>
      <c r="V100"/>
      <c r="W100"/>
      <c r="X100"/>
      <c r="Y100"/>
    </row>
    <row r="101" spans="1:25" ht="15" hidden="1" customHeight="1" x14ac:dyDescent="0.25">
      <c r="A101" s="140"/>
      <c r="B101" s="186"/>
      <c r="C101" s="183"/>
      <c r="D101" s="42" t="s">
        <v>16</v>
      </c>
      <c r="E101" s="41">
        <f>(осн2!N6*осн2!$B$2)*осн2!$D$1+осн2!$A$2+((осн2!N6*осн2!$B$2)*осн2!$D$1+осн2!$A$2)*осн2!$E$2</f>
        <v>6447778.6560000004</v>
      </c>
      <c r="F101" s="41">
        <f>(осн2!O6*осн2!$B$2)*осн2!$D$1+осн2!$A$2+((осн2!O6*осн2!$B$2)*осн2!$D$1+осн2!$A$2)*осн2!$E$2</f>
        <v>6705689.6039999994</v>
      </c>
      <c r="G101" s="156"/>
      <c r="H101" s="157"/>
      <c r="I101" s="41">
        <f>(осн2!N6*осн2!$B$2)*осн2!$D$1+осн2!$A$2+((осн2!N6*осн2!$B$2)*осн2!$D$1+осн2!$A$2)*осн2!$E$2</f>
        <v>6447778.6560000004</v>
      </c>
      <c r="J101" s="41">
        <f>(осн2!O6*осн2!$B$2)*осн2!$D$1+осн2!$A$2+((осн2!O6*осн2!$B$2)*осн2!$D$1+осн2!$A$2)*осн2!$E$2</f>
        <v>6705689.6039999994</v>
      </c>
      <c r="K101" s="161"/>
      <c r="L101" s="162"/>
      <c r="M101" s="37">
        <f>(осн2!N6*осн2!$B$2)*осн2!$D$1+осн2!$A$2+((осн2!N6*осн2!$B$2)*осн2!$D$1+осн2!$A$2)*осн2!$E$2</f>
        <v>6447778.6560000004</v>
      </c>
      <c r="N101" s="37">
        <f>(осн2!O6*осн2!$B$2)*осн2!$D$1+осн2!$A$2+((осн2!O6*осн2!$B$2)*осн2!$D$1+осн2!$A$2)*осн2!$E$2</f>
        <v>6705689.6039999994</v>
      </c>
      <c r="O101" s="41">
        <f>осн2!N6*осн2!$B$2+осн2!$A$2+(осн2!N6*осн2!$B$2+осн2!$A$2)*осн2!$E$2</f>
        <v>3223889.3280000002</v>
      </c>
      <c r="P101" s="41">
        <f>осн2!O6*осн2!$B$2+осн2!$A$2+(осн2!O6*осн2!$B$2+осн2!$A$2)*осн2!$E$2</f>
        <v>3352844.8019999997</v>
      </c>
      <c r="Q101" s="37">
        <f>(осн2!N6*осн2!$B$2)*осн2!$D$1+осн2!$A$2+((осн2!N6*осн2!$B$2)*осн2!$D$1+осн2!$A$2)*осн2!$E$2</f>
        <v>6447778.6560000004</v>
      </c>
      <c r="R101" s="37">
        <f>(осн2!O6*осн2!$B$2)*осн2!$D$1+осн2!$A$2+((осн2!O6*осн2!$B$2)*осн2!$D$1+осн2!$A$2)*осн2!$E$2</f>
        <v>6705689.6039999994</v>
      </c>
      <c r="S101" s="37">
        <f t="shared" si="0"/>
        <v>3223889.3280000002</v>
      </c>
      <c r="T101" s="37">
        <f t="shared" si="1"/>
        <v>3352844.8019999997</v>
      </c>
      <c r="U101"/>
      <c r="V101"/>
      <c r="W101"/>
      <c r="X101"/>
      <c r="Y101"/>
    </row>
    <row r="102" spans="1:25" ht="15" hidden="1" customHeight="1" x14ac:dyDescent="0.25">
      <c r="A102" s="140"/>
      <c r="B102" s="186"/>
      <c r="C102" s="183"/>
      <c r="D102" s="111" t="s">
        <v>17</v>
      </c>
      <c r="E102" s="40">
        <f>(осн2!N7*осн2!$B$2)*осн2!$D$1+осн2!$A$2+((осн2!N7*осн2!$B$2)*осн2!$D$1+осн2!$A$2)*осн2!$E$2</f>
        <v>1033604.952</v>
      </c>
      <c r="F102" s="40">
        <f>(осн2!O7*осн2!$B$2)*осн2!$D$1+осн2!$A$2+((осн2!O7*осн2!$B$2)*осн2!$D$1+осн2!$A$2)*осн2!$E$2</f>
        <v>1074949.32</v>
      </c>
      <c r="G102" s="156"/>
      <c r="H102" s="157"/>
      <c r="I102" s="40">
        <f>(осн2!N7*осн2!$B$2)*осн2!$D$1+осн2!$A$2+((осн2!N7*осн2!$B$2)*осн2!$D$1+осн2!$A$2)*осн2!$E$2</f>
        <v>1033604.952</v>
      </c>
      <c r="J102" s="40">
        <f>(осн2!O7*осн2!$B$2)*осн2!$D$1+осн2!$A$2+((осн2!O7*осн2!$B$2)*осн2!$D$1+осн2!$A$2)*осн2!$E$2</f>
        <v>1074949.32</v>
      </c>
      <c r="K102" s="161"/>
      <c r="L102" s="162"/>
      <c r="M102" s="36">
        <f>(осн2!N7*осн2!$B$2)*осн2!$D$1+осн2!$A$2+((осн2!N7*осн2!$B$2)*осн2!$D$1+осн2!$A$2)*осн2!$E$2</f>
        <v>1033604.952</v>
      </c>
      <c r="N102" s="36">
        <f>(осн2!O7*осн2!$B$2)*осн2!$D$1+осн2!$A$2+((осн2!O7*осн2!$B$2)*осн2!$D$1+осн2!$A$2)*осн2!$E$2</f>
        <v>1074949.32</v>
      </c>
      <c r="O102" s="40">
        <f>осн2!N7*осн2!$B$2+осн2!$A$2+(осн2!N7*осн2!$B$2+осн2!$A$2)*осн2!$E$2</f>
        <v>516802.47600000002</v>
      </c>
      <c r="P102" s="40">
        <f>осн2!O7*осн2!$B$2+осн2!$A$2+(осн2!O7*осн2!$B$2+осн2!$A$2)*осн2!$E$2</f>
        <v>537474.66</v>
      </c>
      <c r="Q102" s="36">
        <f>(осн2!N7*осн2!$B$2)*осн2!$D$1+осн2!$A$2+((осн2!N7*осн2!$B$2)*осн2!$D$1+осн2!$A$2)*осн2!$E$2</f>
        <v>1033604.952</v>
      </c>
      <c r="R102" s="36">
        <f>(осн2!O7*осн2!$B$2)*осн2!$D$1+осн2!$A$2+((осн2!O7*осн2!$B$2)*осн2!$D$1+осн2!$A$2)*осн2!$E$2</f>
        <v>1074949.32</v>
      </c>
      <c r="S102" s="36">
        <f t="shared" si="0"/>
        <v>516802.47600000002</v>
      </c>
      <c r="T102" s="36">
        <f t="shared" si="1"/>
        <v>537474.66</v>
      </c>
      <c r="U102"/>
      <c r="V102"/>
      <c r="W102"/>
      <c r="X102"/>
      <c r="Y102"/>
    </row>
    <row r="103" spans="1:25" ht="15" hidden="1" customHeight="1" x14ac:dyDescent="0.25">
      <c r="A103" s="140"/>
      <c r="B103" s="186"/>
      <c r="C103" s="183"/>
      <c r="D103" s="42" t="s">
        <v>18</v>
      </c>
      <c r="E103" s="41">
        <f>(осн2!N8*осн2!$B$2)*осн2!$D$1+осн2!$A$2+((осн2!N8*осн2!$B$2)*осн2!$D$1+осн2!$A$2)*осн2!$E$2</f>
        <v>2063617.5119999999</v>
      </c>
      <c r="F103" s="41">
        <f>(осн2!O8*осн2!$B$2)*осн2!$D$1+осн2!$A$2+((осн2!O8*осн2!$B$2)*осн2!$D$1+осн2!$A$2)*осн2!$E$2</f>
        <v>2146161.8160000001</v>
      </c>
      <c r="G103" s="156"/>
      <c r="H103" s="157"/>
      <c r="I103" s="41">
        <f>(осн2!N8*осн2!$B$2)*осн2!$D$1+осн2!$A$2+((осн2!N8*осн2!$B$2)*осн2!$D$1+осн2!$A$2)*осн2!$E$2</f>
        <v>2063617.5119999999</v>
      </c>
      <c r="J103" s="41">
        <f>(осн2!O8*осн2!$B$2)*осн2!$D$1+осн2!$A$2+((осн2!O8*осн2!$B$2)*осн2!$D$1+осн2!$A$2)*осн2!$E$2</f>
        <v>2146161.8160000001</v>
      </c>
      <c r="K103" s="161"/>
      <c r="L103" s="162"/>
      <c r="M103" s="37">
        <f>(осн2!N8*осн2!$B$2)*осн2!$D$1+осн2!$A$2+((осн2!N8*осн2!$B$2)*осн2!$D$1+осн2!$A$2)*осн2!$E$2</f>
        <v>2063617.5119999999</v>
      </c>
      <c r="N103" s="37">
        <f>(осн2!O8*осн2!$B$2)*осн2!$D$1+осн2!$A$2+((осн2!O8*осн2!$B$2)*осн2!$D$1+осн2!$A$2)*осн2!$E$2</f>
        <v>2146161.8160000001</v>
      </c>
      <c r="O103" s="41">
        <f>осн2!N8*осн2!$B$2+осн2!$A$2+(осн2!N8*осн2!$B$2+осн2!$A$2)*осн2!$E$2</f>
        <v>1031808.7559999999</v>
      </c>
      <c r="P103" s="41">
        <f>осн2!O8*осн2!$B$2+осн2!$A$2+(осн2!O8*осн2!$B$2+осн2!$A$2)*осн2!$E$2</f>
        <v>1073080.9080000001</v>
      </c>
      <c r="Q103" s="37">
        <f>(осн2!N8*осн2!$B$2)*осн2!$D$1+осн2!$A$2+((осн2!N8*осн2!$B$2)*осн2!$D$1+осн2!$A$2)*осн2!$E$2</f>
        <v>2063617.5119999999</v>
      </c>
      <c r="R103" s="37">
        <f>(осн2!O8*осн2!$B$2)*осн2!$D$1+осн2!$A$2+((осн2!O8*осн2!$B$2)*осн2!$D$1+осн2!$A$2)*осн2!$E$2</f>
        <v>2146161.8160000001</v>
      </c>
      <c r="S103" s="37">
        <f t="shared" si="0"/>
        <v>1031808.7559999999</v>
      </c>
      <c r="T103" s="37">
        <f t="shared" si="1"/>
        <v>1073080.9080000001</v>
      </c>
      <c r="U103"/>
      <c r="V103"/>
      <c r="W103"/>
      <c r="X103"/>
      <c r="Y103"/>
    </row>
    <row r="104" spans="1:25" ht="15" hidden="1" customHeight="1" x14ac:dyDescent="0.25">
      <c r="A104" s="140"/>
      <c r="B104" s="186"/>
      <c r="C104" s="183"/>
      <c r="D104" s="42" t="s">
        <v>19</v>
      </c>
      <c r="E104" s="41">
        <f>(осн2!N9*осн2!$B$2)*осн2!$D$1+осн2!$A$2+((осн2!N9*осн2!$B$2)*осн2!$D$1+осн2!$A$2)*осн2!$E$2</f>
        <v>2764028.46</v>
      </c>
      <c r="F104" s="41">
        <f>(осн2!O9*осн2!$B$2)*осн2!$D$1+осн2!$A$2+((осн2!O9*осн2!$B$2)*осн2!$D$1+осн2!$A$2)*осн2!$E$2</f>
        <v>2874589.74</v>
      </c>
      <c r="G104" s="156"/>
      <c r="H104" s="157"/>
      <c r="I104" s="41">
        <f>(осн2!N9*осн2!$B$2)*осн2!$D$1+осн2!$A$2+((осн2!N9*осн2!$B$2)*осн2!$D$1+осн2!$A$2)*осн2!$E$2</f>
        <v>2764028.46</v>
      </c>
      <c r="J104" s="41">
        <f>(осн2!O9*осн2!$B$2)*осн2!$D$1+осн2!$A$2+((осн2!O9*осн2!$B$2)*осн2!$D$1+осн2!$A$2)*осн2!$E$2</f>
        <v>2874589.74</v>
      </c>
      <c r="K104" s="161"/>
      <c r="L104" s="162"/>
      <c r="M104" s="37">
        <f>(осн2!N9*осн2!$B$2)*осн2!$D$1+осн2!$A$2+((осн2!N9*осн2!$B$2)*осн2!$D$1+осн2!$A$2)*осн2!$E$2</f>
        <v>2764028.46</v>
      </c>
      <c r="N104" s="37">
        <f>(осн2!O9*осн2!$B$2)*осн2!$D$1+осн2!$A$2+((осн2!O9*осн2!$B$2)*осн2!$D$1+осн2!$A$2)*осн2!$E$2</f>
        <v>2874589.74</v>
      </c>
      <c r="O104" s="41">
        <f>осн2!N9*осн2!$B$2+осн2!$A$2+(осн2!N9*осн2!$B$2+осн2!$A$2)*осн2!$E$2</f>
        <v>1382014.23</v>
      </c>
      <c r="P104" s="41">
        <f>осн2!O9*осн2!$B$2+осн2!$A$2+(осн2!O9*осн2!$B$2+осн2!$A$2)*осн2!$E$2</f>
        <v>1437294.87</v>
      </c>
      <c r="Q104" s="37">
        <f>(осн2!N9*осн2!$B$2)*осн2!$D$1+осн2!$A$2+((осн2!N9*осн2!$B$2)*осн2!$D$1+осн2!$A$2)*осн2!$E$2</f>
        <v>2764028.46</v>
      </c>
      <c r="R104" s="37">
        <f>(осн2!O9*осн2!$B$2)*осн2!$D$1+осн2!$A$2+((осн2!O9*осн2!$B$2)*осн2!$D$1+осн2!$A$2)*осн2!$E$2</f>
        <v>2874589.74</v>
      </c>
      <c r="S104" s="37">
        <f t="shared" si="0"/>
        <v>1382014.23</v>
      </c>
      <c r="T104" s="37">
        <f t="shared" si="1"/>
        <v>1437294.87</v>
      </c>
      <c r="U104"/>
      <c r="V104"/>
      <c r="W104"/>
      <c r="X104"/>
      <c r="Y104"/>
    </row>
    <row r="105" spans="1:25" ht="15" hidden="1" customHeight="1" x14ac:dyDescent="0.25">
      <c r="A105" s="140"/>
      <c r="B105" s="186"/>
      <c r="C105" s="183"/>
      <c r="D105" s="111" t="s">
        <v>112</v>
      </c>
      <c r="E105" s="40">
        <f>(осн2!N10*осн2!$B$2)*осн2!$D$1+осн2!$A$2+((осн2!N10*осн2!$B$2)*осн2!$D$1+осн2!$A$2)*осн2!$E$2</f>
        <v>1062071.5079999999</v>
      </c>
      <c r="F105" s="40">
        <f>(осн2!O10*осн2!$B$2)*осн2!$D$1+осн2!$A$2+((осн2!O10*осн2!$B$2)*осн2!$D$1+осн2!$A$2)*осн2!$E$2</f>
        <v>1104554.3400000001</v>
      </c>
      <c r="G105" s="156"/>
      <c r="H105" s="157"/>
      <c r="I105" s="40">
        <f>(осн2!N10*осн2!$B$2)*осн2!$D$1+осн2!$A$2+((осн2!N10*осн2!$B$2)*осн2!$D$1+осн2!$A$2)*осн2!$E$2</f>
        <v>1062071.5079999999</v>
      </c>
      <c r="J105" s="40">
        <f>(осн2!O10*осн2!$B$2)*осн2!$D$1+осн2!$A$2+((осн2!O10*осн2!$B$2)*осн2!$D$1+осн2!$A$2)*осн2!$E$2</f>
        <v>1104554.3400000001</v>
      </c>
      <c r="K105" s="161"/>
      <c r="L105" s="162"/>
      <c r="M105" s="36">
        <f>(осн2!N10*осн2!$B$2)*осн2!$D$1+осн2!$A$2+((осн2!N10*осн2!$B$2)*осн2!$D$1+осн2!$A$2)*осн2!$E$2</f>
        <v>1062071.5079999999</v>
      </c>
      <c r="N105" s="36">
        <f>(осн2!O10*осн2!$B$2)*осн2!$D$1+осн2!$A$2+((осн2!O10*осн2!$B$2)*осн2!$D$1+осн2!$A$2)*осн2!$E$2</f>
        <v>1104554.3400000001</v>
      </c>
      <c r="O105" s="40">
        <f>осн2!N10*осн2!$B$2+осн2!$A$2+(осн2!N10*осн2!$B$2+осн2!$A$2)*осн2!$E$2</f>
        <v>531035.75399999996</v>
      </c>
      <c r="P105" s="40">
        <f>осн2!O10*осн2!$B$2+осн2!$A$2+(осн2!O10*осн2!$B$2+осн2!$A$2)*осн2!$E$2</f>
        <v>552277.17000000004</v>
      </c>
      <c r="Q105" s="36">
        <f>(осн2!N10*осн2!$B$2)*осн2!$D$1+осн2!$A$2+((осн2!N10*осн2!$B$2)*осн2!$D$1+осн2!$A$2)*осн2!$E$2</f>
        <v>1062071.5079999999</v>
      </c>
      <c r="R105" s="36">
        <f>(осн2!O10*осн2!$B$2)*осн2!$D$1+осн2!$A$2+((осн2!O10*осн2!$B$2)*осн2!$D$1+осн2!$A$2)*осн2!$E$2</f>
        <v>1104554.3400000001</v>
      </c>
      <c r="S105" s="36">
        <f t="shared" si="0"/>
        <v>531035.75399999996</v>
      </c>
      <c r="T105" s="36">
        <f t="shared" si="1"/>
        <v>552277.17000000004</v>
      </c>
      <c r="U105"/>
      <c r="V105"/>
      <c r="W105"/>
      <c r="X105"/>
      <c r="Y105"/>
    </row>
    <row r="106" spans="1:25" ht="15" hidden="1" customHeight="1" x14ac:dyDescent="0.25">
      <c r="A106" s="140"/>
      <c r="B106" s="186"/>
      <c r="C106" s="183"/>
      <c r="D106" s="42" t="s">
        <v>113</v>
      </c>
      <c r="E106" s="41">
        <f>(осн2!N11*осн2!$B$2)*осн2!$D$1+осн2!$A$2+((осн2!N11*осн2!$B$2)*осн2!$D$1+осн2!$A$2)*осн2!$E$2</f>
        <v>2120540.7119999998</v>
      </c>
      <c r="F106" s="41">
        <f>(осн2!O11*осн2!$B$2)*осн2!$D$1+осн2!$A$2+((осн2!O11*осн2!$B$2)*осн2!$D$1+осн2!$A$2)*осн2!$E$2</f>
        <v>2205361.9440000001</v>
      </c>
      <c r="G106" s="156"/>
      <c r="H106" s="157"/>
      <c r="I106" s="41">
        <f>(осн2!N11*осн2!$B$2)*осн2!$D$1+осн2!$A$2+((осн2!N11*осн2!$B$2)*осн2!$D$1+осн2!$A$2)*осн2!$E$2</f>
        <v>2120540.7119999998</v>
      </c>
      <c r="J106" s="41">
        <f>(осн2!O11*осн2!$B$2)*осн2!$D$1+осн2!$A$2+((осн2!O11*осн2!$B$2)*осн2!$D$1+осн2!$A$2)*осн2!$E$2</f>
        <v>2205361.9440000001</v>
      </c>
      <c r="K106" s="161"/>
      <c r="L106" s="162"/>
      <c r="M106" s="37">
        <f>(осн2!N11*осн2!$B$2)*осн2!$D$1+осн2!$A$2+((осн2!N11*осн2!$B$2)*осн2!$D$1+осн2!$A$2)*осн2!$E$2</f>
        <v>2120540.7119999998</v>
      </c>
      <c r="N106" s="37">
        <f>(осн2!O11*осн2!$B$2)*осн2!$D$1+осн2!$A$2+((осн2!O11*осн2!$B$2)*осн2!$D$1+осн2!$A$2)*осн2!$E$2</f>
        <v>2205361.9440000001</v>
      </c>
      <c r="O106" s="41">
        <f>осн2!N11*осн2!$B$2+осн2!$A$2+(осн2!N11*осн2!$B$2+осн2!$A$2)*осн2!$E$2</f>
        <v>1060270.3559999999</v>
      </c>
      <c r="P106" s="41">
        <f>осн2!O11*осн2!$B$2+осн2!$A$2+(осн2!O11*осн2!$B$2+осн2!$A$2)*осн2!$E$2</f>
        <v>1102680.9720000001</v>
      </c>
      <c r="Q106" s="37">
        <f>(осн2!N11*осн2!$B$2)*осн2!$D$1+осн2!$A$2+((осн2!N11*осн2!$B$2)*осн2!$D$1+осн2!$A$2)*осн2!$E$2</f>
        <v>2120540.7119999998</v>
      </c>
      <c r="R106" s="37">
        <f>(осн2!O11*осн2!$B$2)*осн2!$D$1+осн2!$A$2+((осн2!O11*осн2!$B$2)*осн2!$D$1+осн2!$A$2)*осн2!$E$2</f>
        <v>2205361.9440000001</v>
      </c>
      <c r="S106" s="37">
        <f t="shared" si="0"/>
        <v>1060270.3559999999</v>
      </c>
      <c r="T106" s="37">
        <f t="shared" si="1"/>
        <v>1102680.9720000001</v>
      </c>
      <c r="U106"/>
      <c r="V106"/>
      <c r="W106"/>
      <c r="X106"/>
      <c r="Y106"/>
    </row>
    <row r="107" spans="1:25" ht="15" hidden="1" customHeight="1" x14ac:dyDescent="0.25">
      <c r="A107" s="140"/>
      <c r="B107" s="186"/>
      <c r="C107" s="183"/>
      <c r="D107" s="42" t="s">
        <v>114</v>
      </c>
      <c r="E107" s="41">
        <f>(осн2!N12*осн2!$B$2)*осн2!$D$1+осн2!$A$2+((осн2!N12*осн2!$B$2)*осн2!$D$1+осн2!$A$2)*осн2!$E$2</f>
        <v>2840306.2559999996</v>
      </c>
      <c r="F107" s="41">
        <f>(осн2!O12*осн2!$B$2)*осн2!$D$1+осн2!$A$2+((осн2!O12*осн2!$B$2)*осн2!$D$1+осн2!$A$2)*осн2!$E$2</f>
        <v>2953918.3080000002</v>
      </c>
      <c r="G107" s="156"/>
      <c r="H107" s="157"/>
      <c r="I107" s="41">
        <f>(осн2!N12*осн2!$B$2)*осн2!$D$1+осн2!$A$2+((осн2!N12*осн2!$B$2)*осн2!$D$1+осн2!$A$2)*осн2!$E$2</f>
        <v>2840306.2559999996</v>
      </c>
      <c r="J107" s="41">
        <f>(осн2!O12*осн2!$B$2)*осн2!$D$1+осн2!$A$2+((осн2!O12*осн2!$B$2)*осн2!$D$1+осн2!$A$2)*осн2!$E$2</f>
        <v>2953918.3080000002</v>
      </c>
      <c r="K107" s="161"/>
      <c r="L107" s="162"/>
      <c r="M107" s="37">
        <f>(осн2!N12*осн2!$B$2)*осн2!$D$1+осн2!$A$2+((осн2!N12*осн2!$B$2)*осн2!$D$1+осн2!$A$2)*осн2!$E$2</f>
        <v>2840306.2559999996</v>
      </c>
      <c r="N107" s="37">
        <f>(осн2!O12*осн2!$B$2)*осн2!$D$1+осн2!$A$2+((осн2!O12*осн2!$B$2)*осн2!$D$1+осн2!$A$2)*осн2!$E$2</f>
        <v>2953918.3080000002</v>
      </c>
      <c r="O107" s="41">
        <f>осн2!N12*осн2!$B$2+осн2!$A$2+(осн2!N12*осн2!$B$2+осн2!$A$2)*осн2!$E$2</f>
        <v>1420153.1279999998</v>
      </c>
      <c r="P107" s="41">
        <f>осн2!O12*осн2!$B$2+осн2!$A$2+(осн2!O12*осн2!$B$2+осн2!$A$2)*осн2!$E$2</f>
        <v>1476959.1540000001</v>
      </c>
      <c r="Q107" s="37">
        <f>(осн2!N12*осн2!$B$2)*осн2!$D$1+осн2!$A$2+((осн2!N12*осн2!$B$2)*осн2!$D$1+осн2!$A$2)*осн2!$E$2</f>
        <v>2840306.2559999996</v>
      </c>
      <c r="R107" s="37">
        <f>(осн2!O12*осн2!$B$2)*осн2!$D$1+осн2!$A$2+((осн2!O12*осн2!$B$2)*осн2!$D$1+осн2!$A$2)*осн2!$E$2</f>
        <v>2953918.3080000002</v>
      </c>
      <c r="S107" s="37">
        <f t="shared" si="0"/>
        <v>1420153.1279999998</v>
      </c>
      <c r="T107" s="37">
        <f t="shared" si="1"/>
        <v>1476959.1540000001</v>
      </c>
      <c r="U107"/>
      <c r="V107"/>
      <c r="W107"/>
      <c r="X107"/>
      <c r="Y107"/>
    </row>
    <row r="108" spans="1:25" ht="15" hidden="1" customHeight="1" x14ac:dyDescent="0.25">
      <c r="A108" s="140"/>
      <c r="B108" s="186"/>
      <c r="C108" s="183"/>
      <c r="D108" s="42" t="s">
        <v>115</v>
      </c>
      <c r="E108" s="41">
        <f>(осн2!N13*осн2!$B$2)*осн2!$D$1+осн2!$A$2+((осн2!N13*осн2!$B$2)*осн2!$D$1+осн2!$A$2)*осн2!$E$2</f>
        <v>3806009.76</v>
      </c>
      <c r="F108" s="41">
        <f>(осн2!O13*осн2!$B$2)*осн2!$D$1+осн2!$A$2+((осн2!O13*осн2!$B$2)*осн2!$D$1+осн2!$A$2)*осн2!$E$2</f>
        <v>3958249.5839999998</v>
      </c>
      <c r="G108" s="156"/>
      <c r="H108" s="157"/>
      <c r="I108" s="41">
        <f>(осн2!N13*осн2!$B$2)*осн2!$D$1+осн2!$A$2+((осн2!N13*осн2!$B$2)*осн2!$D$1+осн2!$A$2)*осн2!$E$2</f>
        <v>3806009.76</v>
      </c>
      <c r="J108" s="41">
        <f>(осн2!O13*осн2!$B$2)*осн2!$D$1+осн2!$A$2+((осн2!O13*осн2!$B$2)*осн2!$D$1+осн2!$A$2)*осн2!$E$2</f>
        <v>3958249.5839999998</v>
      </c>
      <c r="K108" s="161"/>
      <c r="L108" s="162"/>
      <c r="M108" s="37">
        <f>(осн2!N13*осн2!$B$2)*осн2!$D$1+осн2!$A$2+((осн2!N13*осн2!$B$2)*осн2!$D$1+осн2!$A$2)*осн2!$E$2</f>
        <v>3806009.76</v>
      </c>
      <c r="N108" s="37">
        <f>(осн2!O13*осн2!$B$2)*осн2!$D$1+осн2!$A$2+((осн2!O13*осн2!$B$2)*осн2!$D$1+осн2!$A$2)*осн2!$E$2</f>
        <v>3958249.5839999998</v>
      </c>
      <c r="O108" s="41">
        <f>осн2!N13*осн2!$B$2+осн2!$A$2+(осн2!N13*осн2!$B$2+осн2!$A$2)*осн2!$E$2</f>
        <v>1903004.88</v>
      </c>
      <c r="P108" s="41">
        <f>осн2!O13*осн2!$B$2+осн2!$A$2+(осн2!O13*осн2!$B$2+осн2!$A$2)*осн2!$E$2</f>
        <v>1979124.7919999999</v>
      </c>
      <c r="Q108" s="37">
        <f>(осн2!N13*осн2!$B$2)*осн2!$D$1+осн2!$A$2+((осн2!N13*осн2!$B$2)*осн2!$D$1+осн2!$A$2)*осн2!$E$2</f>
        <v>3806009.76</v>
      </c>
      <c r="R108" s="37">
        <f>(осн2!O13*осн2!$B$2)*осн2!$D$1+осн2!$A$2+((осн2!O13*осн2!$B$2)*осн2!$D$1+осн2!$A$2)*осн2!$E$2</f>
        <v>3958249.5839999998</v>
      </c>
      <c r="S108" s="37">
        <f t="shared" si="0"/>
        <v>1903004.88</v>
      </c>
      <c r="T108" s="37">
        <f t="shared" si="1"/>
        <v>1979124.7919999999</v>
      </c>
      <c r="U108"/>
      <c r="V108"/>
      <c r="W108"/>
      <c r="X108"/>
      <c r="Y108"/>
    </row>
    <row r="109" spans="1:25" ht="15" hidden="1" customHeight="1" x14ac:dyDescent="0.25">
      <c r="A109" s="140"/>
      <c r="B109" s="186"/>
      <c r="C109" s="183"/>
      <c r="D109" s="42" t="s">
        <v>116</v>
      </c>
      <c r="E109" s="41">
        <f>(осн2!N14*осн2!$B$2)*осн2!$D$1+осн2!$A$2+((осн2!N14*осн2!$B$2)*осн2!$D$1+осн2!$A$2)*осн2!$E$2</f>
        <v>5100046.8479999993</v>
      </c>
      <c r="F109" s="41">
        <f>(осн2!O14*осн2!$B$2)*осн2!$D$1+осн2!$A$2+((осн2!O14*осн2!$B$2)*осн2!$D$1+осн2!$A$2)*осн2!$E$2</f>
        <v>5304049.26</v>
      </c>
      <c r="G109" s="156"/>
      <c r="H109" s="157"/>
      <c r="I109" s="41">
        <f>(осн2!N14*осн2!$B$2)*осн2!$D$1+осн2!$A$2+((осн2!N14*осн2!$B$2)*осн2!$D$1+осн2!$A$2)*осн2!$E$2</f>
        <v>5100046.8479999993</v>
      </c>
      <c r="J109" s="41">
        <f>(осн2!O14*осн2!$B$2)*осн2!$D$1+осн2!$A$2+((осн2!O14*осн2!$B$2)*осн2!$D$1+осн2!$A$2)*осн2!$E$2</f>
        <v>5304049.26</v>
      </c>
      <c r="K109" s="161"/>
      <c r="L109" s="162"/>
      <c r="M109" s="37">
        <f>(осн2!N14*осн2!$B$2)*осн2!$D$1+осн2!$A$2+((осн2!N14*осн2!$B$2)*осн2!$D$1+осн2!$A$2)*осн2!$E$2</f>
        <v>5100046.8479999993</v>
      </c>
      <c r="N109" s="37">
        <f>(осн2!O14*осн2!$B$2)*осн2!$D$1+осн2!$A$2+((осн2!O14*осн2!$B$2)*осн2!$D$1+осн2!$A$2)*осн2!$E$2</f>
        <v>5304049.26</v>
      </c>
      <c r="O109" s="41">
        <f>осн2!N14*осн2!$B$2+осн2!$A$2+(осн2!N14*осн2!$B$2+осн2!$A$2)*осн2!$E$2</f>
        <v>2550023.4239999996</v>
      </c>
      <c r="P109" s="41">
        <f>осн2!O14*осн2!$B$2+осн2!$A$2+(осн2!O14*осн2!$B$2+осн2!$A$2)*осн2!$E$2</f>
        <v>2652024.63</v>
      </c>
      <c r="Q109" s="37">
        <f>(осн2!N14*осн2!$B$2)*осн2!$D$1+осн2!$A$2+((осн2!N14*осн2!$B$2)*осн2!$D$1+осн2!$A$2)*осн2!$E$2</f>
        <v>5100046.8479999993</v>
      </c>
      <c r="R109" s="37">
        <f>(осн2!O14*осн2!$B$2)*осн2!$D$1+осн2!$A$2+((осн2!O14*осн2!$B$2)*осн2!$D$1+осн2!$A$2)*осн2!$E$2</f>
        <v>5304049.26</v>
      </c>
      <c r="S109" s="37">
        <f t="shared" si="0"/>
        <v>2550023.4239999996</v>
      </c>
      <c r="T109" s="37">
        <f t="shared" si="1"/>
        <v>2652024.63</v>
      </c>
      <c r="U109"/>
      <c r="V109"/>
      <c r="W109"/>
      <c r="X109"/>
      <c r="Y109"/>
    </row>
    <row r="110" spans="1:25" ht="15" hidden="1" customHeight="1" x14ac:dyDescent="0.25">
      <c r="A110" s="140"/>
      <c r="B110" s="186"/>
      <c r="C110" s="183"/>
      <c r="D110" s="42" t="s">
        <v>117</v>
      </c>
      <c r="E110" s="41">
        <f>(осн2!N15*осн2!$B$2)*осн2!$D$1+осн2!$A$2+((осн2!N15*осн2!$B$2)*осн2!$D$1+осн2!$A$2)*осн2!$E$2</f>
        <v>6834062.04</v>
      </c>
      <c r="F110" s="41">
        <f>(осн2!O15*осн2!$B$2)*осн2!$D$1+осн2!$A$2+((осн2!O15*осн2!$B$2)*осн2!$D$1+осн2!$A$2)*осн2!$E$2</f>
        <v>7107425.0879999995</v>
      </c>
      <c r="G110" s="156"/>
      <c r="H110" s="157"/>
      <c r="I110" s="41">
        <f>(осн2!N15*осн2!$B$2)*осн2!$D$1+осн2!$A$2+((осн2!N15*осн2!$B$2)*осн2!$D$1+осн2!$A$2)*осн2!$E$2</f>
        <v>6834062.04</v>
      </c>
      <c r="J110" s="41">
        <f>(осн2!O15*осн2!$B$2)*осн2!$D$1+осн2!$A$2+((осн2!O15*осн2!$B$2)*осн2!$D$1+осн2!$A$2)*осн2!$E$2</f>
        <v>7107425.0879999995</v>
      </c>
      <c r="K110" s="161"/>
      <c r="L110" s="162"/>
      <c r="M110" s="37">
        <f>(осн2!N15*осн2!$B$2)*осн2!$D$1+осн2!$A$2+((осн2!N15*осн2!$B$2)*осн2!$D$1+осн2!$A$2)*осн2!$E$2</f>
        <v>6834062.04</v>
      </c>
      <c r="N110" s="37">
        <f>(осн2!O15*осн2!$B$2)*осн2!$D$1+осн2!$A$2+((осн2!O15*осн2!$B$2)*осн2!$D$1+осн2!$A$2)*осн2!$E$2</f>
        <v>7107425.0879999995</v>
      </c>
      <c r="O110" s="41">
        <f>осн2!N15*осн2!$B$2+осн2!$A$2+(осн2!N15*осн2!$B$2+осн2!$A$2)*осн2!$E$2</f>
        <v>3417031.02</v>
      </c>
      <c r="P110" s="41">
        <f>осн2!O15*осн2!$B$2+осн2!$A$2+(осн2!O15*осн2!$B$2+осн2!$A$2)*осн2!$E$2</f>
        <v>3553712.5439999998</v>
      </c>
      <c r="Q110" s="37">
        <f>(осн2!N15*осн2!$B$2)*осн2!$D$1+осн2!$A$2+((осн2!N15*осн2!$B$2)*осн2!$D$1+осн2!$A$2)*осн2!$E$2</f>
        <v>6834062.04</v>
      </c>
      <c r="R110" s="37">
        <f>(осн2!O15*осн2!$B$2)*осн2!$D$1+осн2!$A$2+((осн2!O15*осн2!$B$2)*осн2!$D$1+осн2!$A$2)*осн2!$E$2</f>
        <v>7107425.0879999995</v>
      </c>
      <c r="S110" s="37">
        <f t="shared" si="0"/>
        <v>3417031.02</v>
      </c>
      <c r="T110" s="37">
        <f t="shared" si="1"/>
        <v>3553712.5439999998</v>
      </c>
      <c r="U110"/>
      <c r="V110"/>
      <c r="W110"/>
      <c r="X110"/>
      <c r="Y110"/>
    </row>
    <row r="111" spans="1:25" ht="15" hidden="1" customHeight="1" x14ac:dyDescent="0.25">
      <c r="A111" s="140"/>
      <c r="B111" s="186"/>
      <c r="C111" s="183"/>
      <c r="D111" s="111" t="s">
        <v>118</v>
      </c>
      <c r="E111" s="40">
        <f>(осн2!N16*осн2!$B$2)*осн2!$D$1+осн2!$A$2+((осн2!N16*осн2!$B$2)*осн2!$D$1+осн2!$A$2)*осн2!$E$2</f>
        <v>1087095.06</v>
      </c>
      <c r="F111" s="40">
        <f>(осн2!O16*осн2!$B$2)*осн2!$D$1+осн2!$A$2+((осн2!O16*осн2!$B$2)*осн2!$D$1+осн2!$A$2)*осн2!$E$2</f>
        <v>1130579.004</v>
      </c>
      <c r="G111" s="156"/>
      <c r="H111" s="157"/>
      <c r="I111" s="40">
        <f>(осн2!N16*осн2!$B$2)*осн2!$D$1+осн2!$A$2+((осн2!N16*осн2!$B$2)*осн2!$D$1+осн2!$A$2)*осн2!$E$2</f>
        <v>1087095.06</v>
      </c>
      <c r="J111" s="40">
        <f>(осн2!O16*осн2!$B$2)*осн2!$D$1+осн2!$A$2+((осн2!O16*осн2!$B$2)*осн2!$D$1+осн2!$A$2)*осн2!$E$2</f>
        <v>1130579.004</v>
      </c>
      <c r="K111" s="161"/>
      <c r="L111" s="162"/>
      <c r="M111" s="36">
        <f>(осн2!N16*осн2!$B$2)*осн2!$D$1+осн2!$A$2+((осн2!N16*осн2!$B$2)*осн2!$D$1+осн2!$A$2)*осн2!$E$2</f>
        <v>1087095.06</v>
      </c>
      <c r="N111" s="36">
        <f>(осн2!O16*осн2!$B$2)*осн2!$D$1+осн2!$A$2+((осн2!O16*осн2!$B$2)*осн2!$D$1+осн2!$A$2)*осн2!$E$2</f>
        <v>1130579.004</v>
      </c>
      <c r="O111" s="40">
        <f>осн2!N16*осн2!$B$2+осн2!$A$2+(осн2!N16*осн2!$B$2+осн2!$A$2)*осн2!$E$2</f>
        <v>543547.53</v>
      </c>
      <c r="P111" s="40">
        <f>осн2!O16*осн2!$B$2+осн2!$A$2+(осн2!O16*осн2!$B$2+осн2!$A$2)*осн2!$E$2</f>
        <v>565289.50199999998</v>
      </c>
      <c r="Q111" s="36">
        <f>(осн2!N16*осн2!$B$2)*осн2!$D$1+осн2!$A$2+((осн2!N16*осн2!$B$2)*осн2!$D$1+осн2!$A$2)*осн2!$E$2</f>
        <v>1087095.06</v>
      </c>
      <c r="R111" s="36">
        <f>(осн2!O16*осн2!$B$2)*осн2!$D$1+осн2!$A$2+((осн2!O16*осн2!$B$2)*осн2!$D$1+осн2!$A$2)*осн2!$E$2</f>
        <v>1130579.004</v>
      </c>
      <c r="S111" s="36">
        <f t="shared" si="0"/>
        <v>543547.53</v>
      </c>
      <c r="T111" s="36">
        <f t="shared" si="1"/>
        <v>565289.50199999998</v>
      </c>
      <c r="U111"/>
      <c r="V111"/>
      <c r="W111"/>
      <c r="X111"/>
      <c r="Y111"/>
    </row>
    <row r="112" spans="1:25" ht="15" hidden="1" customHeight="1" x14ac:dyDescent="0.25">
      <c r="A112" s="140"/>
      <c r="B112" s="186"/>
      <c r="C112" s="183"/>
      <c r="D112" s="42" t="s">
        <v>27</v>
      </c>
      <c r="E112" s="41">
        <f>(осн2!N17*осн2!$B$2)*осн2!$D$1+осн2!$A$2+((осн2!N17*осн2!$B$2)*осн2!$D$1+осн2!$A$2)*осн2!$E$2</f>
        <v>2170598.4359999998</v>
      </c>
      <c r="F112" s="41">
        <f>(осн2!O17*осн2!$B$2)*осн2!$D$1+осн2!$A$2+((осн2!O17*осн2!$B$2)*осн2!$D$1+осн2!$A$2)*осн2!$E$2</f>
        <v>2257421.892</v>
      </c>
      <c r="G112" s="156"/>
      <c r="H112" s="157"/>
      <c r="I112" s="41">
        <f>(осн2!N17*осн2!$B$2)*осн2!$D$1+осн2!$A$2+((осн2!N17*осн2!$B$2)*осн2!$D$1+осн2!$A$2)*осн2!$E$2</f>
        <v>2170598.4359999998</v>
      </c>
      <c r="J112" s="41">
        <f>(осн2!O17*осн2!$B$2)*осн2!$D$1+осн2!$A$2+((осн2!O17*осн2!$B$2)*осн2!$D$1+осн2!$A$2)*осн2!$E$2</f>
        <v>2257421.892</v>
      </c>
      <c r="K112" s="161"/>
      <c r="L112" s="162"/>
      <c r="M112" s="37">
        <f>(осн2!N17*осн2!$B$2)*осн2!$D$1+осн2!$A$2+((осн2!N17*осн2!$B$2)*осн2!$D$1+осн2!$A$2)*осн2!$E$2</f>
        <v>2170598.4359999998</v>
      </c>
      <c r="N112" s="37">
        <f>(осн2!O17*осн2!$B$2)*осн2!$D$1+осн2!$A$2+((осн2!O17*осн2!$B$2)*осн2!$D$1+осн2!$A$2)*осн2!$E$2</f>
        <v>2257421.892</v>
      </c>
      <c r="O112" s="41">
        <f>осн2!N17*осн2!$B$2+осн2!$A$2+(осн2!N17*осн2!$B$2+осн2!$A$2)*осн2!$E$2</f>
        <v>1085299.2179999999</v>
      </c>
      <c r="P112" s="41">
        <f>осн2!O17*осн2!$B$2+осн2!$A$2+(осн2!O17*осн2!$B$2+осн2!$A$2)*осн2!$E$2</f>
        <v>1128710.946</v>
      </c>
      <c r="Q112" s="37">
        <f>(осн2!N17*осн2!$B$2)*осн2!$D$1+осн2!$A$2+((осн2!N17*осн2!$B$2)*осн2!$D$1+осн2!$A$2)*осн2!$E$2</f>
        <v>2170598.4359999998</v>
      </c>
      <c r="R112" s="37">
        <f>(осн2!O17*осн2!$B$2)*осн2!$D$1+осн2!$A$2+((осн2!O17*осн2!$B$2)*осн2!$D$1+осн2!$A$2)*осн2!$E$2</f>
        <v>2257421.892</v>
      </c>
      <c r="S112" s="37">
        <f t="shared" si="0"/>
        <v>1085299.2179999999</v>
      </c>
      <c r="T112" s="37">
        <f t="shared" si="1"/>
        <v>1128710.946</v>
      </c>
      <c r="U112"/>
      <c r="V112"/>
      <c r="W112"/>
      <c r="X112"/>
      <c r="Y112"/>
    </row>
    <row r="113" spans="1:25" ht="15" hidden="1" customHeight="1" x14ac:dyDescent="0.25">
      <c r="A113" s="140"/>
      <c r="B113" s="186"/>
      <c r="C113" s="183"/>
      <c r="D113" s="42" t="s">
        <v>119</v>
      </c>
      <c r="E113" s="41">
        <f>(осн2!N18*осн2!$B$2)*осн2!$D$1+осн2!$A$2+((осн2!N18*осн2!$B$2)*осн2!$D$1+осн2!$A$2)*осн2!$E$2</f>
        <v>2907379.3439999996</v>
      </c>
      <c r="F113" s="41">
        <f>(осн2!O18*осн2!$B$2)*осн2!$D$1+осн2!$A$2+((осн2!O18*осн2!$B$2)*осн2!$D$1+осн2!$A$2)*осн2!$E$2</f>
        <v>3023674.0079999999</v>
      </c>
      <c r="G113" s="156"/>
      <c r="H113" s="157"/>
      <c r="I113" s="41">
        <f>(осн2!N18*осн2!$B$2)*осн2!$D$1+осн2!$A$2+((осн2!N18*осн2!$B$2)*осн2!$D$1+осн2!$A$2)*осн2!$E$2</f>
        <v>2907379.3439999996</v>
      </c>
      <c r="J113" s="41">
        <f>(осн2!O18*осн2!$B$2)*осн2!$D$1+осн2!$A$2+((осн2!O18*осн2!$B$2)*осн2!$D$1+осн2!$A$2)*осн2!$E$2</f>
        <v>3023674.0079999999</v>
      </c>
      <c r="K113" s="161"/>
      <c r="L113" s="162"/>
      <c r="M113" s="37">
        <f>(осн2!N18*осн2!$B$2)*осн2!$D$1+осн2!$A$2+((осн2!N18*осн2!$B$2)*осн2!$D$1+осн2!$A$2)*осн2!$E$2</f>
        <v>2907379.3439999996</v>
      </c>
      <c r="N113" s="37">
        <f>(осн2!O18*осн2!$B$2)*осн2!$D$1+осн2!$A$2+((осн2!O18*осн2!$B$2)*осн2!$D$1+осн2!$A$2)*осн2!$E$2</f>
        <v>3023674.0079999999</v>
      </c>
      <c r="O113" s="41">
        <f>осн2!N18*осн2!$B$2+осн2!$A$2+(осн2!N18*осн2!$B$2+осн2!$A$2)*осн2!$E$2</f>
        <v>1453689.6719999998</v>
      </c>
      <c r="P113" s="41">
        <f>осн2!O18*осн2!$B$2+осн2!$A$2+(осн2!O18*осн2!$B$2+осн2!$A$2)*осн2!$E$2</f>
        <v>1511837.004</v>
      </c>
      <c r="Q113" s="37">
        <f>(осн2!N18*осн2!$B$2)*осн2!$D$1+осн2!$A$2+((осн2!N18*осн2!$B$2)*осн2!$D$1+осн2!$A$2)*осн2!$E$2</f>
        <v>2907379.3439999996</v>
      </c>
      <c r="R113" s="37">
        <f>(осн2!O18*осн2!$B$2)*осн2!$D$1+осн2!$A$2+((осн2!O18*осн2!$B$2)*осн2!$D$1+осн2!$A$2)*осн2!$E$2</f>
        <v>3023674.0079999999</v>
      </c>
      <c r="S113" s="37">
        <f t="shared" si="0"/>
        <v>1453689.6719999998</v>
      </c>
      <c r="T113" s="37">
        <f t="shared" si="1"/>
        <v>1511837.004</v>
      </c>
      <c r="U113"/>
      <c r="V113"/>
      <c r="W113"/>
      <c r="X113"/>
      <c r="Y113"/>
    </row>
    <row r="114" spans="1:25" ht="15" hidden="1" customHeight="1" x14ac:dyDescent="0.25">
      <c r="A114" s="140"/>
      <c r="B114" s="186"/>
      <c r="C114" s="183"/>
      <c r="D114" s="42" t="s">
        <v>120</v>
      </c>
      <c r="E114" s="41">
        <f>(осн2!N19*осн2!$B$2)*осн2!$D$1+осн2!$A$2+((осн2!N19*осн2!$B$2)*осн2!$D$1+осн2!$A$2)*осн2!$E$2</f>
        <v>3895883.2800000003</v>
      </c>
      <c r="F114" s="41">
        <f>(осн2!O19*осн2!$B$2)*осн2!$D$1+осн2!$A$2+((осн2!O19*осн2!$B$2)*осн2!$D$1+осн2!$A$2)*осн2!$E$2</f>
        <v>4051718.3280000002</v>
      </c>
      <c r="G114" s="156"/>
      <c r="H114" s="157"/>
      <c r="I114" s="41">
        <f>(осн2!N19*осн2!$B$2)*осн2!$D$1+осн2!$A$2+((осн2!N19*осн2!$B$2)*осн2!$D$1+осн2!$A$2)*осн2!$E$2</f>
        <v>3895883.2800000003</v>
      </c>
      <c r="J114" s="41">
        <f>(осн2!O19*осн2!$B$2)*осн2!$D$1+осн2!$A$2+((осн2!O19*осн2!$B$2)*осн2!$D$1+осн2!$A$2)*осн2!$E$2</f>
        <v>4051718.3280000002</v>
      </c>
      <c r="K114" s="161"/>
      <c r="L114" s="162"/>
      <c r="M114" s="37">
        <f>(осн2!N19*осн2!$B$2)*осн2!$D$1+осн2!$A$2+((осн2!N19*осн2!$B$2)*осн2!$D$1+осн2!$A$2)*осн2!$E$2</f>
        <v>3895883.2800000003</v>
      </c>
      <c r="N114" s="37">
        <f>(осн2!O19*осн2!$B$2)*осн2!$D$1+осн2!$A$2+((осн2!O19*осн2!$B$2)*осн2!$D$1+осн2!$A$2)*осн2!$E$2</f>
        <v>4051718.3280000002</v>
      </c>
      <c r="O114" s="41">
        <f>осн2!N19*осн2!$B$2+осн2!$A$2+(осн2!N19*осн2!$B$2+осн2!$A$2)*осн2!$E$2</f>
        <v>1947941.6400000001</v>
      </c>
      <c r="P114" s="41">
        <f>осн2!O19*осн2!$B$2+осн2!$A$2+(осн2!O19*осн2!$B$2+осн2!$A$2)*осн2!$E$2</f>
        <v>2025859.1640000001</v>
      </c>
      <c r="Q114" s="37">
        <f>(осн2!N19*осн2!$B$2)*осн2!$D$1+осн2!$A$2+((осн2!N19*осн2!$B$2)*осн2!$D$1+осн2!$A$2)*осн2!$E$2</f>
        <v>3895883.2800000003</v>
      </c>
      <c r="R114" s="37">
        <f>(осн2!O19*осн2!$B$2)*осн2!$D$1+осн2!$A$2+((осн2!O19*осн2!$B$2)*осн2!$D$1+осн2!$A$2)*осн2!$E$2</f>
        <v>4051718.3280000002</v>
      </c>
      <c r="S114" s="37">
        <f t="shared" si="0"/>
        <v>1947941.6400000001</v>
      </c>
      <c r="T114" s="37">
        <f t="shared" si="1"/>
        <v>2025859.1640000001</v>
      </c>
      <c r="U114"/>
      <c r="V114"/>
      <c r="W114"/>
      <c r="X114"/>
      <c r="Y114"/>
    </row>
    <row r="115" spans="1:25" ht="15" hidden="1" customHeight="1" x14ac:dyDescent="0.25">
      <c r="A115" s="140"/>
      <c r="B115" s="186"/>
      <c r="C115" s="183"/>
      <c r="D115" s="42" t="s">
        <v>121</v>
      </c>
      <c r="E115" s="41">
        <f>(осн2!N20*осн2!$B$2)*осн2!$D$1+осн2!$A$2+((осн2!N20*осн2!$B$2)*осн2!$D$1+осн2!$A$2)*осн2!$E$2</f>
        <v>5220485.4360000007</v>
      </c>
      <c r="F115" s="41">
        <f>(осн2!O20*осн2!$B$2)*осн2!$D$1+осн2!$A$2+((осн2!O20*осн2!$B$2)*осн2!$D$1+осн2!$A$2)*осн2!$E$2</f>
        <v>5429305.0800000001</v>
      </c>
      <c r="G115" s="156"/>
      <c r="H115" s="157"/>
      <c r="I115" s="41">
        <f>(осн2!N20*осн2!$B$2)*осн2!$D$1+осн2!$A$2+((осн2!N20*осн2!$B$2)*осн2!$D$1+осн2!$A$2)*осн2!$E$2</f>
        <v>5220485.4360000007</v>
      </c>
      <c r="J115" s="41">
        <f>(осн2!O20*осн2!$B$2)*осн2!$D$1+осн2!$A$2+((осн2!O20*осн2!$B$2)*осн2!$D$1+осн2!$A$2)*осн2!$E$2</f>
        <v>5429305.0800000001</v>
      </c>
      <c r="K115" s="161"/>
      <c r="L115" s="162"/>
      <c r="M115" s="37">
        <f>(осн2!N20*осн2!$B$2)*осн2!$D$1+осн2!$A$2+((осн2!N20*осн2!$B$2)*осн2!$D$1+осн2!$A$2)*осн2!$E$2</f>
        <v>5220485.4360000007</v>
      </c>
      <c r="N115" s="37">
        <f>(осн2!O20*осн2!$B$2)*осн2!$D$1+осн2!$A$2+((осн2!O20*осн2!$B$2)*осн2!$D$1+осн2!$A$2)*осн2!$E$2</f>
        <v>5429305.0800000001</v>
      </c>
      <c r="O115" s="41">
        <f>осн2!N20*осн2!$B$2+осн2!$A$2+(осн2!N20*осн2!$B$2+осн2!$A$2)*осн2!$E$2</f>
        <v>2610242.7180000003</v>
      </c>
      <c r="P115" s="41">
        <f>осн2!O20*осн2!$B$2+осн2!$A$2+(осн2!O20*осн2!$B$2+осн2!$A$2)*осн2!$E$2</f>
        <v>2714652.54</v>
      </c>
      <c r="Q115" s="37">
        <f>(осн2!N20*осн2!$B$2)*осн2!$D$1+осн2!$A$2+((осн2!N20*осн2!$B$2)*осн2!$D$1+осн2!$A$2)*осн2!$E$2</f>
        <v>5220485.4360000007</v>
      </c>
      <c r="R115" s="37">
        <f>(осн2!O20*осн2!$B$2)*осн2!$D$1+осн2!$A$2+((осн2!O20*осн2!$B$2)*осн2!$D$1+осн2!$A$2)*осн2!$E$2</f>
        <v>5429305.0800000001</v>
      </c>
      <c r="S115" s="37">
        <f t="shared" si="0"/>
        <v>2610242.7180000003</v>
      </c>
      <c r="T115" s="37">
        <f t="shared" si="1"/>
        <v>2714652.54</v>
      </c>
      <c r="U115"/>
      <c r="V115"/>
      <c r="W115"/>
      <c r="X115"/>
      <c r="Y115"/>
    </row>
    <row r="116" spans="1:25" ht="15" hidden="1" customHeight="1" x14ac:dyDescent="0.25">
      <c r="A116" s="140"/>
      <c r="B116" s="186"/>
      <c r="C116" s="183"/>
      <c r="D116" s="42" t="s">
        <v>122</v>
      </c>
      <c r="E116" s="41">
        <f>(осн2!N21*осн2!$B$2)*осн2!$D$1+осн2!$A$2+((осн2!N21*осн2!$B$2)*осн2!$D$1+осн2!$A$2)*осн2!$E$2</f>
        <v>6995452.0559999999</v>
      </c>
      <c r="F116" s="41">
        <f>(осн2!O21*осн2!$B$2)*осн2!$D$1+осн2!$A$2+((осн2!O21*осн2!$B$2)*осн2!$D$1+осн2!$A$2)*осн2!$E$2</f>
        <v>7275269.9399999995</v>
      </c>
      <c r="G116" s="156"/>
      <c r="H116" s="157"/>
      <c r="I116" s="41">
        <f>(осн2!N21*осн2!$B$2)*осн2!$D$1+осн2!$A$2+((осн2!N21*осн2!$B$2)*осн2!$D$1+осн2!$A$2)*осн2!$E$2</f>
        <v>6995452.0559999999</v>
      </c>
      <c r="J116" s="41">
        <f>(осн2!O21*осн2!$B$2)*осн2!$D$1+осн2!$A$2+((осн2!O21*осн2!$B$2)*осн2!$D$1+осн2!$A$2)*осн2!$E$2</f>
        <v>7275269.9399999995</v>
      </c>
      <c r="K116" s="161"/>
      <c r="L116" s="162"/>
      <c r="M116" s="37">
        <f>(осн2!N21*осн2!$B$2)*осн2!$D$1+осн2!$A$2+((осн2!N21*осн2!$B$2)*осн2!$D$1+осн2!$A$2)*осн2!$E$2</f>
        <v>6995452.0559999999</v>
      </c>
      <c r="N116" s="37">
        <f>(осн2!O21*осн2!$B$2)*осн2!$D$1+осн2!$A$2+((осн2!O21*осн2!$B$2)*осн2!$D$1+осн2!$A$2)*осн2!$E$2</f>
        <v>7275269.9399999995</v>
      </c>
      <c r="O116" s="41">
        <f>осн2!N21*осн2!$B$2+осн2!$A$2+(осн2!N21*осн2!$B$2+осн2!$A$2)*осн2!$E$2</f>
        <v>3497726.0279999999</v>
      </c>
      <c r="P116" s="41">
        <f>осн2!O21*осн2!$B$2+осн2!$A$2+(осн2!O21*осн2!$B$2+осн2!$A$2)*осн2!$E$2</f>
        <v>3637634.9699999997</v>
      </c>
      <c r="Q116" s="37">
        <f>(осн2!N21*осн2!$B$2)*осн2!$D$1+осн2!$A$2+((осн2!N21*осн2!$B$2)*осн2!$D$1+осн2!$A$2)*осн2!$E$2</f>
        <v>6995452.0559999999</v>
      </c>
      <c r="R116" s="37">
        <f>(осн2!O21*осн2!$B$2)*осн2!$D$1+осн2!$A$2+((осн2!O21*осн2!$B$2)*осн2!$D$1+осн2!$A$2)*осн2!$E$2</f>
        <v>7275269.9399999995</v>
      </c>
      <c r="S116" s="37">
        <f t="shared" si="0"/>
        <v>3497726.0279999999</v>
      </c>
      <c r="T116" s="37">
        <f t="shared" si="1"/>
        <v>3637634.9699999997</v>
      </c>
      <c r="U116"/>
      <c r="V116"/>
      <c r="W116"/>
      <c r="X116"/>
      <c r="Y116"/>
    </row>
    <row r="117" spans="1:25" ht="15" hidden="1" customHeight="1" x14ac:dyDescent="0.25">
      <c r="A117" s="140"/>
      <c r="B117" s="186"/>
      <c r="C117" s="183"/>
      <c r="D117" s="111" t="s">
        <v>123</v>
      </c>
      <c r="E117" s="40">
        <f>(осн2!N22*осн2!$B$2)*осн2!$D$1+осн2!$A$2+((осн2!N22*осн2!$B$2)*осн2!$D$1+осн2!$A$2)*осн2!$E$2</f>
        <v>1162213.8599999999</v>
      </c>
      <c r="F117" s="40">
        <f>(осн2!O22*осн2!$B$2)*осн2!$D$1+осн2!$A$2+((осн2!O22*осн2!$B$2)*осн2!$D$1+осн2!$A$2)*осн2!$E$2</f>
        <v>1208702.5559999999</v>
      </c>
      <c r="G117" s="156"/>
      <c r="H117" s="157"/>
      <c r="I117" s="40">
        <f>(осн2!N22*осн2!$B$2)*осн2!$D$1+осн2!$A$2+((осн2!N22*осн2!$B$2)*осн2!$D$1+осн2!$A$2)*осн2!$E$2</f>
        <v>1162213.8599999999</v>
      </c>
      <c r="J117" s="40">
        <f>(осн2!O22*осн2!$B$2)*осн2!$D$1+осн2!$A$2+((осн2!O22*осн2!$B$2)*осн2!$D$1+осн2!$A$2)*осн2!$E$2</f>
        <v>1208702.5559999999</v>
      </c>
      <c r="K117" s="161"/>
      <c r="L117" s="162"/>
      <c r="M117" s="36">
        <f>(осн2!N22*осн2!$B$2)*осн2!$D$1+осн2!$A$2+((осн2!N22*осн2!$B$2)*осн2!$D$1+осн2!$A$2)*осн2!$E$2</f>
        <v>1162213.8599999999</v>
      </c>
      <c r="N117" s="36">
        <f>(осн2!O22*осн2!$B$2)*осн2!$D$1+осн2!$A$2+((осн2!O22*осн2!$B$2)*осн2!$D$1+осн2!$A$2)*осн2!$E$2</f>
        <v>1208702.5559999999</v>
      </c>
      <c r="O117" s="40">
        <f>осн2!N22*осн2!$B$2+осн2!$A$2+(осн2!N22*осн2!$B$2+осн2!$A$2)*осн2!$E$2</f>
        <v>581106.92999999993</v>
      </c>
      <c r="P117" s="40">
        <f>осн2!O22*осн2!$B$2+осн2!$A$2+(осн2!O22*осн2!$B$2+осн2!$A$2)*осн2!$E$2</f>
        <v>604351.27799999993</v>
      </c>
      <c r="Q117" s="36">
        <f>(осн2!N22*осн2!$B$2)*осн2!$D$1+осн2!$A$2+((осн2!N22*осн2!$B$2)*осн2!$D$1+осн2!$A$2)*осн2!$E$2</f>
        <v>1162213.8599999999</v>
      </c>
      <c r="R117" s="36">
        <f>(осн2!O22*осн2!$B$2)*осн2!$D$1+осн2!$A$2+((осн2!O22*осн2!$B$2)*осн2!$D$1+осн2!$A$2)*осн2!$E$2</f>
        <v>1208702.5559999999</v>
      </c>
      <c r="S117" s="36">
        <f t="shared" si="0"/>
        <v>581106.92999999993</v>
      </c>
      <c r="T117" s="36">
        <f t="shared" si="1"/>
        <v>604351.27799999993</v>
      </c>
      <c r="U117"/>
      <c r="V117"/>
      <c r="W117"/>
      <c r="X117"/>
      <c r="Y117"/>
    </row>
    <row r="118" spans="1:25" ht="15" hidden="1" customHeight="1" x14ac:dyDescent="0.25">
      <c r="A118" s="140"/>
      <c r="B118" s="186"/>
      <c r="C118" s="183"/>
      <c r="D118" s="42" t="s">
        <v>124</v>
      </c>
      <c r="E118" s="41">
        <f>(осн2!N23*осн2!$B$2)*осн2!$D$1+осн2!$A$2+((осн2!N23*осн2!$B$2)*осн2!$D$1+осн2!$A$2)*осн2!$E$2</f>
        <v>2320841.7000000002</v>
      </c>
      <c r="F118" s="41">
        <f>(осн2!O23*осн2!$B$2)*осн2!$D$1+осн2!$A$2+((осн2!O23*осн2!$B$2)*осн2!$D$1+осн2!$A$2)*осн2!$E$2</f>
        <v>2413675.3679999998</v>
      </c>
      <c r="G118" s="156"/>
      <c r="H118" s="157"/>
      <c r="I118" s="41">
        <f>(осн2!N23*осн2!$B$2)*осн2!$D$1+осн2!$A$2+((осн2!N23*осн2!$B$2)*осн2!$D$1+осн2!$A$2)*осн2!$E$2</f>
        <v>2320841.7000000002</v>
      </c>
      <c r="J118" s="41">
        <f>(осн2!O23*осн2!$B$2)*осн2!$D$1+осн2!$A$2+((осн2!O23*осн2!$B$2)*осн2!$D$1+осн2!$A$2)*осн2!$E$2</f>
        <v>2413675.3679999998</v>
      </c>
      <c r="K118" s="161"/>
      <c r="L118" s="162"/>
      <c r="M118" s="37">
        <f>(осн2!N23*осн2!$B$2)*осн2!$D$1+осн2!$A$2+((осн2!N23*осн2!$B$2)*осн2!$D$1+осн2!$A$2)*осн2!$E$2</f>
        <v>2320841.7000000002</v>
      </c>
      <c r="N118" s="37">
        <f>(осн2!O23*осн2!$B$2)*осн2!$D$1+осн2!$A$2+((осн2!O23*осн2!$B$2)*осн2!$D$1+осн2!$A$2)*осн2!$E$2</f>
        <v>2413675.3679999998</v>
      </c>
      <c r="O118" s="41">
        <f>осн2!N23*осн2!$B$2+осн2!$A$2+(осн2!N23*осн2!$B$2+осн2!$A$2)*осн2!$E$2</f>
        <v>1160420.8500000001</v>
      </c>
      <c r="P118" s="41">
        <f>осн2!O23*осн2!$B$2+осн2!$A$2+(осн2!O23*осн2!$B$2+осн2!$A$2)*осн2!$E$2</f>
        <v>1206837.6839999999</v>
      </c>
      <c r="Q118" s="37">
        <f>(осн2!N23*осн2!$B$2)*осн2!$D$1+осн2!$A$2+((осн2!N23*осн2!$B$2)*осн2!$D$1+осн2!$A$2)*осн2!$E$2</f>
        <v>2320841.7000000002</v>
      </c>
      <c r="R118" s="37">
        <f>(осн2!O23*осн2!$B$2)*осн2!$D$1+осн2!$A$2+((осн2!O23*осн2!$B$2)*осн2!$D$1+осн2!$A$2)*осн2!$E$2</f>
        <v>2413675.3679999998</v>
      </c>
      <c r="S118" s="37">
        <f t="shared" si="0"/>
        <v>1160420.8500000001</v>
      </c>
      <c r="T118" s="37">
        <f t="shared" si="1"/>
        <v>1206837.6839999999</v>
      </c>
      <c r="U118"/>
      <c r="V118"/>
      <c r="W118"/>
      <c r="X118"/>
      <c r="Y118"/>
    </row>
    <row r="119" spans="1:25" ht="15" hidden="1" customHeight="1" x14ac:dyDescent="0.25">
      <c r="A119" s="140"/>
      <c r="B119" s="186"/>
      <c r="C119" s="183"/>
      <c r="D119" s="42" t="s">
        <v>125</v>
      </c>
      <c r="E119" s="41">
        <f>(осн2!N24*осн2!$B$2)*осн2!$D$1+осн2!$A$2+((осн2!N24*осн2!$B$2)*осн2!$D$1+осн2!$A$2)*осн2!$E$2</f>
        <v>3108706.932</v>
      </c>
      <c r="F119" s="41">
        <f>(осн2!O24*осн2!$B$2)*осн2!$D$1+осн2!$A$2+((осн2!O24*осн2!$B$2)*осн2!$D$1+осн2!$A$2)*осн2!$E$2</f>
        <v>3233055.0959999999</v>
      </c>
      <c r="G119" s="156"/>
      <c r="H119" s="157"/>
      <c r="I119" s="41">
        <f>(осн2!N24*осн2!$B$2)*осн2!$D$1+осн2!$A$2+((осн2!N24*осн2!$B$2)*осн2!$D$1+осн2!$A$2)*осн2!$E$2</f>
        <v>3108706.932</v>
      </c>
      <c r="J119" s="41">
        <f>(осн2!O24*осн2!$B$2)*осн2!$D$1+осн2!$A$2+((осн2!O24*осн2!$B$2)*осн2!$D$1+осн2!$A$2)*осн2!$E$2</f>
        <v>3233055.0959999999</v>
      </c>
      <c r="K119" s="161"/>
      <c r="L119" s="162"/>
      <c r="M119" s="37">
        <f>(осн2!N24*осн2!$B$2)*осн2!$D$1+осн2!$A$2+((осн2!N24*осн2!$B$2)*осн2!$D$1+осн2!$A$2)*осн2!$E$2</f>
        <v>3108706.932</v>
      </c>
      <c r="N119" s="37">
        <f>(осн2!O24*осн2!$B$2)*осн2!$D$1+осн2!$A$2+((осн2!O24*осн2!$B$2)*осн2!$D$1+осн2!$A$2)*осн2!$E$2</f>
        <v>3233055.0959999999</v>
      </c>
      <c r="O119" s="41">
        <f>осн2!N24*осн2!$B$2+осн2!$A$2+(осн2!N24*осн2!$B$2+осн2!$A$2)*осн2!$E$2</f>
        <v>1554353.466</v>
      </c>
      <c r="P119" s="41">
        <f>осн2!O24*осн2!$B$2+осн2!$A$2+(осн2!O24*осн2!$B$2+осн2!$A$2)*осн2!$E$2</f>
        <v>1616527.548</v>
      </c>
      <c r="Q119" s="37">
        <f>(осн2!N24*осн2!$B$2)*осн2!$D$1+осн2!$A$2+((осн2!N24*осн2!$B$2)*осн2!$D$1+осн2!$A$2)*осн2!$E$2</f>
        <v>3108706.932</v>
      </c>
      <c r="R119" s="37">
        <f>(осн2!O24*осн2!$B$2)*осн2!$D$1+осн2!$A$2+((осн2!O24*осн2!$B$2)*осн2!$D$1+осн2!$A$2)*осн2!$E$2</f>
        <v>3233055.0959999999</v>
      </c>
      <c r="S119" s="37">
        <f t="shared" si="0"/>
        <v>1554353.466</v>
      </c>
      <c r="T119" s="37">
        <f t="shared" si="1"/>
        <v>1616527.548</v>
      </c>
      <c r="U119"/>
      <c r="V119"/>
      <c r="W119"/>
      <c r="X119"/>
      <c r="Y119"/>
    </row>
    <row r="120" spans="1:25" ht="15" hidden="1" customHeight="1" x14ac:dyDescent="0.25">
      <c r="A120" s="140"/>
      <c r="B120" s="186"/>
      <c r="C120" s="183"/>
      <c r="D120" s="42" t="s">
        <v>126</v>
      </c>
      <c r="E120" s="41">
        <f>(осн2!N25*осн2!$B$2)*осн2!$D$1+осн2!$A$2+((осн2!N25*осн2!$B$2)*осн2!$D$1+осн2!$A$2)*осн2!$E$2</f>
        <v>4165663.14</v>
      </c>
      <c r="F120" s="41">
        <f>(осн2!O25*осн2!$B$2)*осн2!$D$1+осн2!$A$2+((осн2!O25*осн2!$B$2)*осн2!$D$1+осн2!$A$2)*осн2!$E$2</f>
        <v>4332289.5240000002</v>
      </c>
      <c r="G120" s="156"/>
      <c r="H120" s="157"/>
      <c r="I120" s="41">
        <f>(осн2!N25*осн2!$B$2)*осн2!$D$1+осн2!$A$2+((осн2!N25*осн2!$B$2)*осн2!$D$1+осн2!$A$2)*осн2!$E$2</f>
        <v>4165663.14</v>
      </c>
      <c r="J120" s="41">
        <f>(осн2!O25*осн2!$B$2)*осн2!$D$1+осн2!$A$2+((осн2!O25*осн2!$B$2)*осн2!$D$1+осн2!$A$2)*осн2!$E$2</f>
        <v>4332289.5240000002</v>
      </c>
      <c r="K120" s="161"/>
      <c r="L120" s="162"/>
      <c r="M120" s="37">
        <f>(осн2!N25*осн2!$B$2)*осн2!$D$1+осн2!$A$2+((осн2!N25*осн2!$B$2)*осн2!$D$1+осн2!$A$2)*осн2!$E$2</f>
        <v>4165663.14</v>
      </c>
      <c r="N120" s="37">
        <f>(осн2!O25*осн2!$B$2)*осн2!$D$1+осн2!$A$2+((осн2!O25*осн2!$B$2)*осн2!$D$1+осн2!$A$2)*осн2!$E$2</f>
        <v>4332289.5240000002</v>
      </c>
      <c r="O120" s="41">
        <f>осн2!N25*осн2!$B$2+осн2!$A$2+(осн2!N25*осн2!$B$2+осн2!$A$2)*осн2!$E$2</f>
        <v>2082831.57</v>
      </c>
      <c r="P120" s="41">
        <f>осн2!O25*осн2!$B$2+осн2!$A$2+(осн2!O25*осн2!$B$2+осн2!$A$2)*осн2!$E$2</f>
        <v>2166144.7620000001</v>
      </c>
      <c r="Q120" s="37">
        <f>(осн2!N25*осн2!$B$2)*осн2!$D$1+осн2!$A$2+((осн2!N25*осн2!$B$2)*осн2!$D$1+осн2!$A$2)*осн2!$E$2</f>
        <v>4165663.14</v>
      </c>
      <c r="R120" s="37">
        <f>(осн2!O25*осн2!$B$2)*осн2!$D$1+осн2!$A$2+((осн2!O25*осн2!$B$2)*осн2!$D$1+осн2!$A$2)*осн2!$E$2</f>
        <v>4332289.5240000002</v>
      </c>
      <c r="S120" s="37">
        <f t="shared" si="0"/>
        <v>2082831.57</v>
      </c>
      <c r="T120" s="37">
        <f t="shared" si="1"/>
        <v>2166144.7620000001</v>
      </c>
      <c r="U120"/>
      <c r="V120"/>
      <c r="W120"/>
      <c r="X120"/>
      <c r="Y120"/>
    </row>
    <row r="121" spans="1:25" ht="15" hidden="1" customHeight="1" x14ac:dyDescent="0.25">
      <c r="A121" s="140"/>
      <c r="B121" s="186"/>
      <c r="C121" s="183"/>
      <c r="D121" s="42" t="s">
        <v>127</v>
      </c>
      <c r="E121" s="41">
        <f>(осн2!N26*осн2!$B$2)*осн2!$D$1+осн2!$A$2+((осн2!N26*осн2!$B$2)*осн2!$D$1+осн2!$A$2)*осн2!$E$2</f>
        <v>5581989.5279999999</v>
      </c>
      <c r="F121" s="41">
        <f>(осн2!O26*осн2!$B$2)*осн2!$D$1+осн2!$A$2+((осн2!O26*осн2!$B$2)*осн2!$D$1+осн2!$A$2)*осн2!$E$2</f>
        <v>5805268.6560000004</v>
      </c>
      <c r="G121" s="156"/>
      <c r="H121" s="157"/>
      <c r="I121" s="41">
        <f>(осн2!N26*осн2!$B$2)*осн2!$D$1+осн2!$A$2+((осн2!N26*осн2!$B$2)*осн2!$D$1+осн2!$A$2)*осн2!$E$2</f>
        <v>5581989.5279999999</v>
      </c>
      <c r="J121" s="41">
        <f>(осн2!O26*осн2!$B$2)*осн2!$D$1+осн2!$A$2+((осн2!O26*осн2!$B$2)*осн2!$D$1+осн2!$A$2)*осн2!$E$2</f>
        <v>5805268.6560000004</v>
      </c>
      <c r="K121" s="161"/>
      <c r="L121" s="162"/>
      <c r="M121" s="37">
        <f>(осн2!N26*осн2!$B$2)*осн2!$D$1+осн2!$A$2+((осн2!N26*осн2!$B$2)*осн2!$D$1+осн2!$A$2)*осн2!$E$2</f>
        <v>5581989.5279999999</v>
      </c>
      <c r="N121" s="37">
        <f>(осн2!O26*осн2!$B$2)*осн2!$D$1+осн2!$A$2+((осн2!O26*осн2!$B$2)*осн2!$D$1+осн2!$A$2)*осн2!$E$2</f>
        <v>5805268.6560000004</v>
      </c>
      <c r="O121" s="41">
        <f>осн2!N26*осн2!$B$2+осн2!$A$2+(осн2!N26*осн2!$B$2+осн2!$A$2)*осн2!$E$2</f>
        <v>2790994.764</v>
      </c>
      <c r="P121" s="41">
        <f>осн2!O26*осн2!$B$2+осн2!$A$2+(осн2!O26*осн2!$B$2+осн2!$A$2)*осн2!$E$2</f>
        <v>2902634.3280000002</v>
      </c>
      <c r="Q121" s="37">
        <f>(осн2!N26*осн2!$B$2)*осн2!$D$1+осн2!$A$2+((осн2!N26*осн2!$B$2)*осн2!$D$1+осн2!$A$2)*осн2!$E$2</f>
        <v>5581989.5279999999</v>
      </c>
      <c r="R121" s="37">
        <f>(осн2!O26*осн2!$B$2)*осн2!$D$1+осн2!$A$2+((осн2!O26*осн2!$B$2)*осн2!$D$1+осн2!$A$2)*осн2!$E$2</f>
        <v>5805268.6560000004</v>
      </c>
      <c r="S121" s="37">
        <f t="shared" si="0"/>
        <v>2790994.764</v>
      </c>
      <c r="T121" s="37">
        <f t="shared" si="1"/>
        <v>2902634.3280000002</v>
      </c>
      <c r="U121"/>
      <c r="V121"/>
      <c r="W121"/>
      <c r="X121"/>
      <c r="Y121"/>
    </row>
    <row r="122" spans="1:25" ht="15" hidden="1" customHeight="1" x14ac:dyDescent="0.25">
      <c r="A122" s="140"/>
      <c r="B122" s="186"/>
      <c r="C122" s="183"/>
      <c r="D122" s="42" t="s">
        <v>128</v>
      </c>
      <c r="E122" s="41">
        <f>(осн2!N27*осн2!$B$2)*осн2!$D$1+осн2!$A$2+((осн2!N27*осн2!$B$2)*осн2!$D$1+осн2!$A$2)*осн2!$E$2</f>
        <v>7479864.9479999999</v>
      </c>
      <c r="F122" s="41">
        <f>(осн2!O27*осн2!$B$2)*осн2!$D$1+осн2!$A$2+((осн2!O27*осн2!$B$2)*осн2!$D$1+осн2!$A$2)*осн2!$E$2</f>
        <v>7779059.3760000002</v>
      </c>
      <c r="G122" s="156"/>
      <c r="H122" s="157"/>
      <c r="I122" s="41">
        <f>(осн2!N27*осн2!$B$2)*осн2!$D$1+осн2!$A$2+((осн2!N27*осн2!$B$2)*осн2!$D$1+осн2!$A$2)*осн2!$E$2</f>
        <v>7479864.9479999999</v>
      </c>
      <c r="J122" s="41">
        <f>(осн2!O27*осн2!$B$2)*осн2!$D$1+осн2!$A$2+((осн2!O27*осн2!$B$2)*осн2!$D$1+осн2!$A$2)*осн2!$E$2</f>
        <v>7779059.3760000002</v>
      </c>
      <c r="K122" s="161"/>
      <c r="L122" s="162"/>
      <c r="M122" s="37">
        <f>(осн2!N27*осн2!$B$2)*осн2!$D$1+осн2!$A$2+((осн2!N27*осн2!$B$2)*осн2!$D$1+осн2!$A$2)*осн2!$E$2</f>
        <v>7479864.9479999999</v>
      </c>
      <c r="N122" s="37">
        <f>(осн2!O27*осн2!$B$2)*осн2!$D$1+осн2!$A$2+((осн2!O27*осн2!$B$2)*осн2!$D$1+осн2!$A$2)*осн2!$E$2</f>
        <v>7779059.3760000002</v>
      </c>
      <c r="O122" s="41">
        <f>осн2!N27*осн2!$B$2+осн2!$A$2+(осн2!N27*осн2!$B$2+осн2!$A$2)*осн2!$E$2</f>
        <v>3739932.4739999999</v>
      </c>
      <c r="P122" s="41">
        <f>осн2!O27*осн2!$B$2+осн2!$A$2+(осн2!O27*осн2!$B$2+осн2!$A$2)*осн2!$E$2</f>
        <v>3889529.6880000001</v>
      </c>
      <c r="Q122" s="37">
        <f>(осн2!N27*осн2!$B$2)*осн2!$D$1+осн2!$A$2+((осн2!N27*осн2!$B$2)*осн2!$D$1+осн2!$A$2)*осн2!$E$2</f>
        <v>7479864.9479999999</v>
      </c>
      <c r="R122" s="37">
        <f>(осн2!O27*осн2!$B$2)*осн2!$D$1+осн2!$A$2+((осн2!O27*осн2!$B$2)*осн2!$D$1+осн2!$A$2)*осн2!$E$2</f>
        <v>7779059.3760000002</v>
      </c>
      <c r="S122" s="37">
        <f t="shared" si="0"/>
        <v>3739932.4739999999</v>
      </c>
      <c r="T122" s="37">
        <f t="shared" si="1"/>
        <v>3889529.6880000001</v>
      </c>
      <c r="U122"/>
      <c r="V122"/>
      <c r="W122"/>
      <c r="X122"/>
      <c r="Y122"/>
    </row>
    <row r="123" spans="1:25" ht="15" hidden="1" customHeight="1" x14ac:dyDescent="0.25">
      <c r="A123" s="140"/>
      <c r="B123" s="186"/>
      <c r="C123" s="183"/>
      <c r="D123" s="111" t="s">
        <v>129</v>
      </c>
      <c r="E123" s="40">
        <f>(осн2!N28*осн2!$B$2)*осн2!$D$1+осн2!$A$2+((осн2!N28*осн2!$B$2)*осн2!$D$1+осн2!$A$2)*осн2!$E$2</f>
        <v>1222224.648</v>
      </c>
      <c r="F123" s="40">
        <f>(осн2!O28*осн2!$B$2)*осн2!$D$1+осн2!$A$2+((осн2!O28*осн2!$B$2)*осн2!$D$1+осн2!$A$2)*осн2!$E$2</f>
        <v>1271113.4640000002</v>
      </c>
      <c r="G123" s="156"/>
      <c r="H123" s="157"/>
      <c r="I123" s="40">
        <f>(осн2!N28*осн2!$B$2)*осн2!$D$1+осн2!$A$2+((осн2!N28*осн2!$B$2)*осн2!$D$1+осн2!$A$2)*осн2!$E$2</f>
        <v>1222224.648</v>
      </c>
      <c r="J123" s="40">
        <f>(осн2!O28*осн2!$B$2)*осн2!$D$1+осн2!$A$2+((осн2!O28*осн2!$B$2)*осн2!$D$1+осн2!$A$2)*осн2!$E$2</f>
        <v>1271113.4640000002</v>
      </c>
      <c r="K123" s="161"/>
      <c r="L123" s="162"/>
      <c r="M123" s="36">
        <f>(осн2!N28*осн2!$B$2)*осн2!$D$1+осн2!$A$2+((осн2!N28*осн2!$B$2)*осн2!$D$1+осн2!$A$2)*осн2!$E$2</f>
        <v>1222224.648</v>
      </c>
      <c r="N123" s="36">
        <f>(осн2!O28*осн2!$B$2)*осн2!$D$1+осн2!$A$2+((осн2!O28*осн2!$B$2)*осн2!$D$1+осн2!$A$2)*осн2!$E$2</f>
        <v>1271113.4640000002</v>
      </c>
      <c r="O123" s="40">
        <f>осн2!N28*осн2!$B$2+осн2!$A$2+(осн2!N28*осн2!$B$2+осн2!$A$2)*осн2!$E$2</f>
        <v>611112.32400000002</v>
      </c>
      <c r="P123" s="40">
        <f>осн2!O28*осн2!$B$2+осн2!$A$2+(осн2!O28*осн2!$B$2+осн2!$A$2)*осн2!$E$2</f>
        <v>635556.73200000008</v>
      </c>
      <c r="Q123" s="36">
        <f>(осн2!N28*осн2!$B$2)*осн2!$D$1+осн2!$A$2+((осн2!N28*осн2!$B$2)*осн2!$D$1+осн2!$A$2)*осн2!$E$2</f>
        <v>1222224.648</v>
      </c>
      <c r="R123" s="36">
        <f>(осн2!O28*осн2!$B$2)*осн2!$D$1+осн2!$A$2+((осн2!O28*осн2!$B$2)*осн2!$D$1+осн2!$A$2)*осн2!$E$2</f>
        <v>1271113.4640000002</v>
      </c>
      <c r="S123" s="36">
        <f t="shared" si="0"/>
        <v>611112.32400000002</v>
      </c>
      <c r="T123" s="36">
        <f t="shared" si="1"/>
        <v>635556.73200000008</v>
      </c>
      <c r="U123"/>
      <c r="V123"/>
      <c r="W123"/>
      <c r="X123"/>
      <c r="Y123"/>
    </row>
    <row r="124" spans="1:25" ht="15" hidden="1" customHeight="1" x14ac:dyDescent="0.25">
      <c r="A124" s="140"/>
      <c r="B124" s="186"/>
      <c r="C124" s="183"/>
      <c r="D124" s="42" t="s">
        <v>130</v>
      </c>
      <c r="E124" s="41">
        <f>(осн2!N29*осн2!$B$2)*осн2!$D$1+осн2!$A$2+((осн2!N29*осн2!$B$2)*осн2!$D$1+осн2!$A$2)*осн2!$E$2</f>
        <v>2440852.656</v>
      </c>
      <c r="F124" s="41">
        <f>(осн2!O29*осн2!$B$2)*осн2!$D$1+осн2!$A$2+((осн2!O29*осн2!$B$2)*осн2!$D$1+осн2!$A$2)*осн2!$E$2</f>
        <v>2538486.5639999998</v>
      </c>
      <c r="G124" s="156"/>
      <c r="H124" s="157"/>
      <c r="I124" s="41">
        <f>(осн2!N29*осн2!$B$2)*осн2!$D$1+осн2!$A$2+((осн2!N29*осн2!$B$2)*осн2!$D$1+осн2!$A$2)*осн2!$E$2</f>
        <v>2440852.656</v>
      </c>
      <c r="J124" s="41">
        <f>(осн2!O29*осн2!$B$2)*осн2!$D$1+осн2!$A$2+((осн2!O29*осн2!$B$2)*осн2!$D$1+осн2!$A$2)*осн2!$E$2</f>
        <v>2538486.5639999998</v>
      </c>
      <c r="K124" s="161"/>
      <c r="L124" s="162"/>
      <c r="M124" s="37">
        <f>(осн2!N29*осн2!$B$2)*осн2!$D$1+осн2!$A$2+((осн2!N29*осн2!$B$2)*осн2!$D$1+осн2!$A$2)*осн2!$E$2</f>
        <v>2440852.656</v>
      </c>
      <c r="N124" s="37">
        <f>(осн2!O29*осн2!$B$2)*осн2!$D$1+осн2!$A$2+((осн2!O29*осн2!$B$2)*осн2!$D$1+осн2!$A$2)*осн2!$E$2</f>
        <v>2538486.5639999998</v>
      </c>
      <c r="O124" s="41">
        <f>осн2!N29*осн2!$B$2+осн2!$A$2+(осн2!N29*осн2!$B$2+осн2!$A$2)*осн2!$E$2</f>
        <v>1220426.328</v>
      </c>
      <c r="P124" s="41">
        <f>осн2!O29*осн2!$B$2+осн2!$A$2+(осн2!O29*осн2!$B$2+осн2!$A$2)*осн2!$E$2</f>
        <v>1269243.2819999999</v>
      </c>
      <c r="Q124" s="37">
        <f>(осн2!N29*осн2!$B$2)*осн2!$D$1+осн2!$A$2+((осн2!N29*осн2!$B$2)*осн2!$D$1+осн2!$A$2)*осн2!$E$2</f>
        <v>2440852.656</v>
      </c>
      <c r="R124" s="37">
        <f>(осн2!O29*осн2!$B$2)*осн2!$D$1+осн2!$A$2+((осн2!O29*осн2!$B$2)*осн2!$D$1+осн2!$A$2)*осн2!$E$2</f>
        <v>2538486.5639999998</v>
      </c>
      <c r="S124" s="37">
        <f t="shared" si="0"/>
        <v>1220426.328</v>
      </c>
      <c r="T124" s="37">
        <f t="shared" si="1"/>
        <v>1269243.2819999999</v>
      </c>
      <c r="U124"/>
      <c r="V124"/>
      <c r="W124"/>
      <c r="X124"/>
      <c r="Y124"/>
    </row>
    <row r="125" spans="1:25" ht="15" hidden="1" customHeight="1" x14ac:dyDescent="0.25">
      <c r="A125" s="140"/>
      <c r="B125" s="186"/>
      <c r="C125" s="183"/>
      <c r="D125" s="42" t="s">
        <v>131</v>
      </c>
      <c r="E125" s="41">
        <f>(осн2!N30*осн2!$B$2)*осн2!$D$1+осн2!$A$2+((осн2!N30*осн2!$B$2)*осн2!$D$1+осн2!$A$2)*осн2!$E$2</f>
        <v>3269517.0959999999</v>
      </c>
      <c r="F125" s="41">
        <f>(осн2!O30*осн2!$B$2)*осн2!$D$1+осн2!$A$2+((осн2!O30*осн2!$B$2)*осн2!$D$1+осн2!$A$2)*осн2!$E$2</f>
        <v>3400297.44</v>
      </c>
      <c r="G125" s="156"/>
      <c r="H125" s="157"/>
      <c r="I125" s="41">
        <f>(осн2!N30*осн2!$B$2)*осн2!$D$1+осн2!$A$2+((осн2!N30*осн2!$B$2)*осн2!$D$1+осн2!$A$2)*осн2!$E$2</f>
        <v>3269517.0959999999</v>
      </c>
      <c r="J125" s="41">
        <f>(осн2!O30*осн2!$B$2)*осн2!$D$1+осн2!$A$2+((осн2!O30*осн2!$B$2)*осн2!$D$1+осн2!$A$2)*осн2!$E$2</f>
        <v>3400297.44</v>
      </c>
      <c r="K125" s="161"/>
      <c r="L125" s="162"/>
      <c r="M125" s="37">
        <f>(осн2!N30*осн2!$B$2)*осн2!$D$1+осн2!$A$2+((осн2!N30*осн2!$B$2)*осн2!$D$1+осн2!$A$2)*осн2!$E$2</f>
        <v>3269517.0959999999</v>
      </c>
      <c r="N125" s="37">
        <f>(осн2!O30*осн2!$B$2)*осн2!$D$1+осн2!$A$2+((осн2!O30*осн2!$B$2)*осн2!$D$1+осн2!$A$2)*осн2!$E$2</f>
        <v>3400297.44</v>
      </c>
      <c r="O125" s="41">
        <f>осн2!N30*осн2!$B$2+осн2!$A$2+(осн2!N30*осн2!$B$2+осн2!$A$2)*осн2!$E$2</f>
        <v>1634758.548</v>
      </c>
      <c r="P125" s="41">
        <f>осн2!O30*осн2!$B$2+осн2!$A$2+(осн2!O30*осн2!$B$2+осн2!$A$2)*осн2!$E$2</f>
        <v>1700148.72</v>
      </c>
      <c r="Q125" s="37">
        <f>(осн2!N30*осн2!$B$2)*осн2!$D$1+осн2!$A$2+((осн2!N30*осн2!$B$2)*осн2!$D$1+осн2!$A$2)*осн2!$E$2</f>
        <v>3269517.0959999999</v>
      </c>
      <c r="R125" s="37">
        <f>(осн2!O30*осн2!$B$2)*осн2!$D$1+осн2!$A$2+((осн2!O30*осн2!$B$2)*осн2!$D$1+осн2!$A$2)*осн2!$E$2</f>
        <v>3400297.44</v>
      </c>
      <c r="S125" s="37">
        <f t="shared" si="0"/>
        <v>1634758.548</v>
      </c>
      <c r="T125" s="37">
        <f t="shared" si="1"/>
        <v>1700148.72</v>
      </c>
      <c r="U125"/>
      <c r="V125"/>
      <c r="W125"/>
      <c r="X125"/>
      <c r="Y125"/>
    </row>
    <row r="126" spans="1:25" ht="15" hidden="1" customHeight="1" x14ac:dyDescent="0.25">
      <c r="A126" s="140"/>
      <c r="B126" s="186"/>
      <c r="C126" s="183"/>
      <c r="D126" s="42" t="s">
        <v>132</v>
      </c>
      <c r="E126" s="41">
        <f>(осн2!N31*осн2!$B$2)*осн2!$D$1+осн2!$A$2+((осн2!N31*осн2!$B$2)*осн2!$D$1+осн2!$A$2)*осн2!$E$2</f>
        <v>4381157.0999999996</v>
      </c>
      <c r="F126" s="41">
        <f>(осн2!O31*осн2!$B$2)*осн2!$D$1+осн2!$A$2+((осн2!O31*осн2!$B$2)*осн2!$D$1+осн2!$A$2)*осн2!$E$2</f>
        <v>4556403.3839999996</v>
      </c>
      <c r="G126" s="156"/>
      <c r="H126" s="157"/>
      <c r="I126" s="41">
        <f>(осн2!N31*осн2!$B$2)*осн2!$D$1+осн2!$A$2+((осн2!N31*осн2!$B$2)*осн2!$D$1+осн2!$A$2)*осн2!$E$2</f>
        <v>4381157.0999999996</v>
      </c>
      <c r="J126" s="41">
        <f>(осн2!O31*осн2!$B$2)*осн2!$D$1+осн2!$A$2+((осн2!O31*осн2!$B$2)*осн2!$D$1+осн2!$A$2)*осн2!$E$2</f>
        <v>4556403.3839999996</v>
      </c>
      <c r="K126" s="161"/>
      <c r="L126" s="162"/>
      <c r="M126" s="37">
        <f>(осн2!N31*осн2!$B$2)*осн2!$D$1+осн2!$A$2+((осн2!N31*осн2!$B$2)*осн2!$D$1+осн2!$A$2)*осн2!$E$2</f>
        <v>4381157.0999999996</v>
      </c>
      <c r="N126" s="37">
        <f>(осн2!O31*осн2!$B$2)*осн2!$D$1+осн2!$A$2+((осн2!O31*осн2!$B$2)*осн2!$D$1+осн2!$A$2)*осн2!$E$2</f>
        <v>4556403.3839999996</v>
      </c>
      <c r="O126" s="41">
        <f>осн2!N31*осн2!$B$2+осн2!$A$2+(осн2!N31*осн2!$B$2+осн2!$A$2)*осн2!$E$2</f>
        <v>2190578.5499999998</v>
      </c>
      <c r="P126" s="41">
        <f>осн2!O31*осн2!$B$2+осн2!$A$2+(осн2!O31*осн2!$B$2+осн2!$A$2)*осн2!$E$2</f>
        <v>2278201.6919999998</v>
      </c>
      <c r="Q126" s="37">
        <f>(осн2!N31*осн2!$B$2)*осн2!$D$1+осн2!$A$2+((осн2!N31*осн2!$B$2)*осн2!$D$1+осн2!$A$2)*осн2!$E$2</f>
        <v>4381157.0999999996</v>
      </c>
      <c r="R126" s="37">
        <f>(осн2!O31*осн2!$B$2)*осн2!$D$1+осн2!$A$2+((осн2!O31*осн2!$B$2)*осн2!$D$1+осн2!$A$2)*осн2!$E$2</f>
        <v>4556403.3839999996</v>
      </c>
      <c r="S126" s="37">
        <f t="shared" si="0"/>
        <v>2190578.5499999998</v>
      </c>
      <c r="T126" s="37">
        <f t="shared" si="1"/>
        <v>2278201.6919999998</v>
      </c>
      <c r="U126"/>
      <c r="V126"/>
      <c r="W126"/>
      <c r="X126"/>
      <c r="Y126"/>
    </row>
    <row r="127" spans="1:25" ht="15" hidden="1" customHeight="1" x14ac:dyDescent="0.25">
      <c r="A127" s="140"/>
      <c r="B127" s="186"/>
      <c r="C127" s="183"/>
      <c r="D127" s="42" t="s">
        <v>133</v>
      </c>
      <c r="E127" s="41">
        <f>(осн2!N32*осн2!$B$2)*осн2!$D$1+осн2!$A$2+((осн2!N32*осн2!$B$2)*осн2!$D$1+осн2!$A$2)*осн2!$E$2</f>
        <v>5870754.4079999998</v>
      </c>
      <c r="F127" s="41">
        <f>(осн2!O32*осн2!$B$2)*осн2!$D$1+осн2!$A$2+((осн2!O32*осн2!$B$2)*осн2!$D$1+осн2!$A$2)*осн2!$E$2</f>
        <v>6105584.5559999999</v>
      </c>
      <c r="G127" s="156"/>
      <c r="H127" s="157"/>
      <c r="I127" s="41">
        <f>(осн2!N32*осн2!$B$2)*осн2!$D$1+осн2!$A$2+((осн2!N32*осн2!$B$2)*осн2!$D$1+осн2!$A$2)*осн2!$E$2</f>
        <v>5870754.4079999998</v>
      </c>
      <c r="J127" s="41">
        <f>(осн2!O32*осн2!$B$2)*осн2!$D$1+осн2!$A$2+((осн2!O32*осн2!$B$2)*осн2!$D$1+осн2!$A$2)*осн2!$E$2</f>
        <v>6105584.5559999999</v>
      </c>
      <c r="K127" s="161"/>
      <c r="L127" s="162"/>
      <c r="M127" s="37">
        <f>(осн2!N32*осн2!$B$2)*осн2!$D$1+осн2!$A$2+((осн2!N32*осн2!$B$2)*осн2!$D$1+осн2!$A$2)*осн2!$E$2</f>
        <v>5870754.4079999998</v>
      </c>
      <c r="N127" s="37">
        <f>(осн2!O32*осн2!$B$2)*осн2!$D$1+осн2!$A$2+((осн2!O32*осн2!$B$2)*осн2!$D$1+осн2!$A$2)*осн2!$E$2</f>
        <v>6105584.5559999999</v>
      </c>
      <c r="O127" s="41">
        <f>осн2!N32*осн2!$B$2+осн2!$A$2+(осн2!N32*осн2!$B$2+осн2!$A$2)*осн2!$E$2</f>
        <v>2935377.2039999999</v>
      </c>
      <c r="P127" s="41">
        <f>осн2!O32*осн2!$B$2+осн2!$A$2+(осн2!O32*осн2!$B$2+осн2!$A$2)*осн2!$E$2</f>
        <v>3052792.2779999999</v>
      </c>
      <c r="Q127" s="37">
        <f>(осн2!N32*осн2!$B$2)*осн2!$D$1+осн2!$A$2+((осн2!N32*осн2!$B$2)*осн2!$D$1+осн2!$A$2)*осн2!$E$2</f>
        <v>5870754.4079999998</v>
      </c>
      <c r="R127" s="37">
        <f>(осн2!O32*осн2!$B$2)*осн2!$D$1+осн2!$A$2+((осн2!O32*осн2!$B$2)*осн2!$D$1+осн2!$A$2)*осн2!$E$2</f>
        <v>6105584.5559999999</v>
      </c>
      <c r="S127" s="37">
        <f t="shared" si="0"/>
        <v>2935377.2039999999</v>
      </c>
      <c r="T127" s="37">
        <f t="shared" si="1"/>
        <v>3052792.2779999999</v>
      </c>
      <c r="U127"/>
      <c r="V127"/>
      <c r="W127"/>
      <c r="X127"/>
      <c r="Y127"/>
    </row>
    <row r="128" spans="1:25" ht="15" hidden="1" customHeight="1" x14ac:dyDescent="0.25">
      <c r="A128" s="140"/>
      <c r="B128" s="186"/>
      <c r="C128" s="183"/>
      <c r="D128" s="42" t="s">
        <v>134</v>
      </c>
      <c r="E128" s="41">
        <f>(осн2!N33*осн2!$B$2)*осн2!$D$1+осн2!$A$2+((осн2!N33*осн2!$B$2)*осн2!$D$1+осн2!$A$2)*осн2!$E$2</f>
        <v>7866796.1519999988</v>
      </c>
      <c r="F128" s="41">
        <f>(осн2!O33*осн2!$B$2)*осн2!$D$1+осн2!$A$2+((осн2!O33*осн2!$B$2)*осн2!$D$1+осн2!$A$2)*осн2!$E$2</f>
        <v>8181467.46</v>
      </c>
      <c r="G128" s="156"/>
      <c r="H128" s="157"/>
      <c r="I128" s="41">
        <f>(осн2!N33*осн2!$B$2)*осн2!$D$1+осн2!$A$2+((осн2!N33*осн2!$B$2)*осн2!$D$1+осн2!$A$2)*осн2!$E$2</f>
        <v>7866796.1519999988</v>
      </c>
      <c r="J128" s="41">
        <f>(осн2!O33*осн2!$B$2)*осн2!$D$1+осн2!$A$2+((осн2!O33*осн2!$B$2)*осн2!$D$1+осн2!$A$2)*осн2!$E$2</f>
        <v>8181467.46</v>
      </c>
      <c r="K128" s="161"/>
      <c r="L128" s="162"/>
      <c r="M128" s="37">
        <f>(осн2!N33*осн2!$B$2)*осн2!$D$1+осн2!$A$2+((осн2!N33*осн2!$B$2)*осн2!$D$1+осн2!$A$2)*осн2!$E$2</f>
        <v>7866796.1519999988</v>
      </c>
      <c r="N128" s="37">
        <f>(осн2!O33*осн2!$B$2)*осн2!$D$1+осн2!$A$2+((осн2!O33*осн2!$B$2)*осн2!$D$1+осн2!$A$2)*осн2!$E$2</f>
        <v>8181467.46</v>
      </c>
      <c r="O128" s="41">
        <f>осн2!N33*осн2!$B$2+осн2!$A$2+(осн2!N33*осн2!$B$2+осн2!$A$2)*осн2!$E$2</f>
        <v>3933398.0759999994</v>
      </c>
      <c r="P128" s="41">
        <f>осн2!O33*осн2!$B$2+осн2!$A$2+(осн2!O33*осн2!$B$2+осн2!$A$2)*осн2!$E$2</f>
        <v>4090733.73</v>
      </c>
      <c r="Q128" s="37">
        <f>(осн2!N33*осн2!$B$2)*осн2!$D$1+осн2!$A$2+((осн2!N33*осн2!$B$2)*осн2!$D$1+осн2!$A$2)*осн2!$E$2</f>
        <v>7866796.1519999988</v>
      </c>
      <c r="R128" s="37">
        <f>(осн2!O33*осн2!$B$2)*осн2!$D$1+осн2!$A$2+((осн2!O33*осн2!$B$2)*осн2!$D$1+осн2!$A$2)*осн2!$E$2</f>
        <v>8181467.46</v>
      </c>
      <c r="S128" s="37">
        <f t="shared" ref="S128:S159" si="2">O128</f>
        <v>3933398.0759999994</v>
      </c>
      <c r="T128" s="37">
        <f t="shared" ref="T128:T159" si="3">P128</f>
        <v>4090733.73</v>
      </c>
      <c r="U128"/>
      <c r="V128"/>
      <c r="W128"/>
      <c r="X128"/>
      <c r="Y128"/>
    </row>
    <row r="129" spans="1:25" ht="15" hidden="1" customHeight="1" x14ac:dyDescent="0.25">
      <c r="A129" s="140"/>
      <c r="B129" s="186"/>
      <c r="C129" s="183"/>
      <c r="D129" s="111" t="s">
        <v>45</v>
      </c>
      <c r="E129" s="40">
        <f>(осн2!N34*осн2!$B$2)*осн2!$D$1+осн2!$A$2+((осн2!N34*осн2!$B$2)*осн2!$D$1+осн2!$A$2)*осн2!$E$2</f>
        <v>1304395.1279999998</v>
      </c>
      <c r="F129" s="40">
        <f>(осн2!O34*осн2!$B$2)*осн2!$D$1+осн2!$A$2+((осн2!O34*осн2!$B$2)*осн2!$D$1+осн2!$A$2)*осн2!$E$2</f>
        <v>1356571.1879999998</v>
      </c>
      <c r="G129" s="156"/>
      <c r="H129" s="157"/>
      <c r="I129" s="40">
        <f>(осн2!N34*осн2!$B$2)*осн2!$D$1+осн2!$A$2+((осн2!N34*осн2!$B$2)*осн2!$D$1+осн2!$A$2)*осн2!$E$2</f>
        <v>1304395.1279999998</v>
      </c>
      <c r="J129" s="40">
        <f>(осн2!O34*осн2!$B$2)*осн2!$D$1+осн2!$A$2+((осн2!O34*осн2!$B$2)*осн2!$D$1+осн2!$A$2)*осн2!$E$2</f>
        <v>1356571.1879999998</v>
      </c>
      <c r="K129" s="161"/>
      <c r="L129" s="162"/>
      <c r="M129" s="36">
        <f>(осн2!N34*осн2!$B$2)*осн2!$D$1+осн2!$A$2+((осн2!N34*осн2!$B$2)*осн2!$D$1+осн2!$A$2)*осн2!$E$2</f>
        <v>1304395.1279999998</v>
      </c>
      <c r="N129" s="36">
        <f>(осн2!O34*осн2!$B$2)*осн2!$D$1+осн2!$A$2+((осн2!O34*осн2!$B$2)*осн2!$D$1+осн2!$A$2)*осн2!$E$2</f>
        <v>1356571.1879999998</v>
      </c>
      <c r="O129" s="40">
        <f>осн2!N34*осн2!$B$2+осн2!$A$2+(осн2!N34*осн2!$B$2+осн2!$A$2)*осн2!$E$2</f>
        <v>652197.5639999999</v>
      </c>
      <c r="P129" s="40">
        <f>осн2!O34*осн2!$B$2+осн2!$A$2+(осн2!O34*осн2!$B$2+осн2!$A$2)*осн2!$E$2</f>
        <v>678285.59399999992</v>
      </c>
      <c r="Q129" s="36">
        <f>(осн2!N34*осн2!$B$2)*осн2!$D$1+осн2!$A$2+((осн2!N34*осн2!$B$2)*осн2!$D$1+осн2!$A$2)*осн2!$E$2</f>
        <v>1304395.1279999998</v>
      </c>
      <c r="R129" s="36">
        <f>(осн2!O34*осн2!$B$2)*осн2!$D$1+осн2!$A$2+((осн2!O34*осн2!$B$2)*осн2!$D$1+осн2!$A$2)*осн2!$E$2</f>
        <v>1356571.1879999998</v>
      </c>
      <c r="S129" s="36">
        <f t="shared" si="2"/>
        <v>652197.5639999999</v>
      </c>
      <c r="T129" s="36">
        <f t="shared" si="3"/>
        <v>678285.59399999992</v>
      </c>
      <c r="U129"/>
      <c r="V129"/>
      <c r="W129"/>
      <c r="X129"/>
      <c r="Y129"/>
    </row>
    <row r="130" spans="1:25" ht="15" hidden="1" customHeight="1" x14ac:dyDescent="0.25">
      <c r="A130" s="140"/>
      <c r="B130" s="186"/>
      <c r="C130" s="183"/>
      <c r="D130" s="42" t="s">
        <v>46</v>
      </c>
      <c r="E130" s="41">
        <f>(осн2!N35*осн2!$B$2)*осн2!$D$1+осн2!$A$2+((осн2!N35*осн2!$B$2)*осн2!$D$1+осн2!$A$2)*осн2!$E$2</f>
        <v>2605194.324</v>
      </c>
      <c r="F130" s="41">
        <f>(осн2!O35*осн2!$B$2)*осн2!$D$1+осн2!$A$2+((осн2!O35*осн2!$B$2)*осн2!$D$1+осн2!$A$2)*осн2!$E$2</f>
        <v>2709402.0120000001</v>
      </c>
      <c r="G130" s="156"/>
      <c r="H130" s="157"/>
      <c r="I130" s="41">
        <f>(осн2!N35*осн2!$B$2)*осн2!$D$1+осн2!$A$2+((осн2!N35*осн2!$B$2)*осн2!$D$1+осн2!$A$2)*осн2!$E$2</f>
        <v>2605194.324</v>
      </c>
      <c r="J130" s="41">
        <f>(осн2!O35*осн2!$B$2)*осн2!$D$1+осн2!$A$2+((осн2!O35*осн2!$B$2)*осн2!$D$1+осн2!$A$2)*осн2!$E$2</f>
        <v>2709402.0120000001</v>
      </c>
      <c r="K130" s="161"/>
      <c r="L130" s="162"/>
      <c r="M130" s="37">
        <f>(осн2!N35*осн2!$B$2)*осн2!$D$1+осн2!$A$2+((осн2!N35*осн2!$B$2)*осн2!$D$1+осн2!$A$2)*осн2!$E$2</f>
        <v>2605194.324</v>
      </c>
      <c r="N130" s="37">
        <f>(осн2!O35*осн2!$B$2)*осн2!$D$1+осн2!$A$2+((осн2!O35*осн2!$B$2)*осн2!$D$1+осн2!$A$2)*осн2!$E$2</f>
        <v>2709402.0120000001</v>
      </c>
      <c r="O130" s="41">
        <f>осн2!N35*осн2!$B$2+осн2!$A$2+(осн2!N35*осн2!$B$2+осн2!$A$2)*осн2!$E$2</f>
        <v>1302597.162</v>
      </c>
      <c r="P130" s="41">
        <f>осн2!O35*осн2!$B$2+осн2!$A$2+(осн2!O35*осн2!$B$2+осн2!$A$2)*осн2!$E$2</f>
        <v>1354701.0060000001</v>
      </c>
      <c r="Q130" s="37">
        <f>(осн2!N35*осн2!$B$2)*осн2!$D$1+осн2!$A$2+((осн2!N35*осн2!$B$2)*осн2!$D$1+осн2!$A$2)*осн2!$E$2</f>
        <v>2605194.324</v>
      </c>
      <c r="R130" s="37">
        <f>(осн2!O35*осн2!$B$2)*осн2!$D$1+осн2!$A$2+((осн2!O35*осн2!$B$2)*осн2!$D$1+осн2!$A$2)*осн2!$E$2</f>
        <v>2709402.0120000001</v>
      </c>
      <c r="S130" s="37">
        <f t="shared" si="2"/>
        <v>1302597.162</v>
      </c>
      <c r="T130" s="37">
        <f t="shared" si="3"/>
        <v>1354701.0060000001</v>
      </c>
      <c r="U130"/>
      <c r="V130"/>
      <c r="W130"/>
      <c r="X130"/>
      <c r="Y130"/>
    </row>
    <row r="131" spans="1:25" ht="15" hidden="1" customHeight="1" x14ac:dyDescent="0.25">
      <c r="A131" s="140"/>
      <c r="B131" s="186"/>
      <c r="C131" s="183"/>
      <c r="D131" s="42" t="s">
        <v>47</v>
      </c>
      <c r="E131" s="41">
        <f>(осн2!N36*осн2!$B$2)*осн2!$D$1+осн2!$A$2+((осн2!N36*осн2!$B$2)*осн2!$D$1+осн2!$A$2)*осн2!$E$2</f>
        <v>3489741.2039999999</v>
      </c>
      <c r="F131" s="41">
        <f>(осн2!O36*осн2!$B$2)*осн2!$D$1+осн2!$A$2+((осн2!O36*осн2!$B$2)*осн2!$D$1+осн2!$A$2)*осн2!$E$2</f>
        <v>3629331.1919999998</v>
      </c>
      <c r="G131" s="156"/>
      <c r="H131" s="157"/>
      <c r="I131" s="41">
        <f>(осн2!N36*осн2!$B$2)*осн2!$D$1+осн2!$A$2+((осн2!N36*осн2!$B$2)*осн2!$D$1+осн2!$A$2)*осн2!$E$2</f>
        <v>3489741.2039999999</v>
      </c>
      <c r="J131" s="41">
        <f>(осн2!O36*осн2!$B$2)*осн2!$D$1+осн2!$A$2+((осн2!O36*осн2!$B$2)*осн2!$D$1+осн2!$A$2)*осн2!$E$2</f>
        <v>3629331.1919999998</v>
      </c>
      <c r="K131" s="161"/>
      <c r="L131" s="162"/>
      <c r="M131" s="37">
        <f>(осн2!N36*осн2!$B$2)*осн2!$D$1+осн2!$A$2+((осн2!N36*осн2!$B$2)*осн2!$D$1+осн2!$A$2)*осн2!$E$2</f>
        <v>3489741.2039999999</v>
      </c>
      <c r="N131" s="37">
        <f>(осн2!O36*осн2!$B$2)*осн2!$D$1+осн2!$A$2+((осн2!O36*осн2!$B$2)*осн2!$D$1+осн2!$A$2)*осн2!$E$2</f>
        <v>3629331.1919999998</v>
      </c>
      <c r="O131" s="41">
        <f>осн2!N36*осн2!$B$2+осн2!$A$2+(осн2!N36*осн2!$B$2+осн2!$A$2)*осн2!$E$2</f>
        <v>1744870.602</v>
      </c>
      <c r="P131" s="41">
        <f>осн2!O36*осн2!$B$2+осн2!$A$2+(осн2!O36*осн2!$B$2+осн2!$A$2)*осн2!$E$2</f>
        <v>1814665.5959999999</v>
      </c>
      <c r="Q131" s="37">
        <f>(осн2!N36*осн2!$B$2)*осн2!$D$1+осн2!$A$2+((осн2!N36*осн2!$B$2)*осн2!$D$1+осн2!$A$2)*осн2!$E$2</f>
        <v>3489741.2039999999</v>
      </c>
      <c r="R131" s="37">
        <f>(осн2!O36*осн2!$B$2)*осн2!$D$1+осн2!$A$2+((осн2!O36*осн2!$B$2)*осн2!$D$1+осн2!$A$2)*осн2!$E$2</f>
        <v>3629331.1919999998</v>
      </c>
      <c r="S131" s="37">
        <f t="shared" si="2"/>
        <v>1744870.602</v>
      </c>
      <c r="T131" s="37">
        <f t="shared" si="3"/>
        <v>1814665.5959999999</v>
      </c>
      <c r="U131"/>
      <c r="V131"/>
      <c r="W131"/>
      <c r="X131"/>
      <c r="Y131"/>
    </row>
    <row r="132" spans="1:25" ht="15" hidden="1" customHeight="1" x14ac:dyDescent="0.25">
      <c r="A132" s="140"/>
      <c r="B132" s="186"/>
      <c r="C132" s="183"/>
      <c r="D132" s="42" t="s">
        <v>48</v>
      </c>
      <c r="E132" s="41">
        <f>(осн2!N37*осн2!$B$2)*осн2!$D$1+осн2!$A$2+((осн2!N37*осн2!$B$2)*осн2!$D$1+осн2!$A$2)*осн2!$E$2</f>
        <v>4676255.04</v>
      </c>
      <c r="F132" s="41">
        <f>(осн2!O37*осн2!$B$2)*осн2!$D$1+осн2!$A$2+((осн2!O37*осн2!$B$2)*осн2!$D$1+осн2!$A$2)*осн2!$E$2</f>
        <v>4863305.8079999993</v>
      </c>
      <c r="G132" s="156"/>
      <c r="H132" s="157"/>
      <c r="I132" s="41">
        <f>(осн2!N37*осн2!$B$2)*осн2!$D$1+осн2!$A$2+((осн2!N37*осн2!$B$2)*осн2!$D$1+осн2!$A$2)*осн2!$E$2</f>
        <v>4676255.04</v>
      </c>
      <c r="J132" s="41">
        <f>(осн2!O37*осн2!$B$2)*осн2!$D$1+осн2!$A$2+((осн2!O37*осн2!$B$2)*осн2!$D$1+осн2!$A$2)*осн2!$E$2</f>
        <v>4863305.8079999993</v>
      </c>
      <c r="K132" s="161"/>
      <c r="L132" s="162"/>
      <c r="M132" s="37">
        <f>(осн2!N37*осн2!$B$2)*осн2!$D$1+осн2!$A$2+((осн2!N37*осн2!$B$2)*осн2!$D$1+осн2!$A$2)*осн2!$E$2</f>
        <v>4676255.04</v>
      </c>
      <c r="N132" s="37">
        <f>(осн2!O37*осн2!$B$2)*осн2!$D$1+осн2!$A$2+((осн2!O37*осн2!$B$2)*осн2!$D$1+осн2!$A$2)*осн2!$E$2</f>
        <v>4863305.8079999993</v>
      </c>
      <c r="O132" s="41">
        <f>осн2!N37*осн2!$B$2+осн2!$A$2+(осн2!N37*осн2!$B$2+осн2!$A$2)*осн2!$E$2</f>
        <v>2338127.52</v>
      </c>
      <c r="P132" s="41">
        <f>осн2!O37*осн2!$B$2+осн2!$A$2+(осн2!O37*осн2!$B$2+осн2!$A$2)*осн2!$E$2</f>
        <v>2431652.9039999996</v>
      </c>
      <c r="Q132" s="37">
        <f>(осн2!N37*осн2!$B$2)*осн2!$D$1+осн2!$A$2+((осн2!N37*осн2!$B$2)*осн2!$D$1+осн2!$A$2)*осн2!$E$2</f>
        <v>4676255.04</v>
      </c>
      <c r="R132" s="37">
        <f>(осн2!O37*осн2!$B$2)*осн2!$D$1+осн2!$A$2+((осн2!O37*осн2!$B$2)*осн2!$D$1+осн2!$A$2)*осн2!$E$2</f>
        <v>4863305.8079999993</v>
      </c>
      <c r="S132" s="37">
        <f t="shared" si="2"/>
        <v>2338127.52</v>
      </c>
      <c r="T132" s="37">
        <f t="shared" si="3"/>
        <v>2431652.9039999996</v>
      </c>
      <c r="U132"/>
      <c r="V132"/>
      <c r="W132"/>
      <c r="X132"/>
      <c r="Y132"/>
    </row>
    <row r="133" spans="1:25" ht="15" hidden="1" customHeight="1" x14ac:dyDescent="0.25">
      <c r="A133" s="140"/>
      <c r="B133" s="186"/>
      <c r="C133" s="183"/>
      <c r="D133" s="42" t="s">
        <v>49</v>
      </c>
      <c r="E133" s="41">
        <f>(осн2!N38*осн2!$B$2)*осн2!$D$1+осн2!$A$2+((осн2!N38*осн2!$B$2)*осн2!$D$1+осн2!$A$2)*осн2!$E$2</f>
        <v>6266191.5240000002</v>
      </c>
      <c r="F133" s="41">
        <f>(осн2!O38*осн2!$B$2)*осн2!$D$1+осн2!$A$2+((осн2!O38*осн2!$B$2)*осн2!$D$1+осн2!$A$2)*осн2!$E$2</f>
        <v>6516839.0999999996</v>
      </c>
      <c r="G133" s="156"/>
      <c r="H133" s="157"/>
      <c r="I133" s="41">
        <f>(осн2!N38*осн2!$B$2)*осн2!$D$1+осн2!$A$2+((осн2!N38*осн2!$B$2)*осн2!$D$1+осн2!$A$2)*осн2!$E$2</f>
        <v>6266191.5240000002</v>
      </c>
      <c r="J133" s="41">
        <f>(осн2!O38*осн2!$B$2)*осн2!$D$1+осн2!$A$2+((осн2!O38*осн2!$B$2)*осн2!$D$1+осн2!$A$2)*осн2!$E$2</f>
        <v>6516839.0999999996</v>
      </c>
      <c r="K133" s="161"/>
      <c r="L133" s="162"/>
      <c r="M133" s="37">
        <f>(осн2!N38*осн2!$B$2)*осн2!$D$1+осн2!$A$2+((осн2!N38*осн2!$B$2)*осн2!$D$1+осн2!$A$2)*осн2!$E$2</f>
        <v>6266191.5240000002</v>
      </c>
      <c r="N133" s="37">
        <f>(осн2!O38*осн2!$B$2)*осн2!$D$1+осн2!$A$2+((осн2!O38*осн2!$B$2)*осн2!$D$1+осн2!$A$2)*осн2!$E$2</f>
        <v>6516839.0999999996</v>
      </c>
      <c r="O133" s="41">
        <f>осн2!N38*осн2!$B$2+осн2!$A$2+(осн2!N38*осн2!$B$2+осн2!$A$2)*осн2!$E$2</f>
        <v>3133095.7620000001</v>
      </c>
      <c r="P133" s="41">
        <f>осн2!O38*осн2!$B$2+осн2!$A$2+(осн2!O38*осн2!$B$2+осн2!$A$2)*осн2!$E$2</f>
        <v>3258419.55</v>
      </c>
      <c r="Q133" s="37">
        <f>(осн2!N38*осн2!$B$2)*осн2!$D$1+осн2!$A$2+((осн2!N38*осн2!$B$2)*осн2!$D$1+осн2!$A$2)*осн2!$E$2</f>
        <v>6266191.5240000002</v>
      </c>
      <c r="R133" s="37">
        <f>(осн2!O38*осн2!$B$2)*осн2!$D$1+осн2!$A$2+((осн2!O38*осн2!$B$2)*осн2!$D$1+осн2!$A$2)*осн2!$E$2</f>
        <v>6516839.0999999996</v>
      </c>
      <c r="S133" s="37">
        <f t="shared" si="2"/>
        <v>3133095.7620000001</v>
      </c>
      <c r="T133" s="37">
        <f t="shared" si="3"/>
        <v>3258419.55</v>
      </c>
      <c r="U133"/>
      <c r="V133"/>
      <c r="W133"/>
      <c r="X133"/>
      <c r="Y133"/>
    </row>
    <row r="134" spans="1:25" ht="15" hidden="1" customHeight="1" x14ac:dyDescent="0.25">
      <c r="A134" s="140"/>
      <c r="B134" s="186"/>
      <c r="C134" s="183"/>
      <c r="D134" s="42" t="s">
        <v>50</v>
      </c>
      <c r="E134" s="41">
        <f>(осн2!N39*осн2!$B$2)*осн2!$D$1+осн2!$A$2+((осн2!N39*осн2!$B$2)*осн2!$D$1+осн2!$A$2)*осн2!$E$2</f>
        <v>8396684.5920000002</v>
      </c>
      <c r="F134" s="41">
        <f>(осн2!O39*осн2!$B$2)*осн2!$D$1+осн2!$A$2+((осн2!O39*осн2!$B$2)*осн2!$D$1+осн2!$A$2)*осн2!$E$2</f>
        <v>8732552.0040000007</v>
      </c>
      <c r="G134" s="156"/>
      <c r="H134" s="157"/>
      <c r="I134" s="41">
        <f>(осн2!N39*осн2!$B$2)*осн2!$D$1+осн2!$A$2+((осн2!N39*осн2!$B$2)*осн2!$D$1+осн2!$A$2)*осн2!$E$2</f>
        <v>8396684.5920000002</v>
      </c>
      <c r="J134" s="41">
        <f>(осн2!O39*осн2!$B$2)*осн2!$D$1+осн2!$A$2+((осн2!O39*осн2!$B$2)*осн2!$D$1+осн2!$A$2)*осн2!$E$2</f>
        <v>8732552.0040000007</v>
      </c>
      <c r="K134" s="161"/>
      <c r="L134" s="162"/>
      <c r="M134" s="37">
        <f>(осн2!N39*осн2!$B$2)*осн2!$D$1+осн2!$A$2+((осн2!N39*осн2!$B$2)*осн2!$D$1+осн2!$A$2)*осн2!$E$2</f>
        <v>8396684.5920000002</v>
      </c>
      <c r="N134" s="37">
        <f>(осн2!O39*осн2!$B$2)*осн2!$D$1+осн2!$A$2+((осн2!O39*осн2!$B$2)*осн2!$D$1+осн2!$A$2)*осн2!$E$2</f>
        <v>8732552.0040000007</v>
      </c>
      <c r="O134" s="41">
        <f>осн2!N39*осн2!$B$2+осн2!$A$2+(осн2!N39*осн2!$B$2+осн2!$A$2)*осн2!$E$2</f>
        <v>4198342.2960000001</v>
      </c>
      <c r="P134" s="41">
        <f>осн2!O39*осн2!$B$2+осн2!$A$2+(осн2!O39*осн2!$B$2+осн2!$A$2)*осн2!$E$2</f>
        <v>4366276.0020000003</v>
      </c>
      <c r="Q134" s="37">
        <f>(осн2!N39*осн2!$B$2)*осн2!$D$1+осн2!$A$2+((осн2!N39*осн2!$B$2)*осн2!$D$1+осн2!$A$2)*осн2!$E$2</f>
        <v>8396684.5920000002</v>
      </c>
      <c r="R134" s="37">
        <f>(осн2!O39*осн2!$B$2)*осн2!$D$1+осн2!$A$2+((осн2!O39*осн2!$B$2)*осн2!$D$1+осн2!$A$2)*осн2!$E$2</f>
        <v>8732552.0040000007</v>
      </c>
      <c r="S134" s="37">
        <f t="shared" si="2"/>
        <v>4198342.2960000001</v>
      </c>
      <c r="T134" s="37">
        <f t="shared" si="3"/>
        <v>4366276.0020000003</v>
      </c>
      <c r="U134"/>
      <c r="V134"/>
      <c r="W134"/>
      <c r="X134"/>
      <c r="Y134"/>
    </row>
    <row r="135" spans="1:25" ht="15" hidden="1" customHeight="1" x14ac:dyDescent="0.25">
      <c r="A135" s="140"/>
      <c r="B135" s="186"/>
      <c r="C135" s="183"/>
      <c r="D135" s="111" t="s">
        <v>51</v>
      </c>
      <c r="E135" s="40">
        <f>(осн2!N40*осн2!$B$2)*осн2!$D$1+осн2!$A$2+((осн2!N40*осн2!$B$2)*осн2!$D$1+осн2!$A$2)*осн2!$E$2</f>
        <v>1383109.1519999998</v>
      </c>
      <c r="F135" s="40">
        <f>(осн2!O40*осн2!$B$2)*осн2!$D$1+осн2!$A$2+((осн2!O40*осн2!$B$2)*осн2!$D$1+осн2!$A$2)*осн2!$E$2</f>
        <v>1438433.6879999998</v>
      </c>
      <c r="G135" s="156"/>
      <c r="H135" s="157"/>
      <c r="I135" s="40">
        <f>(осн2!N40*осн2!$B$2)*осн2!$D$1+осн2!$A$2+((осн2!N40*осн2!$B$2)*осн2!$D$1+осн2!$A$2)*осн2!$E$2</f>
        <v>1383109.1519999998</v>
      </c>
      <c r="J135" s="40">
        <f>(осн2!O40*осн2!$B$2)*осн2!$D$1+осн2!$A$2+((осн2!O40*осн2!$B$2)*осн2!$D$1+осн2!$A$2)*осн2!$E$2</f>
        <v>1438433.6879999998</v>
      </c>
      <c r="K135" s="161"/>
      <c r="L135" s="162"/>
      <c r="M135" s="36">
        <f>(осн2!N40*осн2!$B$2)*осн2!$D$1+осн2!$A$2+((осн2!N40*осн2!$B$2)*осн2!$D$1+осн2!$A$2)*осн2!$E$2</f>
        <v>1383109.1519999998</v>
      </c>
      <c r="N135" s="36">
        <f>(осн2!O40*осн2!$B$2)*осн2!$D$1+осн2!$A$2+((осн2!O40*осн2!$B$2)*осн2!$D$1+осн2!$A$2)*осн2!$E$2</f>
        <v>1438433.6879999998</v>
      </c>
      <c r="O135" s="40">
        <f>осн2!N40*осн2!$B$2+осн2!$A$2+(осн2!N40*осн2!$B$2+осн2!$A$2)*осн2!$E$2</f>
        <v>691554.57599999988</v>
      </c>
      <c r="P135" s="40">
        <f>осн2!O40*осн2!$B$2+осн2!$A$2+(осн2!O40*осн2!$B$2+осн2!$A$2)*осн2!$E$2</f>
        <v>719216.84399999992</v>
      </c>
      <c r="Q135" s="36">
        <f>(осн2!N40*осн2!$B$2)*осн2!$D$1+осн2!$A$2+((осн2!N40*осн2!$B$2)*осн2!$D$1+осн2!$A$2)*осн2!$E$2</f>
        <v>1383109.1519999998</v>
      </c>
      <c r="R135" s="36">
        <f>(осн2!O40*осн2!$B$2)*осн2!$D$1+осн2!$A$2+((осн2!O40*осн2!$B$2)*осн2!$D$1+осн2!$A$2)*осн2!$E$2</f>
        <v>1438433.6879999998</v>
      </c>
      <c r="S135" s="36">
        <f t="shared" si="2"/>
        <v>691554.57599999988</v>
      </c>
      <c r="T135" s="36">
        <f t="shared" si="3"/>
        <v>719216.84399999992</v>
      </c>
      <c r="U135"/>
      <c r="V135"/>
      <c r="W135"/>
      <c r="X135"/>
      <c r="Y135"/>
    </row>
    <row r="136" spans="1:25" ht="15" hidden="1" customHeight="1" x14ac:dyDescent="0.25">
      <c r="A136" s="140"/>
      <c r="B136" s="186"/>
      <c r="C136" s="183"/>
      <c r="D136" s="42" t="s">
        <v>52</v>
      </c>
      <c r="E136" s="41">
        <f>(осн2!N41*осн2!$B$2)*осн2!$D$1+осн2!$A$2+((осн2!N41*осн2!$B$2)*осн2!$D$1+осн2!$A$2)*осн2!$E$2</f>
        <v>2762632.284</v>
      </c>
      <c r="F136" s="41">
        <f>(осн2!O41*осн2!$B$2)*осн2!$D$1+осн2!$A$2+((осн2!O41*осн2!$B$2)*осн2!$D$1+осн2!$A$2)*осн2!$E$2</f>
        <v>2873137.6319999998</v>
      </c>
      <c r="G136" s="156"/>
      <c r="H136" s="157"/>
      <c r="I136" s="41">
        <f>(осн2!N41*осн2!$B$2)*осн2!$D$1+осн2!$A$2+((осн2!N41*осн2!$B$2)*осн2!$D$1+осн2!$A$2)*осн2!$E$2</f>
        <v>2762632.284</v>
      </c>
      <c r="J136" s="41">
        <f>(осн2!O41*осн2!$B$2)*осн2!$D$1+осн2!$A$2+((осн2!O41*осн2!$B$2)*осн2!$D$1+осн2!$A$2)*осн2!$E$2</f>
        <v>2873137.6319999998</v>
      </c>
      <c r="K136" s="161"/>
      <c r="L136" s="162"/>
      <c r="M136" s="37">
        <f>(осн2!N41*осн2!$B$2)*осн2!$D$1+осн2!$A$2+((осн2!N41*осн2!$B$2)*осн2!$D$1+осн2!$A$2)*осн2!$E$2</f>
        <v>2762632.284</v>
      </c>
      <c r="N136" s="37">
        <f>(осн2!O41*осн2!$B$2)*осн2!$D$1+осн2!$A$2+((осн2!O41*осн2!$B$2)*осн2!$D$1+осн2!$A$2)*осн2!$E$2</f>
        <v>2873137.6319999998</v>
      </c>
      <c r="O136" s="41">
        <f>осн2!N41*осн2!$B$2+осн2!$A$2+(осн2!N41*осн2!$B$2+осн2!$A$2)*осн2!$E$2</f>
        <v>1381316.142</v>
      </c>
      <c r="P136" s="41">
        <f>осн2!O41*осн2!$B$2+осн2!$A$2+(осн2!O41*осн2!$B$2+осн2!$A$2)*осн2!$E$2</f>
        <v>1436568.8159999999</v>
      </c>
      <c r="Q136" s="37">
        <f>(осн2!N41*осн2!$B$2)*осн2!$D$1+осн2!$A$2+((осн2!N41*осн2!$B$2)*осн2!$D$1+осн2!$A$2)*осн2!$E$2</f>
        <v>2762632.284</v>
      </c>
      <c r="R136" s="37">
        <f>(осн2!O41*осн2!$B$2)*осн2!$D$1+осн2!$A$2+((осн2!O41*осн2!$B$2)*осн2!$D$1+осн2!$A$2)*осн2!$E$2</f>
        <v>2873137.6319999998</v>
      </c>
      <c r="S136" s="37">
        <f t="shared" si="2"/>
        <v>1381316.142</v>
      </c>
      <c r="T136" s="37">
        <f t="shared" si="3"/>
        <v>1436568.8159999999</v>
      </c>
      <c r="U136"/>
      <c r="V136"/>
      <c r="W136"/>
      <c r="X136"/>
      <c r="Y136"/>
    </row>
    <row r="137" spans="1:25" ht="15" hidden="1" customHeight="1" x14ac:dyDescent="0.25">
      <c r="A137" s="140"/>
      <c r="B137" s="186"/>
      <c r="C137" s="183"/>
      <c r="D137" s="42" t="s">
        <v>53</v>
      </c>
      <c r="E137" s="41">
        <f>(осн2!N42*осн2!$B$2)*осн2!$D$1+осн2!$A$2+((осн2!N42*осн2!$B$2)*осн2!$D$1+осн2!$A$2)*осн2!$E$2</f>
        <v>3700707.5039999997</v>
      </c>
      <c r="F137" s="41">
        <f>(осн2!O42*осн2!$B$2)*осн2!$D$1+осн2!$A$2+((осн2!O42*осн2!$B$2)*осн2!$D$1+осн2!$A$2)*осн2!$E$2</f>
        <v>3848735.4359999998</v>
      </c>
      <c r="G137" s="156"/>
      <c r="H137" s="157"/>
      <c r="I137" s="41">
        <f>(осн2!N42*осн2!$B$2)*осн2!$D$1+осн2!$A$2+((осн2!N42*осн2!$B$2)*осн2!$D$1+осн2!$A$2)*осн2!$E$2</f>
        <v>3700707.5039999997</v>
      </c>
      <c r="J137" s="41">
        <f>(осн2!O42*осн2!$B$2)*осн2!$D$1+осн2!$A$2+((осн2!O42*осн2!$B$2)*осн2!$D$1+осн2!$A$2)*осн2!$E$2</f>
        <v>3848735.4359999998</v>
      </c>
      <c r="K137" s="161"/>
      <c r="L137" s="162"/>
      <c r="M137" s="37">
        <f>(осн2!N42*осн2!$B$2)*осн2!$D$1+осн2!$A$2+((осн2!N42*осн2!$B$2)*осн2!$D$1+осн2!$A$2)*осн2!$E$2</f>
        <v>3700707.5039999997</v>
      </c>
      <c r="N137" s="37">
        <f>(осн2!O42*осн2!$B$2)*осн2!$D$1+осн2!$A$2+((осн2!O42*осн2!$B$2)*осн2!$D$1+осн2!$A$2)*осн2!$E$2</f>
        <v>3848735.4359999998</v>
      </c>
      <c r="O137" s="41">
        <f>осн2!N42*осн2!$B$2+осн2!$A$2+(осн2!N42*осн2!$B$2+осн2!$A$2)*осн2!$E$2</f>
        <v>1850353.7519999999</v>
      </c>
      <c r="P137" s="41">
        <f>осн2!O42*осн2!$B$2+осн2!$A$2+(осн2!O42*осн2!$B$2+осн2!$A$2)*осн2!$E$2</f>
        <v>1924367.7179999999</v>
      </c>
      <c r="Q137" s="37">
        <f>(осн2!N42*осн2!$B$2)*осн2!$D$1+осн2!$A$2+((осн2!N42*осн2!$B$2)*осн2!$D$1+осн2!$A$2)*осн2!$E$2</f>
        <v>3700707.5039999997</v>
      </c>
      <c r="R137" s="37">
        <f>(осн2!O42*осн2!$B$2)*осн2!$D$1+осн2!$A$2+((осн2!O42*осн2!$B$2)*осн2!$D$1+осн2!$A$2)*осн2!$E$2</f>
        <v>3848735.4359999998</v>
      </c>
      <c r="S137" s="37">
        <f t="shared" si="2"/>
        <v>1850353.7519999999</v>
      </c>
      <c r="T137" s="37">
        <f t="shared" si="3"/>
        <v>1924367.7179999999</v>
      </c>
      <c r="U137"/>
      <c r="V137"/>
      <c r="W137"/>
      <c r="X137"/>
      <c r="Y137"/>
    </row>
    <row r="138" spans="1:25" ht="15" hidden="1" customHeight="1" x14ac:dyDescent="0.25">
      <c r="A138" s="140"/>
      <c r="B138" s="186"/>
      <c r="C138" s="183"/>
      <c r="D138" s="42" t="s">
        <v>54</v>
      </c>
      <c r="E138" s="41">
        <f>(осн2!N43*осн2!$B$2)*осн2!$D$1+осн2!$A$2+((осн2!N43*осн2!$B$2)*осн2!$D$1+осн2!$A$2)*осн2!$E$2</f>
        <v>4958943.8640000001</v>
      </c>
      <c r="F138" s="41">
        <f>(осн2!O43*осн2!$B$2)*осн2!$D$1+осн2!$A$2+((осн2!O43*осн2!$B$2)*осн2!$D$1+осн2!$A$2)*осн2!$E$2</f>
        <v>5157301.3919999991</v>
      </c>
      <c r="G138" s="156"/>
      <c r="H138" s="157"/>
      <c r="I138" s="41">
        <f>(осн2!N43*осн2!$B$2)*осн2!$D$1+осн2!$A$2+((осн2!N43*осн2!$B$2)*осн2!$D$1+осн2!$A$2)*осн2!$E$2</f>
        <v>4958943.8640000001</v>
      </c>
      <c r="J138" s="41">
        <f>(осн2!O43*осн2!$B$2)*осн2!$D$1+осн2!$A$2+((осн2!O43*осн2!$B$2)*осн2!$D$1+осн2!$A$2)*осн2!$E$2</f>
        <v>5157301.3919999991</v>
      </c>
      <c r="K138" s="161"/>
      <c r="L138" s="162"/>
      <c r="M138" s="37">
        <f>(осн2!N43*осн2!$B$2)*осн2!$D$1+осн2!$A$2+((осн2!N43*осн2!$B$2)*осн2!$D$1+осн2!$A$2)*осн2!$E$2</f>
        <v>4958943.8640000001</v>
      </c>
      <c r="N138" s="37">
        <f>(осн2!O43*осн2!$B$2)*осн2!$D$1+осн2!$A$2+((осн2!O43*осн2!$B$2)*осн2!$D$1+осн2!$A$2)*осн2!$E$2</f>
        <v>5157301.3919999991</v>
      </c>
      <c r="O138" s="41">
        <f>осн2!N43*осн2!$B$2+осн2!$A$2+(осн2!N43*осн2!$B$2+осн2!$A$2)*осн2!$E$2</f>
        <v>2479471.932</v>
      </c>
      <c r="P138" s="41">
        <f>осн2!O43*осн2!$B$2+осн2!$A$2+(осн2!O43*осн2!$B$2+осн2!$A$2)*осн2!$E$2</f>
        <v>2578650.6959999995</v>
      </c>
      <c r="Q138" s="37">
        <f>(осн2!N43*осн2!$B$2)*осн2!$D$1+осн2!$A$2+((осн2!N43*осн2!$B$2)*осн2!$D$1+осн2!$A$2)*осн2!$E$2</f>
        <v>4958943.8640000001</v>
      </c>
      <c r="R138" s="37">
        <f>(осн2!O43*осн2!$B$2)*осн2!$D$1+осн2!$A$2+((осн2!O43*осн2!$B$2)*осн2!$D$1+осн2!$A$2)*осн2!$E$2</f>
        <v>5157301.3919999991</v>
      </c>
      <c r="S138" s="37">
        <f t="shared" si="2"/>
        <v>2479471.932</v>
      </c>
      <c r="T138" s="37">
        <f t="shared" si="3"/>
        <v>2578650.6959999995</v>
      </c>
      <c r="U138"/>
      <c r="V138"/>
      <c r="W138"/>
      <c r="X138"/>
      <c r="Y138"/>
    </row>
    <row r="139" spans="1:25" ht="15" hidden="1" customHeight="1" x14ac:dyDescent="0.25">
      <c r="A139" s="140"/>
      <c r="B139" s="186"/>
      <c r="C139" s="183"/>
      <c r="D139" s="42" t="s">
        <v>55</v>
      </c>
      <c r="E139" s="41">
        <f>(осн2!N44*осн2!$B$2)*осн2!$D$1+осн2!$A$2+((осн2!N44*осн2!$B$2)*осн2!$D$1+осн2!$A$2)*осн2!$E$2</f>
        <v>6644985.6839999994</v>
      </c>
      <c r="F139" s="41">
        <f>(осн2!O44*осн2!$B$2)*осн2!$D$1+осн2!$A$2+((осн2!O44*осн2!$B$2)*осн2!$D$1+осн2!$A$2)*осн2!$E$2</f>
        <v>6910785.1679999996</v>
      </c>
      <c r="G139" s="156"/>
      <c r="H139" s="157"/>
      <c r="I139" s="41">
        <f>(осн2!N44*осн2!$B$2)*осн2!$D$1+осн2!$A$2+((осн2!N44*осн2!$B$2)*осн2!$D$1+осн2!$A$2)*осн2!$E$2</f>
        <v>6644985.6839999994</v>
      </c>
      <c r="J139" s="41">
        <f>(осн2!O44*осн2!$B$2)*осн2!$D$1+осн2!$A$2+((осн2!O44*осн2!$B$2)*осн2!$D$1+осн2!$A$2)*осн2!$E$2</f>
        <v>6910785.1679999996</v>
      </c>
      <c r="K139" s="161"/>
      <c r="L139" s="162"/>
      <c r="M139" s="37">
        <f>(осн2!N44*осн2!$B$2)*осн2!$D$1+осн2!$A$2+((осн2!N44*осн2!$B$2)*осн2!$D$1+осн2!$A$2)*осн2!$E$2</f>
        <v>6644985.6839999994</v>
      </c>
      <c r="N139" s="37">
        <f>(осн2!O44*осн2!$B$2)*осн2!$D$1+осн2!$A$2+((осн2!O44*осн2!$B$2)*осн2!$D$1+осн2!$A$2)*осн2!$E$2</f>
        <v>6910785.1679999996</v>
      </c>
      <c r="O139" s="41">
        <f>осн2!N44*осн2!$B$2+осн2!$A$2+(осн2!N44*осн2!$B$2+осн2!$A$2)*осн2!$E$2</f>
        <v>3322492.8419999997</v>
      </c>
      <c r="P139" s="41">
        <f>осн2!O44*осн2!$B$2+осн2!$A$2+(осн2!O44*осн2!$B$2+осн2!$A$2)*осн2!$E$2</f>
        <v>3455392.5839999998</v>
      </c>
      <c r="Q139" s="37">
        <f>(осн2!N44*осн2!$B$2)*осн2!$D$1+осн2!$A$2+((осн2!N44*осн2!$B$2)*осн2!$D$1+осн2!$A$2)*осн2!$E$2</f>
        <v>6644985.6839999994</v>
      </c>
      <c r="R139" s="37">
        <f>(осн2!O44*осн2!$B$2)*осн2!$D$1+осн2!$A$2+((осн2!O44*осн2!$B$2)*осн2!$D$1+осн2!$A$2)*осн2!$E$2</f>
        <v>6910785.1679999996</v>
      </c>
      <c r="S139" s="37">
        <f t="shared" si="2"/>
        <v>3322492.8419999997</v>
      </c>
      <c r="T139" s="37">
        <f t="shared" si="3"/>
        <v>3455392.5839999998</v>
      </c>
      <c r="U139"/>
      <c r="V139"/>
      <c r="W139"/>
      <c r="X139"/>
      <c r="Y139"/>
    </row>
    <row r="140" spans="1:25" ht="15" hidden="1" customHeight="1" x14ac:dyDescent="0.25">
      <c r="A140" s="140"/>
      <c r="B140" s="186"/>
      <c r="C140" s="183"/>
      <c r="D140" s="42" t="s">
        <v>56</v>
      </c>
      <c r="E140" s="41">
        <f>(осн2!N45*осн2!$B$2)*осн2!$D$1+осн2!$A$2+((осн2!N45*осн2!$B$2)*осн2!$D$1+осн2!$A$2)*осн2!$E$2</f>
        <v>8904277.4039999992</v>
      </c>
      <c r="F140" s="41">
        <f>(осн2!O45*осн2!$B$2)*осн2!$D$1+осн2!$A$2+((осн2!O45*осн2!$B$2)*осн2!$D$1+осн2!$A$2)*осн2!$E$2</f>
        <v>9260448.1319999993</v>
      </c>
      <c r="G140" s="156"/>
      <c r="H140" s="157"/>
      <c r="I140" s="41">
        <f>(осн2!N45*осн2!$B$2)*осн2!$D$1+осн2!$A$2+((осн2!N45*осн2!$B$2)*осн2!$D$1+осн2!$A$2)*осн2!$E$2</f>
        <v>8904277.4039999992</v>
      </c>
      <c r="J140" s="41">
        <f>(осн2!O45*осн2!$B$2)*осн2!$D$1+осн2!$A$2+((осн2!O45*осн2!$B$2)*осн2!$D$1+осн2!$A$2)*осн2!$E$2</f>
        <v>9260448.1319999993</v>
      </c>
      <c r="K140" s="161"/>
      <c r="L140" s="162"/>
      <c r="M140" s="37">
        <f>(осн2!N45*осн2!$B$2)*осн2!$D$1+осн2!$A$2+((осн2!N45*осн2!$B$2)*осн2!$D$1+осн2!$A$2)*осн2!$E$2</f>
        <v>8904277.4039999992</v>
      </c>
      <c r="N140" s="37">
        <f>(осн2!O45*осн2!$B$2)*осн2!$D$1+осн2!$A$2+((осн2!O45*осн2!$B$2)*осн2!$D$1+осн2!$A$2)*осн2!$E$2</f>
        <v>9260448.1319999993</v>
      </c>
      <c r="O140" s="41">
        <f>осн2!N45*осн2!$B$2+осн2!$A$2+(осн2!N45*осн2!$B$2+осн2!$A$2)*осн2!$E$2</f>
        <v>4452138.7019999996</v>
      </c>
      <c r="P140" s="41">
        <f>осн2!O45*осн2!$B$2+осн2!$A$2+(осн2!O45*осн2!$B$2+осн2!$A$2)*осн2!$E$2</f>
        <v>4630224.0659999996</v>
      </c>
      <c r="Q140" s="37">
        <f>(осн2!N45*осн2!$B$2)*осн2!$D$1+осн2!$A$2+((осн2!N45*осн2!$B$2)*осн2!$D$1+осн2!$A$2)*осн2!$E$2</f>
        <v>8904277.4039999992</v>
      </c>
      <c r="R140" s="37">
        <f>(осн2!O45*осн2!$B$2)*осн2!$D$1+осн2!$A$2+((осн2!O45*осн2!$B$2)*осн2!$D$1+осн2!$A$2)*осн2!$E$2</f>
        <v>9260448.1319999993</v>
      </c>
      <c r="S140" s="37">
        <f t="shared" si="2"/>
        <v>4452138.7019999996</v>
      </c>
      <c r="T140" s="37">
        <f t="shared" si="3"/>
        <v>4630224.0659999996</v>
      </c>
      <c r="U140"/>
      <c r="V140"/>
      <c r="W140"/>
      <c r="X140"/>
      <c r="Y140"/>
    </row>
    <row r="141" spans="1:25" ht="15" hidden="1" customHeight="1" x14ac:dyDescent="0.25">
      <c r="A141" s="140"/>
      <c r="B141" s="186"/>
      <c r="C141" s="183"/>
      <c r="D141" s="111" t="s">
        <v>135</v>
      </c>
      <c r="E141" s="40">
        <f>(осн2!N46*осн2!$B$2)*осн2!$D$1+осн2!$A$2+((осн2!N46*осн2!$B$2)*осн2!$D$1+осн2!$A$2)*осн2!$E$2</f>
        <v>2205310.2599999998</v>
      </c>
      <c r="F141" s="40">
        <f>(осн2!O46*осн2!$B$2)*осн2!$D$1+осн2!$A$2+((осн2!O46*осн2!$B$2)*осн2!$D$1+осн2!$A$2)*осн2!$E$2</f>
        <v>2293522.8119999999</v>
      </c>
      <c r="G141" s="156"/>
      <c r="H141" s="157"/>
      <c r="I141" s="40">
        <f>(осн2!N46*осн2!$B$2)*осн2!$D$1+осн2!$A$2+((осн2!N46*осн2!$B$2)*осн2!$D$1+осн2!$A$2)*осн2!$E$2</f>
        <v>2205310.2599999998</v>
      </c>
      <c r="J141" s="40">
        <f>(осн2!O46*осн2!$B$2)*осн2!$D$1+осн2!$A$2+((осн2!O46*осн2!$B$2)*осн2!$D$1+осн2!$A$2)*осн2!$E$2</f>
        <v>2293522.8119999999</v>
      </c>
      <c r="K141" s="161"/>
      <c r="L141" s="162"/>
      <c r="M141" s="36">
        <f>(осн2!N46*осн2!$B$2)*осн2!$D$1+осн2!$A$2+((осн2!N46*осн2!$B$2)*осн2!$D$1+осн2!$A$2)*осн2!$E$2</f>
        <v>2205310.2599999998</v>
      </c>
      <c r="N141" s="36">
        <f>(осн2!O46*осн2!$B$2)*осн2!$D$1+осн2!$A$2+((осн2!O46*осн2!$B$2)*осн2!$D$1+осн2!$A$2)*осн2!$E$2</f>
        <v>2293522.8119999999</v>
      </c>
      <c r="O141" s="40">
        <f>осн2!N46*осн2!$B$2+осн2!$A$2+(осн2!N46*осн2!$B$2+осн2!$A$2)*осн2!$E$2</f>
        <v>1102655.1299999999</v>
      </c>
      <c r="P141" s="40">
        <f>осн2!O46*осн2!$B$2+осн2!$A$2+(осн2!O46*осн2!$B$2+осн2!$A$2)*осн2!$E$2</f>
        <v>1146761.406</v>
      </c>
      <c r="Q141" s="36">
        <f>(осн2!N46*осн2!$B$2)*осн2!$D$1+осн2!$A$2+((осн2!N46*осн2!$B$2)*осн2!$D$1+осн2!$A$2)*осн2!$E$2</f>
        <v>2205310.2599999998</v>
      </c>
      <c r="R141" s="36">
        <f>(осн2!O46*осн2!$B$2)*осн2!$D$1+осн2!$A$2+((осн2!O46*осн2!$B$2)*осн2!$D$1+осн2!$A$2)*осн2!$E$2</f>
        <v>2293522.8119999999</v>
      </c>
      <c r="S141" s="36">
        <f t="shared" si="2"/>
        <v>1102655.1299999999</v>
      </c>
      <c r="T141" s="36">
        <f t="shared" si="3"/>
        <v>1146761.406</v>
      </c>
      <c r="U141"/>
      <c r="V141"/>
      <c r="W141"/>
      <c r="X141"/>
      <c r="Y141"/>
    </row>
    <row r="142" spans="1:25" ht="15" hidden="1" customHeight="1" x14ac:dyDescent="0.25">
      <c r="A142" s="140"/>
      <c r="B142" s="186"/>
      <c r="C142" s="183"/>
      <c r="D142" s="42" t="s">
        <v>136</v>
      </c>
      <c r="E142" s="41">
        <f>(осн2!N47*осн2!$B$2)*осн2!$D$1+осн2!$A$2+((осн2!N47*осн2!$B$2)*осн2!$D$1+осн2!$A$2)*осн2!$E$2</f>
        <v>2296080.108</v>
      </c>
      <c r="F142" s="41">
        <f>(осн2!O47*осн2!$B$2)*осн2!$D$1+осн2!$A$2+((осн2!O47*осн2!$B$2)*осн2!$D$1+осн2!$A$2)*осн2!$E$2</f>
        <v>2387923.284</v>
      </c>
      <c r="G142" s="156"/>
      <c r="H142" s="157"/>
      <c r="I142" s="41">
        <f>(осн2!N47*осн2!$B$2)*осн2!$D$1+осн2!$A$2+((осн2!N47*осн2!$B$2)*осн2!$D$1+осн2!$A$2)*осн2!$E$2</f>
        <v>2296080.108</v>
      </c>
      <c r="J142" s="41">
        <f>(осн2!O47*осн2!$B$2)*осн2!$D$1+осн2!$A$2+((осн2!O47*осн2!$B$2)*осн2!$D$1+осн2!$A$2)*осн2!$E$2</f>
        <v>2387923.284</v>
      </c>
      <c r="K142" s="161"/>
      <c r="L142" s="162"/>
      <c r="M142" s="37">
        <f>(осн2!N47*осн2!$B$2)*осн2!$D$1+осн2!$A$2+((осн2!N47*осн2!$B$2)*осн2!$D$1+осн2!$A$2)*осн2!$E$2</f>
        <v>2296080.108</v>
      </c>
      <c r="N142" s="37">
        <f>(осн2!O47*осн2!$B$2)*осн2!$D$1+осн2!$A$2+((осн2!O47*осн2!$B$2)*осн2!$D$1+осн2!$A$2)*осн2!$E$2</f>
        <v>2387923.284</v>
      </c>
      <c r="O142" s="41">
        <f>осн2!N47*осн2!$B$2+осн2!$A$2+(осн2!N47*осн2!$B$2+осн2!$A$2)*осн2!$E$2</f>
        <v>1148040.054</v>
      </c>
      <c r="P142" s="41">
        <f>осн2!O47*осн2!$B$2+осн2!$A$2+(осн2!O47*осн2!$B$2+осн2!$A$2)*осн2!$E$2</f>
        <v>1193961.642</v>
      </c>
      <c r="Q142" s="37">
        <f>(осн2!N47*осн2!$B$2)*осн2!$D$1+осн2!$A$2+((осн2!N47*осн2!$B$2)*осн2!$D$1+осн2!$A$2)*осн2!$E$2</f>
        <v>2296080.108</v>
      </c>
      <c r="R142" s="37">
        <f>(осн2!O47*осн2!$B$2)*осн2!$D$1+осн2!$A$2+((осн2!O47*осн2!$B$2)*осн2!$D$1+осн2!$A$2)*осн2!$E$2</f>
        <v>2387923.284</v>
      </c>
      <c r="S142" s="37">
        <f t="shared" si="2"/>
        <v>1148040.054</v>
      </c>
      <c r="T142" s="37">
        <f t="shared" si="3"/>
        <v>1193961.642</v>
      </c>
      <c r="U142"/>
      <c r="V142"/>
      <c r="W142"/>
      <c r="X142"/>
      <c r="Y142"/>
    </row>
    <row r="143" spans="1:25" ht="15" hidden="1" customHeight="1" x14ac:dyDescent="0.25">
      <c r="A143" s="140"/>
      <c r="B143" s="186"/>
      <c r="C143" s="183"/>
      <c r="D143" s="42" t="s">
        <v>137</v>
      </c>
      <c r="E143" s="41">
        <f>(осн2!N48*осн2!$B$2)*осн2!$D$1+осн2!$A$2+((осн2!N48*осн2!$B$2)*осн2!$D$1+осн2!$A$2)*осн2!$E$2</f>
        <v>2418445.872</v>
      </c>
      <c r="F143" s="41">
        <f>(осн2!O48*осн2!$B$2)*осн2!$D$1+осн2!$A$2+((осн2!O48*осн2!$B$2)*осн2!$D$1+осн2!$A$2)*осн2!$E$2</f>
        <v>2515183.452</v>
      </c>
      <c r="G143" s="156"/>
      <c r="H143" s="157"/>
      <c r="I143" s="41">
        <f>(осн2!N48*осн2!$B$2)*осн2!$D$1+осн2!$A$2+((осн2!N48*осн2!$B$2)*осн2!$D$1+осн2!$A$2)*осн2!$E$2</f>
        <v>2418445.872</v>
      </c>
      <c r="J143" s="41">
        <f>(осн2!O48*осн2!$B$2)*осн2!$D$1+осн2!$A$2+((осн2!O48*осн2!$B$2)*осн2!$D$1+осн2!$A$2)*осн2!$E$2</f>
        <v>2515183.452</v>
      </c>
      <c r="K143" s="161"/>
      <c r="L143" s="162"/>
      <c r="M143" s="37">
        <f>(осн2!N48*осн2!$B$2)*осн2!$D$1+осн2!$A$2+((осн2!N48*осн2!$B$2)*осн2!$D$1+осн2!$A$2)*осн2!$E$2</f>
        <v>2418445.872</v>
      </c>
      <c r="N143" s="37">
        <f>(осн2!O48*осн2!$B$2)*осн2!$D$1+осн2!$A$2+((осн2!O48*осн2!$B$2)*осн2!$D$1+осн2!$A$2)*осн2!$E$2</f>
        <v>2515183.452</v>
      </c>
      <c r="O143" s="41">
        <f>осн2!N48*осн2!$B$2+осн2!$A$2+(осн2!N48*осн2!$B$2+осн2!$A$2)*осн2!$E$2</f>
        <v>1209222.936</v>
      </c>
      <c r="P143" s="41">
        <f>осн2!O48*осн2!$B$2+осн2!$A$2+(осн2!O48*осн2!$B$2+осн2!$A$2)*осн2!$E$2</f>
        <v>1257591.726</v>
      </c>
      <c r="Q143" s="37">
        <f>(осн2!N48*осн2!$B$2)*осн2!$D$1+осн2!$A$2+((осн2!N48*осн2!$B$2)*осн2!$D$1+осн2!$A$2)*осн2!$E$2</f>
        <v>2418445.872</v>
      </c>
      <c r="R143" s="37">
        <f>(осн2!O48*осн2!$B$2)*осн2!$D$1+осн2!$A$2+((осн2!O48*осн2!$B$2)*осн2!$D$1+осн2!$A$2)*осн2!$E$2</f>
        <v>2515183.452</v>
      </c>
      <c r="S143" s="37">
        <f t="shared" si="2"/>
        <v>1209222.936</v>
      </c>
      <c r="T143" s="37">
        <f t="shared" si="3"/>
        <v>1257591.726</v>
      </c>
      <c r="U143"/>
      <c r="V143"/>
      <c r="W143"/>
      <c r="X143"/>
      <c r="Y143"/>
    </row>
    <row r="144" spans="1:25" ht="15" hidden="1" customHeight="1" x14ac:dyDescent="0.25">
      <c r="A144" s="140"/>
      <c r="B144" s="186"/>
      <c r="C144" s="183"/>
      <c r="D144" s="42" t="s">
        <v>138</v>
      </c>
      <c r="E144" s="41">
        <f>(осн2!N49*осн2!$B$2)*осн2!$D$1+осн2!$A$2+((осн2!N49*осн2!$B$2)*осн2!$D$1+осн2!$A$2)*осн2!$E$2</f>
        <v>2644797.0120000001</v>
      </c>
      <c r="F144" s="41">
        <f>(осн2!O49*осн2!$B$2)*осн2!$D$1+осн2!$A$2+((осн2!O49*осн2!$B$2)*осн2!$D$1+осн2!$A$2)*осн2!$E$2</f>
        <v>2750588.4959999998</v>
      </c>
      <c r="G144" s="156"/>
      <c r="H144" s="157"/>
      <c r="I144" s="41">
        <f>(осн2!N49*осн2!$B$2)*осн2!$D$1+осн2!$A$2+((осн2!N49*осн2!$B$2)*осн2!$D$1+осн2!$A$2)*осн2!$E$2</f>
        <v>2644797.0120000001</v>
      </c>
      <c r="J144" s="41">
        <f>(осн2!O49*осн2!$B$2)*осн2!$D$1+осн2!$A$2+((осн2!O49*осн2!$B$2)*осн2!$D$1+осн2!$A$2)*осн2!$E$2</f>
        <v>2750588.4959999998</v>
      </c>
      <c r="K144" s="161"/>
      <c r="L144" s="162"/>
      <c r="M144" s="37">
        <f>(осн2!N49*осн2!$B$2)*осн2!$D$1+осн2!$A$2+((осн2!N49*осн2!$B$2)*осн2!$D$1+осн2!$A$2)*осн2!$E$2</f>
        <v>2644797.0120000001</v>
      </c>
      <c r="N144" s="37">
        <f>(осн2!O49*осн2!$B$2)*осн2!$D$1+осн2!$A$2+((осн2!O49*осн2!$B$2)*осн2!$D$1+осн2!$A$2)*осн2!$E$2</f>
        <v>2750588.4959999998</v>
      </c>
      <c r="O144" s="41">
        <f>осн2!N49*осн2!$B$2+осн2!$A$2+(осн2!N49*осн2!$B$2+осн2!$A$2)*осн2!$E$2</f>
        <v>1322398.5060000001</v>
      </c>
      <c r="P144" s="41">
        <f>осн2!O49*осн2!$B$2+осн2!$A$2+(осн2!O49*осн2!$B$2+осн2!$A$2)*осн2!$E$2</f>
        <v>1375294.2479999999</v>
      </c>
      <c r="Q144" s="37">
        <f>(осн2!N49*осн2!$B$2)*осн2!$D$1+осн2!$A$2+((осн2!N49*осн2!$B$2)*осн2!$D$1+осн2!$A$2)*осн2!$E$2</f>
        <v>2644797.0120000001</v>
      </c>
      <c r="R144" s="37">
        <f>(осн2!O49*осн2!$B$2)*осн2!$D$1+осн2!$A$2+((осн2!O49*осн2!$B$2)*осн2!$D$1+осн2!$A$2)*осн2!$E$2</f>
        <v>2750588.4959999998</v>
      </c>
      <c r="S144" s="37">
        <f t="shared" si="2"/>
        <v>1322398.5060000001</v>
      </c>
      <c r="T144" s="37">
        <f t="shared" si="3"/>
        <v>1375294.2479999999</v>
      </c>
      <c r="U144"/>
      <c r="V144"/>
      <c r="W144"/>
      <c r="X144"/>
      <c r="Y144"/>
    </row>
    <row r="145" spans="1:25" ht="15" hidden="1" customHeight="1" x14ac:dyDescent="0.25">
      <c r="A145" s="140"/>
      <c r="B145" s="186"/>
      <c r="C145" s="183"/>
      <c r="D145" s="42" t="s">
        <v>139</v>
      </c>
      <c r="E145" s="41">
        <f>(осн2!N50*осн2!$B$2)*осн2!$D$1+осн2!$A$2+((осн2!N50*осн2!$B$2)*осн2!$D$1+осн2!$A$2)*осн2!$E$2</f>
        <v>2752619.04</v>
      </c>
      <c r="F145" s="41">
        <f>(осн2!O50*осн2!$B$2)*осн2!$D$1+осн2!$A$2+((осн2!O50*осн2!$B$2)*осн2!$D$1+осн2!$A$2)*осн2!$E$2</f>
        <v>2862723.66</v>
      </c>
      <c r="G145" s="156"/>
      <c r="H145" s="157"/>
      <c r="I145" s="41">
        <f>(осн2!N50*осн2!$B$2)*осн2!$D$1+осн2!$A$2+((осн2!N50*осн2!$B$2)*осн2!$D$1+осн2!$A$2)*осн2!$E$2</f>
        <v>2752619.04</v>
      </c>
      <c r="J145" s="41">
        <f>(осн2!O50*осн2!$B$2)*осн2!$D$1+осн2!$A$2+((осн2!O50*осн2!$B$2)*осн2!$D$1+осн2!$A$2)*осн2!$E$2</f>
        <v>2862723.66</v>
      </c>
      <c r="K145" s="161"/>
      <c r="L145" s="162"/>
      <c r="M145" s="37">
        <f>(осн2!N50*осн2!$B$2)*осн2!$D$1+осн2!$A$2+((осн2!N50*осн2!$B$2)*осн2!$D$1+осн2!$A$2)*осн2!$E$2</f>
        <v>2752619.04</v>
      </c>
      <c r="N145" s="37">
        <f>(осн2!O50*осн2!$B$2)*осн2!$D$1+осн2!$A$2+((осн2!O50*осн2!$B$2)*осн2!$D$1+осн2!$A$2)*осн2!$E$2</f>
        <v>2862723.66</v>
      </c>
      <c r="O145" s="41">
        <f>осн2!N50*осн2!$B$2+осн2!$A$2+(осн2!N50*осн2!$B$2+осн2!$A$2)*осн2!$E$2</f>
        <v>1376309.52</v>
      </c>
      <c r="P145" s="41">
        <f>осн2!O50*осн2!$B$2+осн2!$A$2+(осн2!O50*осн2!$B$2+осн2!$A$2)*осн2!$E$2</f>
        <v>1431361.83</v>
      </c>
      <c r="Q145" s="37">
        <f>(осн2!N50*осн2!$B$2)*осн2!$D$1+осн2!$A$2+((осн2!N50*осн2!$B$2)*осн2!$D$1+осн2!$A$2)*осн2!$E$2</f>
        <v>2752619.04</v>
      </c>
      <c r="R145" s="37">
        <f>(осн2!O50*осн2!$B$2)*осн2!$D$1+осн2!$A$2+((осн2!O50*осн2!$B$2)*осн2!$D$1+осн2!$A$2)*осн2!$E$2</f>
        <v>2862723.66</v>
      </c>
      <c r="S145" s="37">
        <f t="shared" si="2"/>
        <v>1376309.52</v>
      </c>
      <c r="T145" s="37">
        <f t="shared" si="3"/>
        <v>1431361.83</v>
      </c>
      <c r="U145"/>
      <c r="V145"/>
      <c r="W145"/>
      <c r="X145"/>
      <c r="Y145"/>
    </row>
    <row r="146" spans="1:25" ht="15" hidden="1" customHeight="1" x14ac:dyDescent="0.25">
      <c r="A146" s="140"/>
      <c r="B146" s="186"/>
      <c r="C146" s="183"/>
      <c r="D146" s="111" t="s">
        <v>140</v>
      </c>
      <c r="E146" s="40">
        <f>(осн2!N51*осн2!$B$2)*осн2!$D$1+осн2!$A$2+((осн2!N51*осн2!$B$2)*осн2!$D$1+осн2!$A$2)*осн2!$E$2</f>
        <v>3691996.98</v>
      </c>
      <c r="F146" s="40">
        <f>(осн2!O51*осн2!$B$2)*осн2!$D$1+осн2!$A$2+((осн2!O51*осн2!$B$2)*осн2!$D$1+осн2!$A$2)*осн2!$E$2</f>
        <v>3839676.5759999994</v>
      </c>
      <c r="G146" s="156"/>
      <c r="H146" s="157"/>
      <c r="I146" s="40">
        <f>(осн2!N51*осн2!$B$2)*осн2!$D$1+осн2!$A$2+((осн2!N51*осн2!$B$2)*осн2!$D$1+осн2!$A$2)*осн2!$E$2</f>
        <v>3691996.98</v>
      </c>
      <c r="J146" s="40">
        <f>(осн2!O51*осн2!$B$2)*осн2!$D$1+осн2!$A$2+((осн2!O51*осн2!$B$2)*осн2!$D$1+осн2!$A$2)*осн2!$E$2</f>
        <v>3839676.5759999994</v>
      </c>
      <c r="K146" s="161"/>
      <c r="L146" s="162"/>
      <c r="M146" s="36">
        <f>(осн2!N51*осн2!$B$2)*осн2!$D$1+осн2!$A$2+((осн2!N51*осн2!$B$2)*осн2!$D$1+осн2!$A$2)*осн2!$E$2</f>
        <v>3691996.98</v>
      </c>
      <c r="N146" s="36">
        <f>(осн2!O51*осн2!$B$2)*осн2!$D$1+осн2!$A$2+((осн2!O51*осн2!$B$2)*осн2!$D$1+осн2!$A$2)*осн2!$E$2</f>
        <v>3839676.5759999994</v>
      </c>
      <c r="O146" s="40">
        <f>осн2!N51*осн2!$B$2+осн2!$A$2+(осн2!N51*осн2!$B$2+осн2!$A$2)*осн2!$E$2</f>
        <v>1845998.49</v>
      </c>
      <c r="P146" s="40">
        <f>осн2!O51*осн2!$B$2+осн2!$A$2+(осн2!O51*осн2!$B$2+осн2!$A$2)*осн2!$E$2</f>
        <v>1919838.2879999997</v>
      </c>
      <c r="Q146" s="36">
        <f>(осн2!N51*осн2!$B$2)*осн2!$D$1+осн2!$A$2+((осн2!N51*осн2!$B$2)*осн2!$D$1+осн2!$A$2)*осн2!$E$2</f>
        <v>3691996.98</v>
      </c>
      <c r="R146" s="36">
        <f>(осн2!O51*осн2!$B$2)*осн2!$D$1+осн2!$A$2+((осн2!O51*осн2!$B$2)*осн2!$D$1+осн2!$A$2)*осн2!$E$2</f>
        <v>3839676.5759999994</v>
      </c>
      <c r="S146" s="36">
        <f t="shared" si="2"/>
        <v>1845998.49</v>
      </c>
      <c r="T146" s="36">
        <f t="shared" si="3"/>
        <v>1919838.2879999997</v>
      </c>
      <c r="U146"/>
      <c r="V146"/>
      <c r="W146"/>
      <c r="X146"/>
      <c r="Y146"/>
    </row>
    <row r="147" spans="1:25" ht="15" hidden="1" customHeight="1" x14ac:dyDescent="0.25">
      <c r="A147" s="140"/>
      <c r="B147" s="186"/>
      <c r="C147" s="183"/>
      <c r="D147" s="42" t="s">
        <v>141</v>
      </c>
      <c r="E147" s="41">
        <f>(осн2!N52*осн2!$B$2)*осн2!$D$1+осн2!$A$2+((осн2!N52*осн2!$B$2)*осн2!$D$1+осн2!$A$2)*осн2!$E$2</f>
        <v>3782766.8280000002</v>
      </c>
      <c r="F147" s="41">
        <f>(осн2!O52*осн2!$B$2)*осн2!$D$1+осн2!$A$2+((осн2!O52*осн2!$B$2)*осн2!$D$1+осн2!$A$2)*осн2!$E$2</f>
        <v>3934077.7559999996</v>
      </c>
      <c r="G147" s="156"/>
      <c r="H147" s="157"/>
      <c r="I147" s="41">
        <f>(осн2!N52*осн2!$B$2)*осн2!$D$1+осн2!$A$2+((осн2!N52*осн2!$B$2)*осн2!$D$1+осн2!$A$2)*осн2!$E$2</f>
        <v>3782766.8280000002</v>
      </c>
      <c r="J147" s="41">
        <f>(осн2!O52*осн2!$B$2)*осн2!$D$1+осн2!$A$2+((осн2!O52*осн2!$B$2)*осн2!$D$1+осн2!$A$2)*осн2!$E$2</f>
        <v>3934077.7559999996</v>
      </c>
      <c r="K147" s="161"/>
      <c r="L147" s="162"/>
      <c r="M147" s="37">
        <f>(осн2!N52*осн2!$B$2)*осн2!$D$1+осн2!$A$2+((осн2!N52*осн2!$B$2)*осн2!$D$1+осн2!$A$2)*осн2!$E$2</f>
        <v>3782766.8280000002</v>
      </c>
      <c r="N147" s="37">
        <f>(осн2!O52*осн2!$B$2)*осн2!$D$1+осн2!$A$2+((осн2!O52*осн2!$B$2)*осн2!$D$1+осн2!$A$2)*осн2!$E$2</f>
        <v>3934077.7559999996</v>
      </c>
      <c r="O147" s="41">
        <f>осн2!N52*осн2!$B$2+осн2!$A$2+(осн2!N52*осн2!$B$2+осн2!$A$2)*осн2!$E$2</f>
        <v>1891383.4140000001</v>
      </c>
      <c r="P147" s="41">
        <f>осн2!O52*осн2!$B$2+осн2!$A$2+(осн2!O52*осн2!$B$2+осн2!$A$2)*осн2!$E$2</f>
        <v>1967038.8779999998</v>
      </c>
      <c r="Q147" s="37">
        <f>(осн2!N52*осн2!$B$2)*осн2!$D$1+осн2!$A$2+((осн2!N52*осн2!$B$2)*осн2!$D$1+осн2!$A$2)*осн2!$E$2</f>
        <v>3782766.8280000002</v>
      </c>
      <c r="R147" s="37">
        <f>(осн2!O52*осн2!$B$2)*осн2!$D$1+осн2!$A$2+((осн2!O52*осн2!$B$2)*осн2!$D$1+осн2!$A$2)*осн2!$E$2</f>
        <v>3934077.7559999996</v>
      </c>
      <c r="S147" s="37">
        <f t="shared" si="2"/>
        <v>1891383.4140000001</v>
      </c>
      <c r="T147" s="37">
        <f t="shared" si="3"/>
        <v>1967038.8779999998</v>
      </c>
      <c r="U147"/>
      <c r="V147"/>
      <c r="W147"/>
      <c r="X147"/>
      <c r="Y147"/>
    </row>
    <row r="148" spans="1:25" ht="15" hidden="1" customHeight="1" x14ac:dyDescent="0.25">
      <c r="A148" s="140"/>
      <c r="B148" s="186"/>
      <c r="C148" s="183"/>
      <c r="D148" s="42" t="s">
        <v>142</v>
      </c>
      <c r="E148" s="41">
        <f>(осн2!N53*осн2!$B$2)*осн2!$D$1+осн2!$A$2+((осн2!N53*осн2!$B$2)*осн2!$D$1+осн2!$A$2)*осн2!$E$2</f>
        <v>3905122.6799999997</v>
      </c>
      <c r="F148" s="41">
        <f>(осн2!O53*осн2!$B$2)*осн2!$D$1+осн2!$A$2+((осн2!O53*осн2!$B$2)*осн2!$D$1+осн2!$A$2)*осн2!$E$2</f>
        <v>4061327.3039999995</v>
      </c>
      <c r="G148" s="156"/>
      <c r="H148" s="157"/>
      <c r="I148" s="41">
        <f>(осн2!N53*осн2!$B$2)*осн2!$D$1+осн2!$A$2+((осн2!N53*осн2!$B$2)*осн2!$D$1+осн2!$A$2)*осн2!$E$2</f>
        <v>3905122.6799999997</v>
      </c>
      <c r="J148" s="41">
        <f>(осн2!O53*осн2!$B$2)*осн2!$D$1+осн2!$A$2+((осн2!O53*осн2!$B$2)*осн2!$D$1+осн2!$A$2)*осн2!$E$2</f>
        <v>4061327.3039999995</v>
      </c>
      <c r="K148" s="161"/>
      <c r="L148" s="162"/>
      <c r="M148" s="37">
        <f>(осн2!N53*осн2!$B$2)*осн2!$D$1+осн2!$A$2+((осн2!N53*осн2!$B$2)*осн2!$D$1+осн2!$A$2)*осн2!$E$2</f>
        <v>3905122.6799999997</v>
      </c>
      <c r="N148" s="37">
        <f>(осн2!O53*осн2!$B$2)*осн2!$D$1+осн2!$A$2+((осн2!O53*осн2!$B$2)*осн2!$D$1+осн2!$A$2)*осн2!$E$2</f>
        <v>4061327.3039999995</v>
      </c>
      <c r="O148" s="41">
        <f>осн2!N53*осн2!$B$2+осн2!$A$2+(осн2!N53*осн2!$B$2+осн2!$A$2)*осн2!$E$2</f>
        <v>1952561.3399999999</v>
      </c>
      <c r="P148" s="41">
        <f>осн2!O53*осн2!$B$2+осн2!$A$2+(осн2!O53*осн2!$B$2+осн2!$A$2)*осн2!$E$2</f>
        <v>2030663.6519999998</v>
      </c>
      <c r="Q148" s="37">
        <f>(осн2!N53*осн2!$B$2)*осн2!$D$1+осн2!$A$2+((осн2!N53*осн2!$B$2)*осн2!$D$1+осн2!$A$2)*осн2!$E$2</f>
        <v>3905122.6799999997</v>
      </c>
      <c r="R148" s="37">
        <f>(осн2!O53*осн2!$B$2)*осн2!$D$1+осн2!$A$2+((осн2!O53*осн2!$B$2)*осн2!$D$1+осн2!$A$2)*осн2!$E$2</f>
        <v>4061327.3039999995</v>
      </c>
      <c r="S148" s="37">
        <f t="shared" si="2"/>
        <v>1952561.3399999999</v>
      </c>
      <c r="T148" s="37">
        <f t="shared" si="3"/>
        <v>2030663.6519999998</v>
      </c>
      <c r="U148"/>
      <c r="V148"/>
      <c r="W148"/>
      <c r="X148"/>
      <c r="Y148"/>
    </row>
    <row r="149" spans="1:25" ht="15" hidden="1" customHeight="1" x14ac:dyDescent="0.25">
      <c r="A149" s="140"/>
      <c r="B149" s="186"/>
      <c r="C149" s="183"/>
      <c r="D149" s="42" t="s">
        <v>143</v>
      </c>
      <c r="E149" s="41">
        <f>(осн2!N54*осн2!$B$2)*осн2!$D$1+осн2!$A$2+((осн2!N54*осн2!$B$2)*осн2!$D$1+осн2!$A$2)*осн2!$E$2</f>
        <v>4131483.7319999998</v>
      </c>
      <c r="F149" s="41">
        <f>(осн2!O54*осн2!$B$2)*осн2!$D$1+осн2!$A$2+((осн2!O54*осн2!$B$2)*осн2!$D$1+осн2!$A$2)*осн2!$E$2</f>
        <v>4296742.9680000003</v>
      </c>
      <c r="G149" s="156"/>
      <c r="H149" s="157"/>
      <c r="I149" s="41">
        <f>(осн2!N54*осн2!$B$2)*осн2!$D$1+осн2!$A$2+((осн2!N54*осн2!$B$2)*осн2!$D$1+осн2!$A$2)*осн2!$E$2</f>
        <v>4131483.7319999998</v>
      </c>
      <c r="J149" s="41">
        <f>(осн2!O54*осн2!$B$2)*осн2!$D$1+осн2!$A$2+((осн2!O54*осн2!$B$2)*осн2!$D$1+осн2!$A$2)*осн2!$E$2</f>
        <v>4296742.9680000003</v>
      </c>
      <c r="K149" s="161"/>
      <c r="L149" s="162"/>
      <c r="M149" s="37">
        <f>(осн2!N54*осн2!$B$2)*осн2!$D$1+осн2!$A$2+((осн2!N54*осн2!$B$2)*осн2!$D$1+осн2!$A$2)*осн2!$E$2</f>
        <v>4131483.7319999998</v>
      </c>
      <c r="N149" s="37">
        <f>(осн2!O54*осн2!$B$2)*осн2!$D$1+осн2!$A$2+((осн2!O54*осн2!$B$2)*осн2!$D$1+осн2!$A$2)*осн2!$E$2</f>
        <v>4296742.9680000003</v>
      </c>
      <c r="O149" s="41">
        <f>осн2!N54*осн2!$B$2+осн2!$A$2+(осн2!N54*осн2!$B$2+осн2!$A$2)*осн2!$E$2</f>
        <v>2065741.8659999999</v>
      </c>
      <c r="P149" s="41">
        <f>осн2!O54*осн2!$B$2+осн2!$A$2+(осн2!O54*осн2!$B$2+осн2!$A$2)*осн2!$E$2</f>
        <v>2148371.4840000002</v>
      </c>
      <c r="Q149" s="37">
        <f>(осн2!N54*осн2!$B$2)*осн2!$D$1+осн2!$A$2+((осн2!N54*осн2!$B$2)*осн2!$D$1+осн2!$A$2)*осн2!$E$2</f>
        <v>4131483.7319999998</v>
      </c>
      <c r="R149" s="37">
        <f>(осн2!O54*осн2!$B$2)*осн2!$D$1+осн2!$A$2+((осн2!O54*осн2!$B$2)*осн2!$D$1+осн2!$A$2)*осн2!$E$2</f>
        <v>4296742.9680000003</v>
      </c>
      <c r="S149" s="37">
        <f t="shared" si="2"/>
        <v>2065741.8659999999</v>
      </c>
      <c r="T149" s="37">
        <f t="shared" si="3"/>
        <v>2148371.4840000002</v>
      </c>
      <c r="U149"/>
      <c r="V149"/>
      <c r="W149"/>
      <c r="X149"/>
      <c r="Y149"/>
    </row>
    <row r="150" spans="1:25" ht="30" hidden="1" customHeight="1" x14ac:dyDescent="0.25">
      <c r="A150" s="140"/>
      <c r="B150" s="186"/>
      <c r="C150" s="183"/>
      <c r="D150" s="42" t="s">
        <v>144</v>
      </c>
      <c r="E150" s="41">
        <f>(осн2!N55*осн2!$B$2)*осн2!$D$1+осн2!$A$2+((осн2!N55*осн2!$B$2)*осн2!$D$1+осн2!$A$2)*осн2!$E$2</f>
        <v>4239302.22</v>
      </c>
      <c r="F150" s="41">
        <f>(осн2!O55*осн2!$B$2)*осн2!$D$1+осн2!$A$2+((осн2!O55*осн2!$B$2)*осн2!$D$1+осн2!$A$2)*осн2!$E$2</f>
        <v>4408873.8839999996</v>
      </c>
      <c r="G150" s="156"/>
      <c r="H150" s="157"/>
      <c r="I150" s="41">
        <f>(осн2!N55*осн2!$B$2)*осн2!$D$1+осн2!$A$2+((осн2!N55*осн2!$B$2)*осн2!$D$1+осн2!$A$2)*осн2!$E$2</f>
        <v>4239302.22</v>
      </c>
      <c r="J150" s="41">
        <f>(осн2!O55*осн2!$B$2)*осн2!$D$1+осн2!$A$2+((осн2!O55*осн2!$B$2)*осн2!$D$1+осн2!$A$2)*осн2!$E$2</f>
        <v>4408873.8839999996</v>
      </c>
      <c r="K150" s="161"/>
      <c r="L150" s="162"/>
      <c r="M150" s="37">
        <f>(осн2!N55*осн2!$B$2)*осн2!$D$1+осн2!$A$2+((осн2!N55*осн2!$B$2)*осн2!$D$1+осн2!$A$2)*осн2!$E$2</f>
        <v>4239302.22</v>
      </c>
      <c r="N150" s="37">
        <f>(осн2!O55*осн2!$B$2)*осн2!$D$1+осн2!$A$2+((осн2!O55*осн2!$B$2)*осн2!$D$1+осн2!$A$2)*осн2!$E$2</f>
        <v>4408873.8839999996</v>
      </c>
      <c r="O150" s="41">
        <f>осн2!N55*осн2!$B$2+осн2!$A$2+(осн2!N55*осн2!$B$2+осн2!$A$2)*осн2!$E$2</f>
        <v>2119651.11</v>
      </c>
      <c r="P150" s="41">
        <f>осн2!O55*осн2!$B$2+осн2!$A$2+(осн2!O55*осн2!$B$2+осн2!$A$2)*осн2!$E$2</f>
        <v>2204436.9419999998</v>
      </c>
      <c r="Q150" s="37">
        <f>(осн2!N55*осн2!$B$2)*осн2!$D$1+осн2!$A$2+((осн2!N55*осн2!$B$2)*осн2!$D$1+осн2!$A$2)*осн2!$E$2</f>
        <v>4239302.22</v>
      </c>
      <c r="R150" s="37">
        <f>(осн2!O55*осн2!$B$2)*осн2!$D$1+осн2!$A$2+((осн2!O55*осн2!$B$2)*осн2!$D$1+осн2!$A$2)*осн2!$E$2</f>
        <v>4408873.8839999996</v>
      </c>
      <c r="S150" s="37">
        <f t="shared" si="2"/>
        <v>2119651.11</v>
      </c>
      <c r="T150" s="37">
        <f t="shared" si="3"/>
        <v>2204436.9419999998</v>
      </c>
      <c r="U150"/>
      <c r="V150"/>
      <c r="W150"/>
      <c r="X150"/>
      <c r="Y150"/>
    </row>
    <row r="151" spans="1:25" ht="30" hidden="1" customHeight="1" x14ac:dyDescent="0.25">
      <c r="A151" s="140"/>
      <c r="B151" s="186"/>
      <c r="C151" s="183"/>
      <c r="D151" s="109" t="s">
        <v>57</v>
      </c>
      <c r="E151" s="40">
        <f>(осн2!N56*осн2!$B$2)*осн2!$D$1+осн2!$A$2+((осн2!N56*осн2!$B$2)*осн2!$D$1+осн2!$A$2)*осн2!$E$2</f>
        <v>2424324.3959999997</v>
      </c>
      <c r="F151" s="40">
        <f>(осн2!O56*осн2!$B$2)*осн2!$D$1+осн2!$A$2+((осн2!O56*осн2!$B$2)*осн2!$D$1+осн2!$A$2)*осн2!$E$2</f>
        <v>2521297.0319999997</v>
      </c>
      <c r="G151" s="156"/>
      <c r="H151" s="157"/>
      <c r="I151" s="40">
        <f>(осн2!N56*осн2!$B$2)*осн2!$D$1+осн2!$A$2+((осн2!N56*осн2!$B$2)*осн2!$D$1+осн2!$A$2)*осн2!$E$2</f>
        <v>2424324.3959999997</v>
      </c>
      <c r="J151" s="40">
        <f>(осн2!O56*осн2!$B$2)*осн2!$D$1+осн2!$A$2+((осн2!O56*осн2!$B$2)*осн2!$D$1+осн2!$A$2)*осн2!$E$2</f>
        <v>2521297.0319999997</v>
      </c>
      <c r="K151" s="161"/>
      <c r="L151" s="162"/>
      <c r="M151" s="36">
        <f>(осн2!N56*осн2!$B$2)*осн2!$D$1+осн2!$A$2+((осн2!N56*осн2!$B$2)*осн2!$D$1+осн2!$A$2)*осн2!$E$2</f>
        <v>2424324.3959999997</v>
      </c>
      <c r="N151" s="36">
        <f>(осн2!O56*осн2!$B$2)*осн2!$D$1+осн2!$A$2+((осн2!O56*осн2!$B$2)*осн2!$D$1+осн2!$A$2)*осн2!$E$2</f>
        <v>2521297.0319999997</v>
      </c>
      <c r="O151" s="40">
        <f>осн2!N56*осн2!$B$2+осн2!$A$2+(осн2!N56*осн2!$B$2+осн2!$A$2)*осн2!$E$2</f>
        <v>1212162.1979999999</v>
      </c>
      <c r="P151" s="40">
        <f>осн2!O56*осн2!$B$2+осн2!$A$2+(осн2!O56*осн2!$B$2+осн2!$A$2)*осн2!$E$2</f>
        <v>1260648.5159999998</v>
      </c>
      <c r="Q151" s="36">
        <f>(осн2!N56*осн2!$B$2)*осн2!$D$1+осн2!$A$2+((осн2!N56*осн2!$B$2)*осн2!$D$1+осн2!$A$2)*осн2!$E$2</f>
        <v>2424324.3959999997</v>
      </c>
      <c r="R151" s="36">
        <f>(осн2!O56*осн2!$B$2)*осн2!$D$1+осн2!$A$2+((осн2!O56*осн2!$B$2)*осн2!$D$1+осн2!$A$2)*осн2!$E$2</f>
        <v>2521297.0319999997</v>
      </c>
      <c r="S151" s="36">
        <f t="shared" si="2"/>
        <v>1212162.1979999999</v>
      </c>
      <c r="T151" s="36">
        <f t="shared" si="3"/>
        <v>1260648.5159999998</v>
      </c>
      <c r="U151"/>
      <c r="V151"/>
      <c r="W151"/>
      <c r="X151"/>
      <c r="Y151"/>
    </row>
    <row r="152" spans="1:25" ht="30" hidden="1" customHeight="1" x14ac:dyDescent="0.25">
      <c r="A152" s="140"/>
      <c r="B152" s="186"/>
      <c r="C152" s="183"/>
      <c r="D152" s="110" t="s">
        <v>58</v>
      </c>
      <c r="E152" s="41">
        <f>(осн2!N57*осн2!$B$2)*осн2!$D$1+осн2!$A$2+((осн2!N57*осн2!$B$2)*осн2!$D$1+осн2!$A$2)*осн2!$E$2</f>
        <v>3650062.8480000002</v>
      </c>
      <c r="F152" s="41">
        <f>(осн2!O57*осн2!$B$2)*осн2!$D$1+осн2!$A$2+((осн2!O57*осн2!$B$2)*осн2!$D$1+осн2!$A$2)*осн2!$E$2</f>
        <v>3796065.9</v>
      </c>
      <c r="G152" s="156"/>
      <c r="H152" s="157"/>
      <c r="I152" s="41">
        <f>(осн2!N57*осн2!$B$2)*осн2!$D$1+осн2!$A$2+((осн2!N57*осн2!$B$2)*осн2!$D$1+осн2!$A$2)*осн2!$E$2</f>
        <v>3650062.8480000002</v>
      </c>
      <c r="J152" s="41">
        <f>(осн2!O57*осн2!$B$2)*осн2!$D$1+осн2!$A$2+((осн2!O57*осн2!$B$2)*осн2!$D$1+осн2!$A$2)*осн2!$E$2</f>
        <v>3796065.9</v>
      </c>
      <c r="K152" s="161"/>
      <c r="L152" s="162"/>
      <c r="M152" s="37">
        <f>(осн2!N57*осн2!$B$2)*осн2!$D$1+осн2!$A$2+((осн2!N57*осн2!$B$2)*осн2!$D$1+осн2!$A$2)*осн2!$E$2</f>
        <v>3650062.8480000002</v>
      </c>
      <c r="N152" s="37">
        <f>(осн2!O57*осн2!$B$2)*осн2!$D$1+осн2!$A$2+((осн2!O57*осн2!$B$2)*осн2!$D$1+осн2!$A$2)*осн2!$E$2</f>
        <v>3796065.9</v>
      </c>
      <c r="O152" s="41">
        <f>осн2!N57*осн2!$B$2+осн2!$A$2+(осн2!N57*осн2!$B$2+осн2!$A$2)*осн2!$E$2</f>
        <v>1825031.4240000001</v>
      </c>
      <c r="P152" s="41">
        <f>осн2!O57*осн2!$B$2+осн2!$A$2+(осн2!O57*осн2!$B$2+осн2!$A$2)*осн2!$E$2</f>
        <v>1898032.95</v>
      </c>
      <c r="Q152" s="37">
        <f>(осн2!N57*осн2!$B$2)*осн2!$D$1+осн2!$A$2+((осн2!N57*осн2!$B$2)*осн2!$D$1+осн2!$A$2)*осн2!$E$2</f>
        <v>3650062.8480000002</v>
      </c>
      <c r="R152" s="37">
        <f>(осн2!O57*осн2!$B$2)*осн2!$D$1+осн2!$A$2+((осн2!O57*осн2!$B$2)*осн2!$D$1+осн2!$A$2)*осн2!$E$2</f>
        <v>3796065.9</v>
      </c>
      <c r="S152" s="37">
        <f t="shared" si="2"/>
        <v>1825031.4240000001</v>
      </c>
      <c r="T152" s="37">
        <f t="shared" si="3"/>
        <v>1898032.95</v>
      </c>
      <c r="U152"/>
      <c r="V152"/>
      <c r="W152"/>
      <c r="X152"/>
      <c r="Y152"/>
    </row>
    <row r="153" spans="1:25" ht="30" hidden="1" customHeight="1" x14ac:dyDescent="0.25">
      <c r="A153" s="140"/>
      <c r="B153" s="186"/>
      <c r="C153" s="183"/>
      <c r="D153" s="110" t="s">
        <v>59</v>
      </c>
      <c r="E153" s="41">
        <f>(осн2!N58*осн2!$B$2)*осн2!$D$1+осн2!$A$2+((осн2!N58*осн2!$B$2)*осн2!$D$1+осн2!$A$2)*осн2!$E$2</f>
        <v>3248588.6159999995</v>
      </c>
      <c r="F153" s="41">
        <f>(осн2!O58*осн2!$B$2)*осн2!$D$1+осн2!$A$2+((осн2!O58*осн2!$B$2)*осн2!$D$1+осн2!$A$2)*осн2!$E$2</f>
        <v>3378532.1039999998</v>
      </c>
      <c r="G153" s="156"/>
      <c r="H153" s="157"/>
      <c r="I153" s="41">
        <f>(осн2!N58*осн2!$B$2)*осн2!$D$1+осн2!$A$2+((осн2!N58*осн2!$B$2)*осн2!$D$1+осн2!$A$2)*осн2!$E$2</f>
        <v>3248588.6159999995</v>
      </c>
      <c r="J153" s="41">
        <f>(осн2!O58*осн2!$B$2)*осн2!$D$1+осн2!$A$2+((осн2!O58*осн2!$B$2)*осн2!$D$1+осн2!$A$2)*осн2!$E$2</f>
        <v>3378532.1039999998</v>
      </c>
      <c r="K153" s="161"/>
      <c r="L153" s="162"/>
      <c r="M153" s="37">
        <f>(осн2!N58*осн2!$B$2)*осн2!$D$1+осн2!$A$2+((осн2!N58*осн2!$B$2)*осн2!$D$1+осн2!$A$2)*осн2!$E$2</f>
        <v>3248588.6159999995</v>
      </c>
      <c r="N153" s="37">
        <f>(осн2!O58*осн2!$B$2)*осн2!$D$1+осн2!$A$2+((осн2!O58*осн2!$B$2)*осн2!$D$1+осн2!$A$2)*осн2!$E$2</f>
        <v>3378532.1039999998</v>
      </c>
      <c r="O153" s="41">
        <f>осн2!N58*осн2!$B$2+осн2!$A$2+(осн2!N58*осн2!$B$2+осн2!$A$2)*осн2!$E$2</f>
        <v>1624294.3079999997</v>
      </c>
      <c r="P153" s="41">
        <f>осн2!O58*осн2!$B$2+осн2!$A$2+(осн2!O58*осн2!$B$2+осн2!$A$2)*осн2!$E$2</f>
        <v>1689266.0519999999</v>
      </c>
      <c r="Q153" s="37">
        <f>(осн2!N58*осн2!$B$2)*осн2!$D$1+осн2!$A$2+((осн2!N58*осн2!$B$2)*осн2!$D$1+осн2!$A$2)*осн2!$E$2</f>
        <v>3248588.6159999995</v>
      </c>
      <c r="R153" s="37">
        <f>(осн2!O58*осн2!$B$2)*осн2!$D$1+осн2!$A$2+((осн2!O58*осн2!$B$2)*осн2!$D$1+осн2!$A$2)*осн2!$E$2</f>
        <v>3378532.1039999998</v>
      </c>
      <c r="S153" s="37">
        <f t="shared" si="2"/>
        <v>1624294.3079999997</v>
      </c>
      <c r="T153" s="37">
        <f t="shared" si="3"/>
        <v>1689266.0519999999</v>
      </c>
      <c r="U153"/>
      <c r="V153"/>
      <c r="W153"/>
      <c r="X153"/>
      <c r="Y153"/>
    </row>
    <row r="154" spans="1:25" ht="30" hidden="1" customHeight="1" x14ac:dyDescent="0.25">
      <c r="A154" s="140"/>
      <c r="B154" s="186"/>
      <c r="C154" s="183"/>
      <c r="D154" s="110" t="s">
        <v>60</v>
      </c>
      <c r="E154" s="41">
        <f>(осн2!N59*осн2!$B$2)*осн2!$D$1+осн2!$A$2+((осн2!N59*осн2!$B$2)*осн2!$D$1+осн2!$A$2)*осн2!$E$2</f>
        <v>4353106.8480000002</v>
      </c>
      <c r="F154" s="41">
        <f>(осн2!O59*осн2!$B$2)*осн2!$D$1+осн2!$A$2+((осн2!O59*осн2!$B$2)*осн2!$D$1+осн2!$A$2)*осн2!$E$2</f>
        <v>4527230.9519999996</v>
      </c>
      <c r="G154" s="156"/>
      <c r="H154" s="157"/>
      <c r="I154" s="41">
        <f>(осн2!N59*осн2!$B$2)*осн2!$D$1+осн2!$A$2+((осн2!N59*осн2!$B$2)*осн2!$D$1+осн2!$A$2)*осн2!$E$2</f>
        <v>4353106.8480000002</v>
      </c>
      <c r="J154" s="41">
        <f>(осн2!O59*осн2!$B$2)*осн2!$D$1+осн2!$A$2+((осн2!O59*осн2!$B$2)*осн2!$D$1+осн2!$A$2)*осн2!$E$2</f>
        <v>4527230.9519999996</v>
      </c>
      <c r="K154" s="161"/>
      <c r="L154" s="162"/>
      <c r="M154" s="37">
        <f>(осн2!N59*осн2!$B$2)*осн2!$D$1+осн2!$A$2+((осн2!N59*осн2!$B$2)*осн2!$D$1+осн2!$A$2)*осн2!$E$2</f>
        <v>4353106.8480000002</v>
      </c>
      <c r="N154" s="37">
        <f>(осн2!O59*осн2!$B$2)*осн2!$D$1+осн2!$A$2+((осн2!O59*осн2!$B$2)*осн2!$D$1+осн2!$A$2)*осн2!$E$2</f>
        <v>4527230.9519999996</v>
      </c>
      <c r="O154" s="41">
        <f>осн2!N59*осн2!$B$2+осн2!$A$2+(осн2!N59*осн2!$B$2+осн2!$A$2)*осн2!$E$2</f>
        <v>2176553.4240000001</v>
      </c>
      <c r="P154" s="41">
        <f>осн2!O59*осн2!$B$2+осн2!$A$2+(осн2!O59*осн2!$B$2+осн2!$A$2)*осн2!$E$2</f>
        <v>2263615.4759999998</v>
      </c>
      <c r="Q154" s="37">
        <f>(осн2!N59*осн2!$B$2)*осн2!$D$1+осн2!$A$2+((осн2!N59*осн2!$B$2)*осн2!$D$1+осн2!$A$2)*осн2!$E$2</f>
        <v>4353106.8480000002</v>
      </c>
      <c r="R154" s="37">
        <f>(осн2!O59*осн2!$B$2)*осн2!$D$1+осн2!$A$2+((осн2!O59*осн2!$B$2)*осн2!$D$1+осн2!$A$2)*осн2!$E$2</f>
        <v>4527230.9519999996</v>
      </c>
      <c r="S154" s="37">
        <f t="shared" si="2"/>
        <v>2176553.4240000001</v>
      </c>
      <c r="T154" s="37">
        <f t="shared" si="3"/>
        <v>2263615.4759999998</v>
      </c>
      <c r="U154"/>
      <c r="V154"/>
      <c r="W154"/>
      <c r="X154"/>
      <c r="Y154"/>
    </row>
    <row r="155" spans="1:25" ht="30" hidden="1" customHeight="1" x14ac:dyDescent="0.25">
      <c r="A155" s="140"/>
      <c r="B155" s="186"/>
      <c r="C155" s="183"/>
      <c r="D155" s="110" t="s">
        <v>61</v>
      </c>
      <c r="E155" s="41">
        <f>(осн2!N60*осн2!$B$2)*осн2!$D$1+осн2!$A$2+((осн2!N60*осн2!$B$2)*осн2!$D$1+осн2!$A$2)*осн2!$E$2</f>
        <v>5833161.0240000002</v>
      </c>
      <c r="F155" s="41">
        <f>(осн2!O60*осн2!$B$2)*осн2!$D$1+осн2!$A$2+((осн2!O60*осн2!$B$2)*осн2!$D$1+осн2!$A$2)*осн2!$E$2</f>
        <v>6066488.0879999995</v>
      </c>
      <c r="G155" s="156"/>
      <c r="H155" s="157"/>
      <c r="I155" s="41">
        <f>(осн2!N60*осн2!$B$2)*осн2!$D$1+осн2!$A$2+((осн2!N60*осн2!$B$2)*осн2!$D$1+осн2!$A$2)*осн2!$E$2</f>
        <v>5833161.0240000002</v>
      </c>
      <c r="J155" s="41">
        <f>(осн2!O60*осн2!$B$2)*осн2!$D$1+осн2!$A$2+((осн2!O60*осн2!$B$2)*осн2!$D$1+осн2!$A$2)*осн2!$E$2</f>
        <v>6066488.0879999995</v>
      </c>
      <c r="K155" s="161"/>
      <c r="L155" s="162"/>
      <c r="M155" s="37">
        <f>(осн2!N60*осн2!$B$2)*осн2!$D$1+осн2!$A$2+((осн2!N60*осн2!$B$2)*осн2!$D$1+осн2!$A$2)*осн2!$E$2</f>
        <v>5833161.0240000002</v>
      </c>
      <c r="N155" s="37">
        <f>(осн2!O60*осн2!$B$2)*осн2!$D$1+осн2!$A$2+((осн2!O60*осн2!$B$2)*осн2!$D$1+осн2!$A$2)*осн2!$E$2</f>
        <v>6066488.0879999995</v>
      </c>
      <c r="O155" s="41">
        <f>осн2!N60*осн2!$B$2+осн2!$A$2+(осн2!N60*осн2!$B$2+осн2!$A$2)*осн2!$E$2</f>
        <v>2916580.5120000001</v>
      </c>
      <c r="P155" s="41">
        <f>осн2!O60*осн2!$B$2+осн2!$A$2+(осн2!O60*осн2!$B$2+осн2!$A$2)*осн2!$E$2</f>
        <v>3033244.0439999998</v>
      </c>
      <c r="Q155" s="37">
        <f>(осн2!N60*осн2!$B$2)*осн2!$D$1+осн2!$A$2+((осн2!N60*осн2!$B$2)*осн2!$D$1+осн2!$A$2)*осн2!$E$2</f>
        <v>5833161.0240000002</v>
      </c>
      <c r="R155" s="37">
        <f>(осн2!O60*осн2!$B$2)*осн2!$D$1+осн2!$A$2+((осн2!O60*осн2!$B$2)*осн2!$D$1+осн2!$A$2)*осн2!$E$2</f>
        <v>6066488.0879999995</v>
      </c>
      <c r="S155" s="37">
        <f t="shared" si="2"/>
        <v>2916580.5120000001</v>
      </c>
      <c r="T155" s="37">
        <f t="shared" si="3"/>
        <v>3033244.0439999998</v>
      </c>
      <c r="U155"/>
      <c r="V155"/>
      <c r="W155"/>
      <c r="X155"/>
      <c r="Y155"/>
    </row>
    <row r="156" spans="1:25" ht="15" hidden="1" customHeight="1" x14ac:dyDescent="0.25">
      <c r="A156" s="140"/>
      <c r="B156" s="186"/>
      <c r="C156" s="183"/>
      <c r="D156" s="110" t="s">
        <v>62</v>
      </c>
      <c r="E156" s="41">
        <f>(осн2!N61*осн2!$B$2)*осн2!$D$1+осн2!$A$2+((осн2!N61*осн2!$B$2)*осн2!$D$1+осн2!$A$2)*осн2!$E$2</f>
        <v>7816444.6079999991</v>
      </c>
      <c r="F156" s="41">
        <f>(осн2!O61*осн2!$B$2)*осн2!$D$1+осн2!$A$2+((осн2!O61*осн2!$B$2)*осн2!$D$1+осн2!$A$2)*осн2!$E$2</f>
        <v>8129102.3640000001</v>
      </c>
      <c r="G156" s="156"/>
      <c r="H156" s="157"/>
      <c r="I156" s="41">
        <f>(осн2!N61*осн2!$B$2)*осн2!$D$1+осн2!$A$2+((осн2!N61*осн2!$B$2)*осн2!$D$1+осн2!$A$2)*осн2!$E$2</f>
        <v>7816444.6079999991</v>
      </c>
      <c r="J156" s="41">
        <f>(осн2!O61*осн2!$B$2)*осн2!$D$1+осн2!$A$2+((осн2!O61*осн2!$B$2)*осн2!$D$1+осн2!$A$2)*осн2!$E$2</f>
        <v>8129102.3640000001</v>
      </c>
      <c r="K156" s="161"/>
      <c r="L156" s="162"/>
      <c r="M156" s="37">
        <f>(осн2!N61*осн2!$B$2)*осн2!$D$1+осн2!$A$2+((осн2!N61*осн2!$B$2)*осн2!$D$1+осн2!$A$2)*осн2!$E$2</f>
        <v>7816444.6079999991</v>
      </c>
      <c r="N156" s="37">
        <f>(осн2!O61*осн2!$B$2)*осн2!$D$1+осн2!$A$2+((осн2!O61*осн2!$B$2)*осн2!$D$1+осн2!$A$2)*осн2!$E$2</f>
        <v>8129102.3640000001</v>
      </c>
      <c r="O156" s="41">
        <f>осн2!N61*осн2!$B$2+осн2!$A$2+(осн2!N61*осн2!$B$2+осн2!$A$2)*осн2!$E$2</f>
        <v>3908222.3039999995</v>
      </c>
      <c r="P156" s="41">
        <f>осн2!O61*осн2!$B$2+осн2!$A$2+(осн2!O61*осн2!$B$2+осн2!$A$2)*осн2!$E$2</f>
        <v>4064551.182</v>
      </c>
      <c r="Q156" s="37">
        <f>(осн2!N61*осн2!$B$2)*осн2!$D$1+осн2!$A$2+((осн2!N61*осн2!$B$2)*осн2!$D$1+осн2!$A$2)*осн2!$E$2</f>
        <v>7816444.6079999991</v>
      </c>
      <c r="R156" s="37">
        <f>(осн2!O61*осн2!$B$2)*осн2!$D$1+осн2!$A$2+((осн2!O61*осн2!$B$2)*осн2!$D$1+осн2!$A$2)*осн2!$E$2</f>
        <v>8129102.3640000001</v>
      </c>
      <c r="S156" s="37">
        <f t="shared" si="2"/>
        <v>3908222.3039999995</v>
      </c>
      <c r="T156" s="37">
        <f t="shared" si="3"/>
        <v>4064551.182</v>
      </c>
      <c r="U156"/>
      <c r="V156"/>
      <c r="W156"/>
      <c r="X156"/>
      <c r="Y156"/>
    </row>
    <row r="157" spans="1:25" ht="15" hidden="1" customHeight="1" x14ac:dyDescent="0.25">
      <c r="A157" s="140"/>
      <c r="B157" s="186"/>
      <c r="C157" s="183"/>
      <c r="D157" s="111" t="s">
        <v>63</v>
      </c>
      <c r="E157" s="40">
        <f>(осн2!N62*осн2!$B$2)*осн2!$D$1+осн2!$A$2+((осн2!N62*осн2!$B$2)*осн2!$D$1+осн2!$A$2)*осн2!$E$2</f>
        <v>5641591.7999999998</v>
      </c>
      <c r="F157" s="40">
        <f>(осн2!O62*осн2!$B$2)*осн2!$D$1+осн2!$A$2+((осн2!O62*осн2!$B$2)*осн2!$D$1+осн2!$A$2)*осн2!$E$2</f>
        <v>5867255.4719999991</v>
      </c>
      <c r="G157" s="156"/>
      <c r="H157" s="157"/>
      <c r="I157" s="40">
        <f>(осн2!N62*осн2!$B$2)*осн2!$D$1+осн2!$A$2+((осн2!N62*осн2!$B$2)*осн2!$D$1+осн2!$A$2)*осн2!$E$2</f>
        <v>5641591.7999999998</v>
      </c>
      <c r="J157" s="40">
        <f>(осн2!O62*осн2!$B$2)*осн2!$D$1+осн2!$A$2+((осн2!O62*осн2!$B$2)*осн2!$D$1+осн2!$A$2)*осн2!$E$2</f>
        <v>5867255.4719999991</v>
      </c>
      <c r="K157" s="161"/>
      <c r="L157" s="162"/>
      <c r="M157" s="36">
        <f>(осн2!N62*осн2!$B$2)*осн2!$D$1+осн2!$A$2+((осн2!N62*осн2!$B$2)*осн2!$D$1+осн2!$A$2)*осн2!$E$2</f>
        <v>5641591.7999999998</v>
      </c>
      <c r="N157" s="36">
        <f>(осн2!O62*осн2!$B$2)*осн2!$D$1+осн2!$A$2+((осн2!O62*осн2!$B$2)*осн2!$D$1+осн2!$A$2)*осн2!$E$2</f>
        <v>5867255.4719999991</v>
      </c>
      <c r="O157" s="40">
        <f>осн2!N62*осн2!$B$2+осн2!$A$2+(осн2!N62*осн2!$B$2+осн2!$A$2)*осн2!$E$2</f>
        <v>2820795.9</v>
      </c>
      <c r="P157" s="40">
        <f>осн2!O62*осн2!$B$2+осн2!$A$2+(осн2!O62*осн2!$B$2+осн2!$A$2)*осн2!$E$2</f>
        <v>2933627.7359999996</v>
      </c>
      <c r="Q157" s="36">
        <f>(осн2!N62*осн2!$B$2)*осн2!$D$1+осн2!$A$2+((осн2!N62*осн2!$B$2)*осн2!$D$1+осн2!$A$2)*осн2!$E$2</f>
        <v>5641591.7999999998</v>
      </c>
      <c r="R157" s="36">
        <f>(осн2!O62*осн2!$B$2)*осн2!$D$1+осн2!$A$2+((осн2!O62*осн2!$B$2)*осн2!$D$1+осн2!$A$2)*осн2!$E$2</f>
        <v>5867255.4719999991</v>
      </c>
      <c r="S157" s="36">
        <f t="shared" si="2"/>
        <v>2820795.9</v>
      </c>
      <c r="T157" s="36">
        <f t="shared" si="3"/>
        <v>2933627.7359999996</v>
      </c>
      <c r="U157"/>
      <c r="V157"/>
      <c r="W157"/>
      <c r="X157"/>
      <c r="Y157"/>
    </row>
    <row r="158" spans="1:25" ht="15" hidden="1" customHeight="1" x14ac:dyDescent="0.25">
      <c r="A158" s="140"/>
      <c r="B158" s="186"/>
      <c r="C158" s="183"/>
      <c r="D158" s="42" t="s">
        <v>64</v>
      </c>
      <c r="E158" s="41">
        <f>(осн2!N63*осн2!$B$2)*осн2!$D$1+осн2!$A$2+((осн2!N63*осн2!$B$2)*осн2!$D$1+осн2!$A$2)*осн2!$E$2</f>
        <v>7559736.5519999992</v>
      </c>
      <c r="F158" s="41">
        <f>(осн2!O63*осн2!$B$2)*осн2!$D$1+осн2!$A$2+((осн2!O63*осн2!$B$2)*осн2!$D$1+осн2!$A$2)*осн2!$E$2</f>
        <v>7862126.1839999994</v>
      </c>
      <c r="G158" s="156"/>
      <c r="H158" s="157"/>
      <c r="I158" s="41">
        <f>(осн2!N63*осн2!$B$2)*осн2!$D$1+осн2!$A$2+((осн2!N63*осн2!$B$2)*осн2!$D$1+осн2!$A$2)*осн2!$E$2</f>
        <v>7559736.5519999992</v>
      </c>
      <c r="J158" s="41">
        <f>(осн2!O63*осн2!$B$2)*осн2!$D$1+осн2!$A$2+((осн2!O63*осн2!$B$2)*осн2!$D$1+осн2!$A$2)*осн2!$E$2</f>
        <v>7862126.1839999994</v>
      </c>
      <c r="K158" s="161"/>
      <c r="L158" s="162"/>
      <c r="M158" s="37">
        <f>(осн2!N63*осн2!$B$2)*осн2!$D$1+осн2!$A$2+((осн2!N63*осн2!$B$2)*осн2!$D$1+осн2!$A$2)*осн2!$E$2</f>
        <v>7559736.5519999992</v>
      </c>
      <c r="N158" s="37">
        <f>(осн2!O63*осн2!$B$2)*осн2!$D$1+осн2!$A$2+((осн2!O63*осн2!$B$2)*осн2!$D$1+осн2!$A$2)*осн2!$E$2</f>
        <v>7862126.1839999994</v>
      </c>
      <c r="O158" s="41">
        <f>осн2!N63*осн2!$B$2+осн2!$A$2+(осн2!N63*осн2!$B$2+осн2!$A$2)*осн2!$E$2</f>
        <v>3779868.2759999996</v>
      </c>
      <c r="P158" s="41">
        <f>осн2!O63*осн2!$B$2+осн2!$A$2+(осн2!O63*осн2!$B$2+осн2!$A$2)*осн2!$E$2</f>
        <v>3931063.0919999997</v>
      </c>
      <c r="Q158" s="37">
        <f>(осн2!N63*осн2!$B$2)*осн2!$D$1+осн2!$A$2+((осн2!N63*осн2!$B$2)*осн2!$D$1+осн2!$A$2)*осн2!$E$2</f>
        <v>7559736.5519999992</v>
      </c>
      <c r="R158" s="37">
        <f>(осн2!O63*осн2!$B$2)*осн2!$D$1+осн2!$A$2+((осн2!O63*осн2!$B$2)*осн2!$D$1+осн2!$A$2)*осн2!$E$2</f>
        <v>7862126.1839999994</v>
      </c>
      <c r="S158" s="37">
        <f t="shared" si="2"/>
        <v>3779868.2759999996</v>
      </c>
      <c r="T158" s="37">
        <f t="shared" si="3"/>
        <v>3931063.0919999997</v>
      </c>
      <c r="U158"/>
      <c r="V158"/>
      <c r="W158"/>
      <c r="X158"/>
      <c r="Y158"/>
    </row>
    <row r="159" spans="1:25" ht="15" hidden="1" customHeight="1" x14ac:dyDescent="0.25">
      <c r="A159" s="140"/>
      <c r="B159" s="186"/>
      <c r="C159" s="183"/>
      <c r="D159" s="42" t="s">
        <v>65</v>
      </c>
      <c r="E159" s="41">
        <f>(осн2!N64*осн2!$B$2)*осн2!$D$1+осн2!$A$2+((осн2!N64*осн2!$B$2)*осн2!$D$1+осн2!$A$2)*осн2!$E$2</f>
        <v>10130050.548</v>
      </c>
      <c r="F159" s="41">
        <f>(осн2!O64*осн2!$B$2)*осн2!$D$1+осн2!$A$2+((осн2!O64*осн2!$B$2)*осн2!$D$1+осн2!$A$2)*осн2!$E$2</f>
        <v>10535252.4</v>
      </c>
      <c r="G159" s="156"/>
      <c r="H159" s="157"/>
      <c r="I159" s="41">
        <f>(осн2!N64*осн2!$B$2)*осн2!$D$1+осн2!$A$2+((осн2!N64*осн2!$B$2)*осн2!$D$1+осн2!$A$2)*осн2!$E$2</f>
        <v>10130050.548</v>
      </c>
      <c r="J159" s="41">
        <f>(осн2!O64*осн2!$B$2)*осн2!$D$1+осн2!$A$2+((осн2!O64*осн2!$B$2)*осн2!$D$1+осн2!$A$2)*осн2!$E$2</f>
        <v>10535252.4</v>
      </c>
      <c r="K159" s="161"/>
      <c r="L159" s="162"/>
      <c r="M159" s="37">
        <f>(осн2!N64*осн2!$B$2)*осн2!$D$1+осн2!$A$2+((осн2!N64*осн2!$B$2)*осн2!$D$1+осн2!$A$2)*осн2!$E$2</f>
        <v>10130050.548</v>
      </c>
      <c r="N159" s="37">
        <f>(осн2!O64*осн2!$B$2)*осн2!$D$1+осн2!$A$2+((осн2!O64*осн2!$B$2)*осн2!$D$1+осн2!$A$2)*осн2!$E$2</f>
        <v>10535252.4</v>
      </c>
      <c r="O159" s="41">
        <f>осн2!N64*осн2!$B$2+осн2!$A$2+(осн2!N64*осн2!$B$2+осн2!$A$2)*осн2!$E$2</f>
        <v>5065025.2740000002</v>
      </c>
      <c r="P159" s="41">
        <f>осн2!O64*осн2!$B$2+осн2!$A$2+(осн2!O64*осн2!$B$2+осн2!$A$2)*осн2!$E$2</f>
        <v>5267626.2</v>
      </c>
      <c r="Q159" s="37">
        <f>(осн2!N64*осн2!$B$2)*осн2!$D$1+осн2!$A$2+((осн2!N64*осн2!$B$2)*осн2!$D$1+осн2!$A$2)*осн2!$E$2</f>
        <v>10130050.548</v>
      </c>
      <c r="R159" s="37">
        <f>(осн2!O64*осн2!$B$2)*осн2!$D$1+осн2!$A$2+((осн2!O64*осн2!$B$2)*осн2!$D$1+осн2!$A$2)*осн2!$E$2</f>
        <v>10535252.4</v>
      </c>
      <c r="S159" s="37">
        <f t="shared" si="2"/>
        <v>5065025.2740000002</v>
      </c>
      <c r="T159" s="37">
        <f t="shared" si="3"/>
        <v>5267626.2</v>
      </c>
      <c r="U159"/>
      <c r="V159"/>
      <c r="W159"/>
      <c r="X159"/>
      <c r="Y159"/>
    </row>
    <row r="160" spans="1:25" ht="15" hidden="1" customHeight="1" x14ac:dyDescent="0.25">
      <c r="A160" s="140"/>
      <c r="B160" s="186"/>
      <c r="C160" s="183"/>
      <c r="D160" s="42" t="s">
        <v>66</v>
      </c>
      <c r="E160" s="41">
        <f>(осн2!N65*осн2!$B$2)*осн2!$D$1+осн2!$A$2+((осн2!N65*осн2!$B$2)*осн2!$D$1+осн2!$A$2)*осн2!$E$2</f>
        <v>11009680.367999999</v>
      </c>
      <c r="F160" s="41">
        <f>(осн2!O65*осн2!$B$2)*осн2!$D$1+осн2!$A$2+((осн2!O65*осн2!$B$2)*осн2!$D$1+осн2!$A$2)*осн2!$E$2</f>
        <v>11450067.695999999</v>
      </c>
      <c r="G160" s="156"/>
      <c r="H160" s="157"/>
      <c r="I160" s="41">
        <f>(осн2!N65*осн2!$B$2)*осн2!$D$1+осн2!$A$2+((осн2!N65*осн2!$B$2)*осн2!$D$1+осн2!$A$2)*осн2!$E$2</f>
        <v>11009680.367999999</v>
      </c>
      <c r="J160" s="41">
        <f>(осн2!O65*осн2!$B$2)*осн2!$D$1+осн2!$A$2+((осн2!O65*осн2!$B$2)*осн2!$D$1+осн2!$A$2)*осн2!$E$2</f>
        <v>11450067.695999999</v>
      </c>
      <c r="K160" s="161"/>
      <c r="L160" s="162"/>
      <c r="M160" s="37">
        <f>(осн2!N65*осн2!$B$2)*осн2!$D$1+осн2!$A$2+((осн2!N65*осн2!$B$2)*осн2!$D$1+осн2!$A$2)*осн2!$E$2</f>
        <v>11009680.367999999</v>
      </c>
      <c r="N160" s="37">
        <f>(осн2!O65*осн2!$B$2)*осн2!$D$1+осн2!$A$2+((осн2!O65*осн2!$B$2)*осн2!$D$1+осн2!$A$2)*осн2!$E$2</f>
        <v>11450067.695999999</v>
      </c>
      <c r="O160" s="41">
        <f>осн2!N65*осн2!$B$2+осн2!$A$2+(осн2!N65*осн2!$B$2+осн2!$A$2)*осн2!$E$2</f>
        <v>5504840.1839999994</v>
      </c>
      <c r="P160" s="41">
        <f>осн2!O65*осн2!$B$2+осн2!$A$2+(осн2!O65*осн2!$B$2+осн2!$A$2)*осн2!$E$2</f>
        <v>5725033.8479999993</v>
      </c>
      <c r="Q160" s="37">
        <f>(осн2!N65*осн2!$B$2)*осн2!$D$1+осн2!$A$2+((осн2!N65*осн2!$B$2)*осн2!$D$1+осн2!$A$2)*осн2!$E$2</f>
        <v>11009680.367999999</v>
      </c>
      <c r="R160" s="37">
        <f>(осн2!O65*осн2!$B$2)*осн2!$D$1+осн2!$A$2+((осн2!O65*осн2!$B$2)*осн2!$D$1+осн2!$A$2)*осн2!$E$2</f>
        <v>11450067.695999999</v>
      </c>
      <c r="S160" s="37">
        <f t="shared" ref="S160:S194" si="4">O160</f>
        <v>5504840.1839999994</v>
      </c>
      <c r="T160" s="37">
        <f t="shared" ref="T160:T194" si="5">P160</f>
        <v>5725033.8479999993</v>
      </c>
      <c r="U160"/>
      <c r="V160"/>
      <c r="W160"/>
      <c r="X160"/>
      <c r="Y160"/>
    </row>
    <row r="161" spans="1:25" ht="15" hidden="1" customHeight="1" x14ac:dyDescent="0.25">
      <c r="A161" s="140"/>
      <c r="B161" s="186"/>
      <c r="C161" s="183"/>
      <c r="D161" s="42" t="s">
        <v>67</v>
      </c>
      <c r="E161" s="41">
        <f>(осн2!N66*осн2!$B$2)*осн2!$D$1+осн2!$A$2+((осн2!N66*осн2!$B$2)*осн2!$D$1+осн2!$A$2)*осн2!$E$2</f>
        <v>14557540.583999999</v>
      </c>
      <c r="F161" s="41">
        <f>(осн2!O66*осн2!$B$2)*осн2!$D$1+осн2!$A$2+((осн2!O66*осн2!$B$2)*осн2!$D$1+осн2!$A$2)*осн2!$E$2</f>
        <v>15139842.263999999</v>
      </c>
      <c r="G161" s="156"/>
      <c r="H161" s="157"/>
      <c r="I161" s="41">
        <f>(осн2!N66*осн2!$B$2)*осн2!$D$1+осн2!$A$2+((осн2!N66*осн2!$B$2)*осн2!$D$1+осн2!$A$2)*осн2!$E$2</f>
        <v>14557540.583999999</v>
      </c>
      <c r="J161" s="41">
        <f>(осн2!O66*осн2!$B$2)*осн2!$D$1+осн2!$A$2+((осн2!O66*осн2!$B$2)*осн2!$D$1+осн2!$A$2)*осн2!$E$2</f>
        <v>15139842.263999999</v>
      </c>
      <c r="K161" s="161"/>
      <c r="L161" s="162"/>
      <c r="M161" s="37">
        <f>(осн2!N66*осн2!$B$2)*осн2!$D$1+осн2!$A$2+((осн2!N66*осн2!$B$2)*осн2!$D$1+осн2!$A$2)*осн2!$E$2</f>
        <v>14557540.583999999</v>
      </c>
      <c r="N161" s="37">
        <f>(осн2!O66*осн2!$B$2)*осн2!$D$1+осн2!$A$2+((осн2!O66*осн2!$B$2)*осн2!$D$1+осн2!$A$2)*осн2!$E$2</f>
        <v>15139842.263999999</v>
      </c>
      <c r="O161" s="41">
        <f>осн2!N66*осн2!$B$2+осн2!$A$2+(осн2!N66*осн2!$B$2+осн2!$A$2)*осн2!$E$2</f>
        <v>7278770.2919999994</v>
      </c>
      <c r="P161" s="41">
        <f>осн2!O66*осн2!$B$2+осн2!$A$2+(осн2!O66*осн2!$B$2+осн2!$A$2)*осн2!$E$2</f>
        <v>7569921.1319999993</v>
      </c>
      <c r="Q161" s="37">
        <f>(осн2!N66*осн2!$B$2)*осн2!$D$1+осн2!$A$2+((осн2!N66*осн2!$B$2)*осн2!$D$1+осн2!$A$2)*осн2!$E$2</f>
        <v>14557540.583999999</v>
      </c>
      <c r="R161" s="37">
        <f>(осн2!O66*осн2!$B$2)*осн2!$D$1+осн2!$A$2+((осн2!O66*осн2!$B$2)*осн2!$D$1+осн2!$A$2)*осн2!$E$2</f>
        <v>15139842.263999999</v>
      </c>
      <c r="S161" s="37">
        <f t="shared" si="4"/>
        <v>7278770.2919999994</v>
      </c>
      <c r="T161" s="37">
        <f t="shared" si="5"/>
        <v>7569921.1319999993</v>
      </c>
      <c r="U161"/>
      <c r="V161"/>
      <c r="W161"/>
      <c r="X161"/>
      <c r="Y161"/>
    </row>
    <row r="162" spans="1:25" ht="15" hidden="1" customHeight="1" x14ac:dyDescent="0.25">
      <c r="A162" s="140"/>
      <c r="B162" s="186"/>
      <c r="C162" s="183"/>
      <c r="D162" s="42" t="s">
        <v>68</v>
      </c>
      <c r="E162" s="41">
        <f>(осн2!N67*осн2!$B$2)*осн2!$D$1+осн2!$A$2+((осн2!N67*осн2!$B$2)*осн2!$D$1+осн2!$A$2)*осн2!$E$2</f>
        <v>15453181.823999999</v>
      </c>
      <c r="F162" s="41">
        <f>(осн2!O67*осн2!$B$2)*осн2!$D$1+осн2!$A$2+((осн2!O67*осн2!$B$2)*осн2!$D$1+осн2!$A$2)*осн2!$E$2</f>
        <v>16071309.012</v>
      </c>
      <c r="G162" s="156"/>
      <c r="H162" s="157"/>
      <c r="I162" s="41">
        <f>(осн2!N67*осн2!$B$2)*осн2!$D$1+осн2!$A$2+((осн2!N67*осн2!$B$2)*осн2!$D$1+осн2!$A$2)*осн2!$E$2</f>
        <v>15453181.823999999</v>
      </c>
      <c r="J162" s="41">
        <f>(осн2!O67*осн2!$B$2)*осн2!$D$1+осн2!$A$2+((осн2!O67*осн2!$B$2)*осн2!$D$1+осн2!$A$2)*осн2!$E$2</f>
        <v>16071309.012</v>
      </c>
      <c r="K162" s="161"/>
      <c r="L162" s="162"/>
      <c r="M162" s="37">
        <f>(осн2!N67*осн2!$B$2)*осн2!$D$1+осн2!$A$2+((осн2!N67*осн2!$B$2)*осн2!$D$1+осн2!$A$2)*осн2!$E$2</f>
        <v>15453181.823999999</v>
      </c>
      <c r="N162" s="37">
        <f>(осн2!O67*осн2!$B$2)*осн2!$D$1+осн2!$A$2+((осн2!O67*осн2!$B$2)*осн2!$D$1+осн2!$A$2)*осн2!$E$2</f>
        <v>16071309.012</v>
      </c>
      <c r="O162" s="41">
        <f>осн2!N67*осн2!$B$2+осн2!$A$2+(осн2!N67*осн2!$B$2+осн2!$A$2)*осн2!$E$2</f>
        <v>7726590.9119999995</v>
      </c>
      <c r="P162" s="41">
        <f>осн2!O67*осн2!$B$2+осн2!$A$2+(осн2!O67*осн2!$B$2+осн2!$A$2)*осн2!$E$2</f>
        <v>8035654.5060000001</v>
      </c>
      <c r="Q162" s="37">
        <f>(осн2!N67*осн2!$B$2)*осн2!$D$1+осн2!$A$2+((осн2!N67*осн2!$B$2)*осн2!$D$1+осн2!$A$2)*осн2!$E$2</f>
        <v>15453181.823999999</v>
      </c>
      <c r="R162" s="37">
        <f>(осн2!O67*осн2!$B$2)*осн2!$D$1+осн2!$A$2+((осн2!O67*осн2!$B$2)*осн2!$D$1+осн2!$A$2)*осн2!$E$2</f>
        <v>16071309.012</v>
      </c>
      <c r="S162" s="37">
        <f t="shared" si="4"/>
        <v>7726590.9119999995</v>
      </c>
      <c r="T162" s="37">
        <f t="shared" si="5"/>
        <v>8035654.5060000001</v>
      </c>
      <c r="U162"/>
      <c r="V162"/>
      <c r="W162"/>
      <c r="X162"/>
      <c r="Y162"/>
    </row>
    <row r="163" spans="1:25" ht="15" hidden="1" customHeight="1" x14ac:dyDescent="0.25">
      <c r="A163" s="140"/>
      <c r="B163" s="186"/>
      <c r="C163" s="183"/>
      <c r="D163" s="42" t="s">
        <v>69</v>
      </c>
      <c r="E163" s="41">
        <f>(осн2!N68*осн2!$B$2)*осн2!$D$1+осн2!$A$2+((осн2!N68*осн2!$B$2)*осн2!$D$1+осн2!$A$2)*осн2!$E$2</f>
        <v>16958852.147999998</v>
      </c>
      <c r="F163" s="41">
        <f>(осн2!O68*осн2!$B$2)*осн2!$D$1+осн2!$A$2+((осн2!O68*осн2!$B$2)*осн2!$D$1+осн2!$A$2)*осн2!$E$2</f>
        <v>17637206.063999999</v>
      </c>
      <c r="G163" s="156"/>
      <c r="H163" s="157"/>
      <c r="I163" s="41">
        <f>(осн2!N68*осн2!$B$2)*осн2!$D$1+осн2!$A$2+((осн2!N68*осн2!$B$2)*осн2!$D$1+осн2!$A$2)*осн2!$E$2</f>
        <v>16958852.147999998</v>
      </c>
      <c r="J163" s="41">
        <f>(осн2!O68*осн2!$B$2)*осн2!$D$1+осн2!$A$2+((осн2!O68*осн2!$B$2)*осн2!$D$1+осн2!$A$2)*осн2!$E$2</f>
        <v>17637206.063999999</v>
      </c>
      <c r="K163" s="161"/>
      <c r="L163" s="162"/>
      <c r="M163" s="37">
        <f>(осн2!N68*осн2!$B$2)*осн2!$D$1+осн2!$A$2+((осн2!N68*осн2!$B$2)*осн2!$D$1+осн2!$A$2)*осн2!$E$2</f>
        <v>16958852.147999998</v>
      </c>
      <c r="N163" s="37">
        <f>(осн2!O68*осн2!$B$2)*осн2!$D$1+осн2!$A$2+((осн2!O68*осн2!$B$2)*осн2!$D$1+осн2!$A$2)*осн2!$E$2</f>
        <v>17637206.063999999</v>
      </c>
      <c r="O163" s="41">
        <f>осн2!N68*осн2!$B$2+осн2!$A$2+(осн2!N68*осн2!$B$2+осн2!$A$2)*осн2!$E$2</f>
        <v>8479426.0739999991</v>
      </c>
      <c r="P163" s="41">
        <f>осн2!O68*осн2!$B$2+осн2!$A$2+(осн2!O68*осн2!$B$2+осн2!$A$2)*осн2!$E$2</f>
        <v>8818603.0319999997</v>
      </c>
      <c r="Q163" s="37">
        <f>(осн2!N68*осн2!$B$2)*осн2!$D$1+осн2!$A$2+((осн2!N68*осн2!$B$2)*осн2!$D$1+осн2!$A$2)*осн2!$E$2</f>
        <v>16958852.147999998</v>
      </c>
      <c r="R163" s="37">
        <f>(осн2!O68*осн2!$B$2)*осн2!$D$1+осн2!$A$2+((осн2!O68*осн2!$B$2)*осн2!$D$1+осн2!$A$2)*осн2!$E$2</f>
        <v>17637206.063999999</v>
      </c>
      <c r="S163" s="37">
        <f t="shared" si="4"/>
        <v>8479426.0739999991</v>
      </c>
      <c r="T163" s="37">
        <f t="shared" si="5"/>
        <v>8818603.0319999997</v>
      </c>
      <c r="U163"/>
      <c r="V163"/>
      <c r="W163"/>
      <c r="X163"/>
      <c r="Y163"/>
    </row>
    <row r="164" spans="1:25" ht="15" hidden="1" customHeight="1" x14ac:dyDescent="0.25">
      <c r="A164" s="140"/>
      <c r="B164" s="186"/>
      <c r="C164" s="183"/>
      <c r="D164" s="42" t="s">
        <v>70</v>
      </c>
      <c r="E164" s="41">
        <f>(осн2!N69*осн2!$B$2)*осн2!$D$1+осн2!$A$2+((осн2!N69*осн2!$B$2)*осн2!$D$1+осн2!$A$2)*осн2!$E$2</f>
        <v>18705837.191999998</v>
      </c>
      <c r="F164" s="41">
        <f>(осн2!O69*осн2!$B$2)*осн2!$D$1+осн2!$A$2+((осн2!O69*осн2!$B$2)*осн2!$D$1+осн2!$A$2)*осн2!$E$2</f>
        <v>19454070.708000001</v>
      </c>
      <c r="G164" s="156"/>
      <c r="H164" s="157"/>
      <c r="I164" s="41">
        <f>(осн2!N69*осн2!$B$2)*осн2!$D$1+осн2!$A$2+((осн2!N69*осн2!$B$2)*осн2!$D$1+осн2!$A$2)*осн2!$E$2</f>
        <v>18705837.191999998</v>
      </c>
      <c r="J164" s="41">
        <f>(осн2!O69*осн2!$B$2)*осн2!$D$1+осн2!$A$2+((осн2!O69*осн2!$B$2)*осн2!$D$1+осн2!$A$2)*осн2!$E$2</f>
        <v>19454070.708000001</v>
      </c>
      <c r="K164" s="161"/>
      <c r="L164" s="162"/>
      <c r="M164" s="37">
        <f>(осн2!N69*осн2!$B$2)*осн2!$D$1+осн2!$A$2+((осн2!N69*осн2!$B$2)*осн2!$D$1+осн2!$A$2)*осн2!$E$2</f>
        <v>18705837.191999998</v>
      </c>
      <c r="N164" s="37">
        <f>(осн2!O69*осн2!$B$2)*осн2!$D$1+осн2!$A$2+((осн2!O69*осн2!$B$2)*осн2!$D$1+осн2!$A$2)*осн2!$E$2</f>
        <v>19454070.708000001</v>
      </c>
      <c r="O164" s="41">
        <f>осн2!N69*осн2!$B$2+осн2!$A$2+(осн2!N69*осн2!$B$2+осн2!$A$2)*осн2!$E$2</f>
        <v>9352918.595999999</v>
      </c>
      <c r="P164" s="41">
        <f>осн2!O69*осн2!$B$2+осн2!$A$2+(осн2!O69*осн2!$B$2+осн2!$A$2)*осн2!$E$2</f>
        <v>9727035.3540000003</v>
      </c>
      <c r="Q164" s="37">
        <f>(осн2!N69*осн2!$B$2)*осн2!$D$1+осн2!$A$2+((осн2!N69*осн2!$B$2)*осн2!$D$1+осн2!$A$2)*осн2!$E$2</f>
        <v>18705837.191999998</v>
      </c>
      <c r="R164" s="37">
        <f>(осн2!O69*осн2!$B$2)*осн2!$D$1+осн2!$A$2+((осн2!O69*осн2!$B$2)*осн2!$D$1+осн2!$A$2)*осн2!$E$2</f>
        <v>19454070.708000001</v>
      </c>
      <c r="S164" s="37">
        <f t="shared" si="4"/>
        <v>9352918.595999999</v>
      </c>
      <c r="T164" s="37">
        <f t="shared" si="5"/>
        <v>9727035.3540000003</v>
      </c>
      <c r="U164"/>
      <c r="V164"/>
      <c r="W164"/>
      <c r="X164"/>
      <c r="Y164"/>
    </row>
    <row r="165" spans="1:25" ht="15" hidden="1" customHeight="1" x14ac:dyDescent="0.25">
      <c r="A165" s="140"/>
      <c r="B165" s="186"/>
      <c r="C165" s="183"/>
      <c r="D165" s="42" t="s">
        <v>71</v>
      </c>
      <c r="E165" s="41">
        <f>(осн2!N70*осн2!$B$2)*осн2!$D$1+осн2!$A$2+((осн2!N70*осн2!$B$2)*осн2!$D$1+осн2!$A$2)*осн2!$E$2</f>
        <v>19514376.731999997</v>
      </c>
      <c r="F165" s="41">
        <f>(осн2!O70*осн2!$B$2)*осн2!$D$1+осн2!$A$2+((осн2!O70*осн2!$B$2)*осн2!$D$1+осн2!$A$2)*осн2!$E$2</f>
        <v>20294952.395999998</v>
      </c>
      <c r="G165" s="156"/>
      <c r="H165" s="157"/>
      <c r="I165" s="41">
        <f>(осн2!N70*осн2!$B$2)*осн2!$D$1+осн2!$A$2+((осн2!N70*осн2!$B$2)*осн2!$D$1+осн2!$A$2)*осн2!$E$2</f>
        <v>19514376.731999997</v>
      </c>
      <c r="J165" s="41">
        <f>(осн2!O70*осн2!$B$2)*осн2!$D$1+осн2!$A$2+((осн2!O70*осн2!$B$2)*осн2!$D$1+осн2!$A$2)*осн2!$E$2</f>
        <v>20294952.395999998</v>
      </c>
      <c r="K165" s="161"/>
      <c r="L165" s="162"/>
      <c r="M165" s="37">
        <f>(осн2!N70*осн2!$B$2)*осн2!$D$1+осн2!$A$2+((осн2!N70*осн2!$B$2)*осн2!$D$1+осн2!$A$2)*осн2!$E$2</f>
        <v>19514376.731999997</v>
      </c>
      <c r="N165" s="37">
        <f>(осн2!O70*осн2!$B$2)*осн2!$D$1+осн2!$A$2+((осн2!O70*осн2!$B$2)*осн2!$D$1+осн2!$A$2)*осн2!$E$2</f>
        <v>20294952.395999998</v>
      </c>
      <c r="O165" s="41">
        <f>осн2!N70*осн2!$B$2+осн2!$A$2+(осн2!N70*осн2!$B$2+осн2!$A$2)*осн2!$E$2</f>
        <v>9757188.3659999985</v>
      </c>
      <c r="P165" s="41">
        <f>осн2!O70*осн2!$B$2+осн2!$A$2+(осн2!O70*осн2!$B$2+осн2!$A$2)*осн2!$E$2</f>
        <v>10147476.197999999</v>
      </c>
      <c r="Q165" s="37">
        <f>(осн2!N70*осн2!$B$2)*осн2!$D$1+осн2!$A$2+((осн2!N70*осн2!$B$2)*осн2!$D$1+осн2!$A$2)*осн2!$E$2</f>
        <v>19514376.731999997</v>
      </c>
      <c r="R165" s="37">
        <f>(осн2!O70*осн2!$B$2)*осн2!$D$1+осн2!$A$2+((осн2!O70*осн2!$B$2)*осн2!$D$1+осн2!$A$2)*осн2!$E$2</f>
        <v>20294952.395999998</v>
      </c>
      <c r="S165" s="37">
        <f t="shared" si="4"/>
        <v>9757188.3659999985</v>
      </c>
      <c r="T165" s="37">
        <f t="shared" si="5"/>
        <v>10147476.197999999</v>
      </c>
      <c r="U165"/>
      <c r="V165"/>
      <c r="W165"/>
      <c r="X165"/>
      <c r="Y165"/>
    </row>
    <row r="166" spans="1:25" ht="15" hidden="1" customHeight="1" x14ac:dyDescent="0.25">
      <c r="A166" s="140"/>
      <c r="B166" s="186"/>
      <c r="C166" s="183"/>
      <c r="D166" s="42" t="s">
        <v>72</v>
      </c>
      <c r="E166" s="41">
        <f>(осн2!N71*осн2!$B$2)*осн2!$D$1+осн2!$A$2+((осн2!N71*осн2!$B$2)*осн2!$D$1+осн2!$A$2)*осн2!$E$2</f>
        <v>21044148.791999999</v>
      </c>
      <c r="F166" s="41">
        <f>(осн2!O71*осн2!$B$2)*осн2!$D$1+осн2!$A$2+((осн2!O71*осн2!$B$2)*осн2!$D$1+осн2!$A$2)*осн2!$E$2</f>
        <v>21885914.772</v>
      </c>
      <c r="G166" s="156"/>
      <c r="H166" s="157"/>
      <c r="I166" s="41">
        <f>(осн2!N71*осн2!$B$2)*осн2!$D$1+осн2!$A$2+((осн2!N71*осн2!$B$2)*осн2!$D$1+осн2!$A$2)*осн2!$E$2</f>
        <v>21044148.791999999</v>
      </c>
      <c r="J166" s="41">
        <f>(осн2!O71*осн2!$B$2)*осн2!$D$1+осн2!$A$2+((осн2!O71*осн2!$B$2)*осн2!$D$1+осн2!$A$2)*осн2!$E$2</f>
        <v>21885914.772</v>
      </c>
      <c r="K166" s="161"/>
      <c r="L166" s="162"/>
      <c r="M166" s="37">
        <f>(осн2!N71*осн2!$B$2)*осн2!$D$1+осн2!$A$2+((осн2!N71*осн2!$B$2)*осн2!$D$1+осн2!$A$2)*осн2!$E$2</f>
        <v>21044148.791999999</v>
      </c>
      <c r="N166" s="37">
        <f>(осн2!O71*осн2!$B$2)*осн2!$D$1+осн2!$A$2+((осн2!O71*осн2!$B$2)*осн2!$D$1+осн2!$A$2)*осн2!$E$2</f>
        <v>21885914.772</v>
      </c>
      <c r="O166" s="41">
        <f>осн2!N71*осн2!$B$2+осн2!$A$2+(осн2!N71*осн2!$B$2+осн2!$A$2)*осн2!$E$2</f>
        <v>10522074.396</v>
      </c>
      <c r="P166" s="41">
        <f>осн2!O71*осн2!$B$2+осн2!$A$2+(осн2!O71*осн2!$B$2+осн2!$A$2)*осн2!$E$2</f>
        <v>10942957.386</v>
      </c>
      <c r="Q166" s="37">
        <f>(осн2!N71*осн2!$B$2)*осн2!$D$1+осн2!$A$2+((осн2!N71*осн2!$B$2)*осн2!$D$1+осн2!$A$2)*осн2!$E$2</f>
        <v>21044148.791999999</v>
      </c>
      <c r="R166" s="37">
        <f>(осн2!O71*осн2!$B$2)*осн2!$D$1+осн2!$A$2+((осн2!O71*осн2!$B$2)*осн2!$D$1+осн2!$A$2)*осн2!$E$2</f>
        <v>21885914.772</v>
      </c>
      <c r="S166" s="37">
        <f t="shared" si="4"/>
        <v>10522074.396</v>
      </c>
      <c r="T166" s="37">
        <f t="shared" si="5"/>
        <v>10942957.386</v>
      </c>
      <c r="U166"/>
      <c r="V166"/>
      <c r="W166"/>
      <c r="X166"/>
      <c r="Y166"/>
    </row>
    <row r="167" spans="1:25" ht="15" hidden="1" customHeight="1" x14ac:dyDescent="0.25">
      <c r="A167" s="140"/>
      <c r="B167" s="186"/>
      <c r="C167" s="183"/>
      <c r="D167" s="42" t="s">
        <v>73</v>
      </c>
      <c r="E167" s="41">
        <f>(осн2!N72*осн2!$B$2)*осн2!$D$1+осн2!$A$2+((осн2!N72*осн2!$B$2)*осн2!$D$1+осн2!$A$2)*осн2!$E$2</f>
        <v>22504274.891999997</v>
      </c>
      <c r="F167" s="41">
        <f>(осн2!O72*осн2!$B$2)*осн2!$D$1+осн2!$A$2+((осн2!O72*осн2!$B$2)*осн2!$D$1+осн2!$A$2)*осн2!$E$2</f>
        <v>23404445.915999997</v>
      </c>
      <c r="G167" s="156"/>
      <c r="H167" s="157"/>
      <c r="I167" s="41">
        <f>(осн2!N72*осн2!$B$2)*осн2!$D$1+осн2!$A$2+((осн2!N72*осн2!$B$2)*осн2!$D$1+осн2!$A$2)*осн2!$E$2</f>
        <v>22504274.891999997</v>
      </c>
      <c r="J167" s="41">
        <f>(осн2!O72*осн2!$B$2)*осн2!$D$1+осн2!$A$2+((осн2!O72*осн2!$B$2)*осн2!$D$1+осн2!$A$2)*осн2!$E$2</f>
        <v>23404445.915999997</v>
      </c>
      <c r="K167" s="161"/>
      <c r="L167" s="162"/>
      <c r="M167" s="37">
        <f>(осн2!N72*осн2!$B$2)*осн2!$D$1+осн2!$A$2+((осн2!N72*осн2!$B$2)*осн2!$D$1+осн2!$A$2)*осн2!$E$2</f>
        <v>22504274.891999997</v>
      </c>
      <c r="N167" s="37">
        <f>(осн2!O72*осн2!$B$2)*осн2!$D$1+осн2!$A$2+((осн2!O72*осн2!$B$2)*осн2!$D$1+осн2!$A$2)*осн2!$E$2</f>
        <v>23404445.915999997</v>
      </c>
      <c r="O167" s="41">
        <f>осн2!N72*осн2!$B$2+осн2!$A$2+(осн2!N72*осн2!$B$2+осн2!$A$2)*осн2!$E$2</f>
        <v>11252137.445999999</v>
      </c>
      <c r="P167" s="41">
        <f>осн2!O72*осн2!$B$2+осн2!$A$2+(осн2!O72*осн2!$B$2+осн2!$A$2)*осн2!$E$2</f>
        <v>11702222.957999999</v>
      </c>
      <c r="Q167" s="37">
        <f>(осн2!N72*осн2!$B$2)*осн2!$D$1+осн2!$A$2+((осн2!N72*осн2!$B$2)*осн2!$D$1+осн2!$A$2)*осн2!$E$2</f>
        <v>22504274.891999997</v>
      </c>
      <c r="R167" s="37">
        <f>(осн2!O72*осн2!$B$2)*осн2!$D$1+осн2!$A$2+((осн2!O72*осн2!$B$2)*осн2!$D$1+осн2!$A$2)*осн2!$E$2</f>
        <v>23404445.915999997</v>
      </c>
      <c r="S167" s="37">
        <f t="shared" si="4"/>
        <v>11252137.445999999</v>
      </c>
      <c r="T167" s="37">
        <f t="shared" si="5"/>
        <v>11702222.957999999</v>
      </c>
      <c r="U167"/>
      <c r="V167"/>
      <c r="W167"/>
      <c r="X167"/>
      <c r="Y167"/>
    </row>
    <row r="168" spans="1:25" ht="15" hidden="1" customHeight="1" x14ac:dyDescent="0.25">
      <c r="A168" s="140"/>
      <c r="B168" s="186"/>
      <c r="C168" s="183"/>
      <c r="D168" s="42" t="s">
        <v>74</v>
      </c>
      <c r="E168" s="41">
        <f>(осн2!N73*осн2!$B$2)*осн2!$D$1+осн2!$A$2+((осн2!N73*осн2!$B$2)*осн2!$D$1+осн2!$A$2)*осн2!$E$2</f>
        <v>23993155.704</v>
      </c>
      <c r="F168" s="41">
        <f>(осн2!O73*осн2!$B$2)*осн2!$D$1+осн2!$A$2+((осн2!O73*осн2!$B$2)*осн2!$D$1+осн2!$A$2)*осн2!$E$2</f>
        <v>24952882.272</v>
      </c>
      <c r="G168" s="156"/>
      <c r="H168" s="157"/>
      <c r="I168" s="41">
        <f>(осн2!N73*осн2!$B$2)*осн2!$D$1+осн2!$A$2+((осн2!N73*осн2!$B$2)*осн2!$D$1+осн2!$A$2)*осн2!$E$2</f>
        <v>23993155.704</v>
      </c>
      <c r="J168" s="41">
        <f>(осн2!O73*осн2!$B$2)*осн2!$D$1+осн2!$A$2+((осн2!O73*осн2!$B$2)*осн2!$D$1+осн2!$A$2)*осн2!$E$2</f>
        <v>24952882.272</v>
      </c>
      <c r="K168" s="161"/>
      <c r="L168" s="162"/>
      <c r="M168" s="37">
        <f>(осн2!N73*осн2!$B$2)*осн2!$D$1+осн2!$A$2+((осн2!N73*осн2!$B$2)*осн2!$D$1+осн2!$A$2)*осн2!$E$2</f>
        <v>23993155.704</v>
      </c>
      <c r="N168" s="37">
        <f>(осн2!O73*осн2!$B$2)*осн2!$D$1+осн2!$A$2+((осн2!O73*осн2!$B$2)*осн2!$D$1+осн2!$A$2)*осн2!$E$2</f>
        <v>24952882.272</v>
      </c>
      <c r="O168" s="41">
        <f>осн2!N73*осн2!$B$2+осн2!$A$2+(осн2!N73*осн2!$B$2+осн2!$A$2)*осн2!$E$2</f>
        <v>11996577.852</v>
      </c>
      <c r="P168" s="41">
        <f>осн2!O73*осн2!$B$2+осн2!$A$2+(осн2!O73*осн2!$B$2+осн2!$A$2)*осн2!$E$2</f>
        <v>12476441.136</v>
      </c>
      <c r="Q168" s="37">
        <f>(осн2!N73*осн2!$B$2)*осн2!$D$1+осн2!$A$2+((осн2!N73*осн2!$B$2)*осн2!$D$1+осн2!$A$2)*осн2!$E$2</f>
        <v>23993155.704</v>
      </c>
      <c r="R168" s="37">
        <f>(осн2!O73*осн2!$B$2)*осн2!$D$1+осн2!$A$2+((осн2!O73*осн2!$B$2)*осн2!$D$1+осн2!$A$2)*осн2!$E$2</f>
        <v>24952882.272</v>
      </c>
      <c r="S168" s="37">
        <f t="shared" si="4"/>
        <v>11996577.852</v>
      </c>
      <c r="T168" s="37">
        <f t="shared" si="5"/>
        <v>12476441.136</v>
      </c>
      <c r="U168"/>
      <c r="V168"/>
      <c r="W168"/>
      <c r="X168"/>
      <c r="Y168"/>
    </row>
    <row r="169" spans="1:25" ht="15" hidden="1" customHeight="1" x14ac:dyDescent="0.25">
      <c r="A169" s="140"/>
      <c r="B169" s="186"/>
      <c r="C169" s="183"/>
      <c r="D169" s="42" t="s">
        <v>75</v>
      </c>
      <c r="E169" s="41">
        <f>(осн2!N74*осн2!$B$2)*осн2!$D$1+осн2!$A$2+((осн2!N74*осн2!$B$2)*осн2!$D$1+осн2!$A$2)*осн2!$E$2</f>
        <v>25482516.539999999</v>
      </c>
      <c r="F169" s="41">
        <f>(осн2!O74*осн2!$B$2)*осн2!$D$1+осн2!$A$2+((осн2!O74*осн2!$B$2)*осн2!$D$1+осн2!$A$2)*осн2!$E$2</f>
        <v>26501817.767999999</v>
      </c>
      <c r="G169" s="156"/>
      <c r="H169" s="157"/>
      <c r="I169" s="41">
        <f>(осн2!N74*осн2!$B$2)*осн2!$D$1+осн2!$A$2+((осн2!N74*осн2!$B$2)*осн2!$D$1+осн2!$A$2)*осн2!$E$2</f>
        <v>25482516.539999999</v>
      </c>
      <c r="J169" s="41">
        <f>(осн2!O74*осн2!$B$2)*осн2!$D$1+осн2!$A$2+((осн2!O74*осн2!$B$2)*осн2!$D$1+осн2!$A$2)*осн2!$E$2</f>
        <v>26501817.767999999</v>
      </c>
      <c r="K169" s="161"/>
      <c r="L169" s="162"/>
      <c r="M169" s="37">
        <f>(осн2!N74*осн2!$B$2)*осн2!$D$1+осн2!$A$2+((осн2!N74*осн2!$B$2)*осн2!$D$1+осн2!$A$2)*осн2!$E$2</f>
        <v>25482516.539999999</v>
      </c>
      <c r="N169" s="37">
        <f>(осн2!O74*осн2!$B$2)*осн2!$D$1+осн2!$A$2+((осн2!O74*осн2!$B$2)*осн2!$D$1+осн2!$A$2)*осн2!$E$2</f>
        <v>26501817.767999999</v>
      </c>
      <c r="O169" s="41">
        <f>осн2!N74*осн2!$B$2+осн2!$A$2+(осн2!N74*осн2!$B$2+осн2!$A$2)*осн2!$E$2</f>
        <v>12741258.27</v>
      </c>
      <c r="P169" s="41">
        <f>осн2!O74*осн2!$B$2+осн2!$A$2+(осн2!O74*осн2!$B$2+осн2!$A$2)*осн2!$E$2</f>
        <v>13250908.884</v>
      </c>
      <c r="Q169" s="37">
        <f>(осн2!N74*осн2!$B$2)*осн2!$D$1+осн2!$A$2+((осн2!N74*осн2!$B$2)*осн2!$D$1+осн2!$A$2)*осн2!$E$2</f>
        <v>25482516.539999999</v>
      </c>
      <c r="R169" s="37">
        <f>(осн2!O74*осн2!$B$2)*осн2!$D$1+осн2!$A$2+((осн2!O74*осн2!$B$2)*осн2!$D$1+осн2!$A$2)*осн2!$E$2</f>
        <v>26501817.767999999</v>
      </c>
      <c r="S169" s="37">
        <f t="shared" si="4"/>
        <v>12741258.27</v>
      </c>
      <c r="T169" s="37">
        <f t="shared" si="5"/>
        <v>13250908.884</v>
      </c>
      <c r="U169"/>
      <c r="V169"/>
      <c r="W169"/>
      <c r="X169"/>
      <c r="Y169"/>
    </row>
    <row r="170" spans="1:25" ht="15" hidden="1" customHeight="1" x14ac:dyDescent="0.25">
      <c r="A170" s="140"/>
      <c r="B170" s="186"/>
      <c r="C170" s="183"/>
      <c r="D170" s="42" t="s">
        <v>76</v>
      </c>
      <c r="E170" s="41">
        <f>(осн2!N75*осн2!$B$2)*осн2!$D$1+осн2!$A$2+((осн2!N75*осн2!$B$2)*осн2!$D$1+осн2!$A$2)*осн2!$E$2</f>
        <v>26977997.327999998</v>
      </c>
      <c r="F170" s="41">
        <f>(осн2!O75*осн2!$B$2)*осн2!$D$1+осн2!$A$2+((осн2!O75*осн2!$B$2)*осн2!$D$1+осн2!$A$2)*осн2!$E$2</f>
        <v>28057117.476</v>
      </c>
      <c r="G170" s="156"/>
      <c r="H170" s="157"/>
      <c r="I170" s="41">
        <f>(осн2!N75*осн2!$B$2)*осн2!$D$1+осн2!$A$2+((осн2!N75*осн2!$B$2)*осн2!$D$1+осн2!$A$2)*осн2!$E$2</f>
        <v>26977997.327999998</v>
      </c>
      <c r="J170" s="41">
        <f>(осн2!O75*осн2!$B$2)*осн2!$D$1+осн2!$A$2+((осн2!O75*осн2!$B$2)*осн2!$D$1+осн2!$A$2)*осн2!$E$2</f>
        <v>28057117.476</v>
      </c>
      <c r="K170" s="161"/>
      <c r="L170" s="162"/>
      <c r="M170" s="37">
        <f>(осн2!N75*осн2!$B$2)*осн2!$D$1+осн2!$A$2+((осн2!N75*осн2!$B$2)*осн2!$D$1+осн2!$A$2)*осн2!$E$2</f>
        <v>26977997.327999998</v>
      </c>
      <c r="N170" s="37">
        <f>(осн2!O75*осн2!$B$2)*осн2!$D$1+осн2!$A$2+((осн2!O75*осн2!$B$2)*осн2!$D$1+осн2!$A$2)*осн2!$E$2</f>
        <v>28057117.476</v>
      </c>
      <c r="O170" s="41">
        <f>осн2!N75*осн2!$B$2+осн2!$A$2+(осн2!N75*осн2!$B$2+осн2!$A$2)*осн2!$E$2</f>
        <v>13488998.663999999</v>
      </c>
      <c r="P170" s="41">
        <f>осн2!O75*осн2!$B$2+осн2!$A$2+(осн2!O75*осн2!$B$2+осн2!$A$2)*осн2!$E$2</f>
        <v>14028558.738</v>
      </c>
      <c r="Q170" s="37">
        <f>(осн2!N75*осн2!$B$2)*осн2!$D$1+осн2!$A$2+((осн2!N75*осн2!$B$2)*осн2!$D$1+осн2!$A$2)*осн2!$E$2</f>
        <v>26977997.327999998</v>
      </c>
      <c r="R170" s="37">
        <f>(осн2!O75*осн2!$B$2)*осн2!$D$1+осн2!$A$2+((осн2!O75*осн2!$B$2)*осн2!$D$1+осн2!$A$2)*осн2!$E$2</f>
        <v>28057117.476</v>
      </c>
      <c r="S170" s="37">
        <f t="shared" si="4"/>
        <v>13488998.663999999</v>
      </c>
      <c r="T170" s="37">
        <f t="shared" si="5"/>
        <v>14028558.738</v>
      </c>
      <c r="U170"/>
      <c r="V170"/>
      <c r="W170"/>
      <c r="X170"/>
      <c r="Y170"/>
    </row>
    <row r="171" spans="1:25" ht="15" hidden="1" customHeight="1" x14ac:dyDescent="0.25">
      <c r="A171" s="140"/>
      <c r="B171" s="186"/>
      <c r="C171" s="183"/>
      <c r="D171" s="42" t="s">
        <v>77</v>
      </c>
      <c r="E171" s="41">
        <f>(осн2!N76*осн2!$B$2)*осн2!$D$1+осн2!$A$2+((осн2!N76*осн2!$B$2)*осн2!$D$1+осн2!$A$2)*осн2!$E$2</f>
        <v>28394176.452</v>
      </c>
      <c r="F171" s="41">
        <f>(осн2!O76*осн2!$B$2)*осн2!$D$1+осн2!$A$2+((осн2!O76*осн2!$B$2)*осн2!$D$1+осн2!$A$2)*осн2!$E$2</f>
        <v>29529943.68</v>
      </c>
      <c r="G171" s="156"/>
      <c r="H171" s="157"/>
      <c r="I171" s="41">
        <f>(осн2!N76*осн2!$B$2)*осн2!$D$1+осн2!$A$2+((осн2!N76*осн2!$B$2)*осн2!$D$1+осн2!$A$2)*осн2!$E$2</f>
        <v>28394176.452</v>
      </c>
      <c r="J171" s="41">
        <f>(осн2!O76*осн2!$B$2)*осн2!$D$1+осн2!$A$2+((осн2!O76*осн2!$B$2)*осн2!$D$1+осн2!$A$2)*осн2!$E$2</f>
        <v>29529943.68</v>
      </c>
      <c r="K171" s="161"/>
      <c r="L171" s="162"/>
      <c r="M171" s="37">
        <f>(осн2!N76*осн2!$B$2)*осн2!$D$1+осн2!$A$2+((осн2!N76*осн2!$B$2)*осн2!$D$1+осн2!$A$2)*осн2!$E$2</f>
        <v>28394176.452</v>
      </c>
      <c r="N171" s="37">
        <f>(осн2!O76*осн2!$B$2)*осн2!$D$1+осн2!$A$2+((осн2!O76*осн2!$B$2)*осн2!$D$1+осн2!$A$2)*осн2!$E$2</f>
        <v>29529943.68</v>
      </c>
      <c r="O171" s="41">
        <f>осн2!N76*осн2!$B$2+осн2!$A$2+(осн2!N76*осн2!$B$2+осн2!$A$2)*осн2!$E$2</f>
        <v>14197088.226</v>
      </c>
      <c r="P171" s="41">
        <f>осн2!O76*осн2!$B$2+осн2!$A$2+(осн2!O76*осн2!$B$2+осн2!$A$2)*осн2!$E$2</f>
        <v>14764971.84</v>
      </c>
      <c r="Q171" s="37">
        <f>(осн2!N76*осн2!$B$2)*осн2!$D$1+осн2!$A$2+((осн2!N76*осн2!$B$2)*осн2!$D$1+осн2!$A$2)*осн2!$E$2</f>
        <v>28394176.452</v>
      </c>
      <c r="R171" s="37">
        <f>(осн2!O76*осн2!$B$2)*осн2!$D$1+осн2!$A$2+((осн2!O76*осн2!$B$2)*осн2!$D$1+осн2!$A$2)*осн2!$E$2</f>
        <v>29529943.68</v>
      </c>
      <c r="S171" s="37">
        <f t="shared" si="4"/>
        <v>14197088.226</v>
      </c>
      <c r="T171" s="37">
        <f t="shared" si="5"/>
        <v>14764971.84</v>
      </c>
      <c r="U171"/>
      <c r="V171"/>
      <c r="W171"/>
      <c r="X171"/>
      <c r="Y171"/>
    </row>
    <row r="172" spans="1:25" ht="15" hidden="1" customHeight="1" x14ac:dyDescent="0.25">
      <c r="A172" s="140"/>
      <c r="B172" s="186"/>
      <c r="C172" s="183"/>
      <c r="D172" s="42" t="s">
        <v>78</v>
      </c>
      <c r="E172" s="41">
        <f>(осн2!N77*осн2!$B$2)*осн2!$D$1+осн2!$A$2+((осн2!N77*осн2!$B$2)*осн2!$D$1+осн2!$A$2)*осн2!$E$2</f>
        <v>29885611.727999996</v>
      </c>
      <c r="F172" s="41">
        <f>(осн2!O77*осн2!$B$2)*осн2!$D$1+осн2!$A$2+((осн2!O77*осн2!$B$2)*осн2!$D$1+осн2!$A$2)*осн2!$E$2</f>
        <v>31081035.744000003</v>
      </c>
      <c r="G172" s="156"/>
      <c r="H172" s="157"/>
      <c r="I172" s="41">
        <f>(осн2!N77*осн2!$B$2)*осн2!$D$1+осн2!$A$2+((осн2!N77*осн2!$B$2)*осн2!$D$1+осн2!$A$2)*осн2!$E$2</f>
        <v>29885611.727999996</v>
      </c>
      <c r="J172" s="41">
        <f>(осн2!O77*осн2!$B$2)*осн2!$D$1+осн2!$A$2+((осн2!O77*осн2!$B$2)*осн2!$D$1+осн2!$A$2)*осн2!$E$2</f>
        <v>31081035.744000003</v>
      </c>
      <c r="K172" s="161"/>
      <c r="L172" s="162"/>
      <c r="M172" s="37">
        <f>(осн2!N77*осн2!$B$2)*осн2!$D$1+осн2!$A$2+((осн2!N77*осн2!$B$2)*осн2!$D$1+осн2!$A$2)*осн2!$E$2</f>
        <v>29885611.727999996</v>
      </c>
      <c r="N172" s="37">
        <f>(осн2!O77*осн2!$B$2)*осн2!$D$1+осн2!$A$2+((осн2!O77*осн2!$B$2)*осн2!$D$1+осн2!$A$2)*осн2!$E$2</f>
        <v>31081035.744000003</v>
      </c>
      <c r="O172" s="41">
        <f>осн2!N77*осн2!$B$2+осн2!$A$2+(осн2!N77*осн2!$B$2+осн2!$A$2)*осн2!$E$2</f>
        <v>14942805.863999998</v>
      </c>
      <c r="P172" s="41">
        <f>осн2!O77*осн2!$B$2+осн2!$A$2+(осн2!O77*осн2!$B$2+осн2!$A$2)*осн2!$E$2</f>
        <v>15540517.872000001</v>
      </c>
      <c r="Q172" s="37">
        <f>(осн2!N77*осн2!$B$2)*осн2!$D$1+осн2!$A$2+((осн2!N77*осн2!$B$2)*осн2!$D$1+осн2!$A$2)*осн2!$E$2</f>
        <v>29885611.727999996</v>
      </c>
      <c r="R172" s="37">
        <f>(осн2!O77*осн2!$B$2)*осн2!$D$1+осн2!$A$2+((осн2!O77*осн2!$B$2)*осн2!$D$1+осн2!$A$2)*осн2!$E$2</f>
        <v>31081035.744000003</v>
      </c>
      <c r="S172" s="37">
        <f t="shared" si="4"/>
        <v>14942805.863999998</v>
      </c>
      <c r="T172" s="37">
        <f t="shared" si="5"/>
        <v>15540517.872000001</v>
      </c>
      <c r="U172"/>
      <c r="V172"/>
      <c r="W172"/>
      <c r="X172"/>
      <c r="Y172"/>
    </row>
    <row r="173" spans="1:25" ht="15" hidden="1" customHeight="1" x14ac:dyDescent="0.25">
      <c r="A173" s="140"/>
      <c r="B173" s="186"/>
      <c r="C173" s="183"/>
      <c r="D173" s="111" t="s">
        <v>79</v>
      </c>
      <c r="E173" s="40">
        <f>(осн2!N78*осн2!$B$2)*осн2!$D$1+осн2!$A$2+((осн2!N78*осн2!$B$2)*осн2!$D$1+осн2!$A$2)*осн2!$E$2</f>
        <v>8465631.0480000004</v>
      </c>
      <c r="F173" s="40">
        <f>(осн2!O78*осн2!$B$2)*осн2!$D$1+осн2!$A$2+((осн2!O78*осн2!$B$2)*осн2!$D$1+осн2!$A$2)*осн2!$E$2</f>
        <v>8804256.1199999992</v>
      </c>
      <c r="G173" s="156"/>
      <c r="H173" s="157"/>
      <c r="I173" s="40">
        <f>(осн2!N78*осн2!$B$2)*осн2!$D$1+осн2!$A$2+((осн2!N78*осн2!$B$2)*осн2!$D$1+осн2!$A$2)*осн2!$E$2</f>
        <v>8465631.0480000004</v>
      </c>
      <c r="J173" s="40">
        <f>(осн2!O78*осн2!$B$2)*осн2!$D$1+осн2!$A$2+((осн2!O78*осн2!$B$2)*осн2!$D$1+осн2!$A$2)*осн2!$E$2</f>
        <v>8804256.1199999992</v>
      </c>
      <c r="K173" s="161"/>
      <c r="L173" s="162"/>
      <c r="M173" s="36">
        <f>(осн2!N78*осн2!$B$2)*осн2!$D$1+осн2!$A$2+((осн2!N78*осн2!$B$2)*осн2!$D$1+осн2!$A$2)*осн2!$E$2</f>
        <v>8465631.0480000004</v>
      </c>
      <c r="N173" s="36">
        <f>(осн2!O78*осн2!$B$2)*осн2!$D$1+осн2!$A$2+((осн2!O78*осн2!$B$2)*осн2!$D$1+осн2!$A$2)*осн2!$E$2</f>
        <v>8804256.1199999992</v>
      </c>
      <c r="O173" s="40">
        <f>осн2!N78*осн2!$B$2+осн2!$A$2+(осн2!N78*осн2!$B$2+осн2!$A$2)*осн2!$E$2</f>
        <v>4232815.5240000002</v>
      </c>
      <c r="P173" s="40">
        <f>осн2!O78*осн2!$B$2+осн2!$A$2+(осн2!O78*осн2!$B$2+осн2!$A$2)*осн2!$E$2</f>
        <v>4402128.0599999996</v>
      </c>
      <c r="Q173" s="36">
        <f>(осн2!N78*осн2!$B$2)*осн2!$D$1+осн2!$A$2+((осн2!N78*осн2!$B$2)*осн2!$D$1+осн2!$A$2)*осн2!$E$2</f>
        <v>8465631.0480000004</v>
      </c>
      <c r="R173" s="36">
        <f>(осн2!O78*осн2!$B$2)*осн2!$D$1+осн2!$A$2+((осн2!O78*осн2!$B$2)*осн2!$D$1+осн2!$A$2)*осн2!$E$2</f>
        <v>8804256.1199999992</v>
      </c>
      <c r="S173" s="36">
        <f t="shared" si="4"/>
        <v>4232815.5240000002</v>
      </c>
      <c r="T173" s="36">
        <f t="shared" si="5"/>
        <v>4402128.0599999996</v>
      </c>
      <c r="U173"/>
      <c r="V173"/>
      <c r="W173"/>
      <c r="X173"/>
      <c r="Y173"/>
    </row>
    <row r="174" spans="1:25" ht="15" hidden="1" customHeight="1" x14ac:dyDescent="0.25">
      <c r="A174" s="140"/>
      <c r="B174" s="186"/>
      <c r="C174" s="183"/>
      <c r="D174" s="42" t="s">
        <v>80</v>
      </c>
      <c r="E174" s="41">
        <f>(осн2!N79*осн2!$B$2)*осн2!$D$1+осн2!$A$2+((осн2!N79*осн2!$B$2)*осн2!$D$1+осн2!$A$2)*осн2!$E$2</f>
        <v>9694420.2719999999</v>
      </c>
      <c r="F174" s="41">
        <f>(осн2!O79*осн2!$B$2)*осн2!$D$1+осн2!$A$2+((осн2!O79*осн2!$B$2)*осн2!$D$1+осн2!$A$2)*осн2!$E$2</f>
        <v>10082196.828</v>
      </c>
      <c r="G174" s="156"/>
      <c r="H174" s="157"/>
      <c r="I174" s="41">
        <f>(осн2!N79*осн2!$B$2)*осн2!$D$1+осн2!$A$2+((осн2!N79*осн2!$B$2)*осн2!$D$1+осн2!$A$2)*осн2!$E$2</f>
        <v>9694420.2719999999</v>
      </c>
      <c r="J174" s="41">
        <f>(осн2!O79*осн2!$B$2)*осн2!$D$1+осн2!$A$2+((осн2!O79*осн2!$B$2)*осн2!$D$1+осн2!$A$2)*осн2!$E$2</f>
        <v>10082196.828</v>
      </c>
      <c r="K174" s="161"/>
      <c r="L174" s="162"/>
      <c r="M174" s="37">
        <f>(осн2!N79*осн2!$B$2)*осн2!$D$1+осн2!$A$2+((осн2!N79*осн2!$B$2)*осн2!$D$1+осн2!$A$2)*осн2!$E$2</f>
        <v>9694420.2719999999</v>
      </c>
      <c r="N174" s="37">
        <f>(осн2!O79*осн2!$B$2)*осн2!$D$1+осн2!$A$2+((осн2!O79*осн2!$B$2)*осн2!$D$1+осн2!$A$2)*осн2!$E$2</f>
        <v>10082196.828</v>
      </c>
      <c r="O174" s="41">
        <f>осн2!N79*осн2!$B$2+осн2!$A$2+(осн2!N79*осн2!$B$2+осн2!$A$2)*осн2!$E$2</f>
        <v>4847210.1359999999</v>
      </c>
      <c r="P174" s="41">
        <f>осн2!O79*осн2!$B$2+осн2!$A$2+(осн2!O79*осн2!$B$2+осн2!$A$2)*осн2!$E$2</f>
        <v>5041098.4139999999</v>
      </c>
      <c r="Q174" s="37">
        <f>(осн2!N79*осн2!$B$2)*осн2!$D$1+осн2!$A$2+((осн2!N79*осн2!$B$2)*осн2!$D$1+осн2!$A$2)*осн2!$E$2</f>
        <v>9694420.2719999999</v>
      </c>
      <c r="R174" s="37">
        <f>(осн2!O79*осн2!$B$2)*осн2!$D$1+осн2!$A$2+((осн2!O79*осн2!$B$2)*осн2!$D$1+осн2!$A$2)*осн2!$E$2</f>
        <v>10082196.828</v>
      </c>
      <c r="S174" s="37">
        <f t="shared" si="4"/>
        <v>4847210.1359999999</v>
      </c>
      <c r="T174" s="37">
        <f t="shared" si="5"/>
        <v>5041098.4139999999</v>
      </c>
      <c r="U174"/>
      <c r="V174"/>
      <c r="W174"/>
      <c r="X174"/>
      <c r="Y174"/>
    </row>
    <row r="175" spans="1:25" ht="15" hidden="1" customHeight="1" x14ac:dyDescent="0.25">
      <c r="A175" s="140"/>
      <c r="B175" s="186"/>
      <c r="C175" s="183"/>
      <c r="D175" s="42" t="s">
        <v>81</v>
      </c>
      <c r="E175" s="41">
        <f>(осн2!N80*осн2!$B$2)*осн2!$D$1+осн2!$A$2+((осн2!N80*осн2!$B$2)*осн2!$D$1+осн2!$A$2)*осн2!$E$2</f>
        <v>11227066.103999998</v>
      </c>
      <c r="F175" s="41">
        <f>(осн2!O80*осн2!$B$2)*осн2!$D$1+осн2!$A$2+((осн2!O80*осн2!$B$2)*осн2!$D$1+осн2!$A$2)*осн2!$E$2</f>
        <v>11676149.088</v>
      </c>
      <c r="G175" s="156"/>
      <c r="H175" s="157"/>
      <c r="I175" s="41">
        <f>(осн2!N80*осн2!$B$2)*осн2!$D$1+осн2!$A$2+((осн2!N80*осн2!$B$2)*осн2!$D$1+осн2!$A$2)*осн2!$E$2</f>
        <v>11227066.103999998</v>
      </c>
      <c r="J175" s="41">
        <f>(осн2!O80*осн2!$B$2)*осн2!$D$1+осн2!$A$2+((осн2!O80*осн2!$B$2)*осн2!$D$1+осн2!$A$2)*осн2!$E$2</f>
        <v>11676149.088</v>
      </c>
      <c r="K175" s="161"/>
      <c r="L175" s="162"/>
      <c r="M175" s="37">
        <f>(осн2!N80*осн2!$B$2)*осн2!$D$1+осн2!$A$2+((осн2!N80*осн2!$B$2)*осн2!$D$1+осн2!$A$2)*осн2!$E$2</f>
        <v>11227066.103999998</v>
      </c>
      <c r="N175" s="37">
        <f>(осн2!O80*осн2!$B$2)*осн2!$D$1+осн2!$A$2+((осн2!O80*осн2!$B$2)*осн2!$D$1+осн2!$A$2)*осн2!$E$2</f>
        <v>11676149.088</v>
      </c>
      <c r="O175" s="41">
        <f>осн2!N80*осн2!$B$2+осн2!$A$2+(осн2!N80*осн2!$B$2+осн2!$A$2)*осн2!$E$2</f>
        <v>5613533.0519999992</v>
      </c>
      <c r="P175" s="41">
        <f>осн2!O80*осн2!$B$2+осн2!$A$2+(осн2!O80*осн2!$B$2+осн2!$A$2)*осн2!$E$2</f>
        <v>5838074.5439999998</v>
      </c>
      <c r="Q175" s="37">
        <f>(осн2!N80*осн2!$B$2)*осн2!$D$1+осн2!$A$2+((осн2!N80*осн2!$B$2)*осн2!$D$1+осн2!$A$2)*осн2!$E$2</f>
        <v>11227066.103999998</v>
      </c>
      <c r="R175" s="37">
        <f>(осн2!O80*осн2!$B$2)*осн2!$D$1+осн2!$A$2+((осн2!O80*осн2!$B$2)*осн2!$D$1+осн2!$A$2)*осн2!$E$2</f>
        <v>11676149.088</v>
      </c>
      <c r="S175" s="37">
        <f t="shared" si="4"/>
        <v>5613533.0519999992</v>
      </c>
      <c r="T175" s="37">
        <f t="shared" si="5"/>
        <v>5838074.5439999998</v>
      </c>
      <c r="U175"/>
      <c r="V175"/>
      <c r="W175"/>
      <c r="X175"/>
      <c r="Y175"/>
    </row>
    <row r="176" spans="1:25" ht="15" hidden="1" customHeight="1" x14ac:dyDescent="0.25">
      <c r="A176" s="140"/>
      <c r="B176" s="186"/>
      <c r="C176" s="183"/>
      <c r="D176" s="42" t="s">
        <v>82</v>
      </c>
      <c r="E176" s="41">
        <f>(осн2!N81*осн2!$B$2)*осн2!$D$1+осн2!$A$2+((осн2!N81*осн2!$B$2)*осн2!$D$1+осн2!$A$2)*осн2!$E$2</f>
        <v>12392284.715999998</v>
      </c>
      <c r="F176" s="41">
        <f>(осн2!O81*осн2!$B$2)*осн2!$D$1+осн2!$A$2+((осн2!O81*осн2!$B$2)*осн2!$D$1+осн2!$A$2)*осн2!$E$2</f>
        <v>12887976.048</v>
      </c>
      <c r="G176" s="156"/>
      <c r="H176" s="157"/>
      <c r="I176" s="41">
        <f>(осн2!N81*осн2!$B$2)*осн2!$D$1+осн2!$A$2+((осн2!N81*осн2!$B$2)*осн2!$D$1+осн2!$A$2)*осн2!$E$2</f>
        <v>12392284.715999998</v>
      </c>
      <c r="J176" s="41">
        <f>(осн2!O81*осн2!$B$2)*осн2!$D$1+осн2!$A$2+((осн2!O81*осн2!$B$2)*осн2!$D$1+осн2!$A$2)*осн2!$E$2</f>
        <v>12887976.048</v>
      </c>
      <c r="K176" s="161"/>
      <c r="L176" s="162"/>
      <c r="M176" s="37">
        <f>(осн2!N81*осн2!$B$2)*осн2!$D$1+осн2!$A$2+((осн2!N81*осн2!$B$2)*осн2!$D$1+осн2!$A$2)*осн2!$E$2</f>
        <v>12392284.715999998</v>
      </c>
      <c r="N176" s="37">
        <f>(осн2!O81*осн2!$B$2)*осн2!$D$1+осн2!$A$2+((осн2!O81*осн2!$B$2)*осн2!$D$1+осн2!$A$2)*осн2!$E$2</f>
        <v>12887976.048</v>
      </c>
      <c r="O176" s="41">
        <f>осн2!N81*осн2!$B$2+осн2!$A$2+(осн2!N81*осн2!$B$2+осн2!$A$2)*осн2!$E$2</f>
        <v>6196142.3579999991</v>
      </c>
      <c r="P176" s="41">
        <f>осн2!O81*осн2!$B$2+осн2!$A$2+(осн2!O81*осн2!$B$2+осн2!$A$2)*осн2!$E$2</f>
        <v>6443988.0240000002</v>
      </c>
      <c r="Q176" s="37">
        <f>(осн2!N81*осн2!$B$2)*осн2!$D$1+осн2!$A$2+((осн2!N81*осн2!$B$2)*осн2!$D$1+осн2!$A$2)*осн2!$E$2</f>
        <v>12392284.715999998</v>
      </c>
      <c r="R176" s="37">
        <f>(осн2!O81*осн2!$B$2)*осн2!$D$1+осн2!$A$2+((осн2!O81*осн2!$B$2)*осн2!$D$1+осн2!$A$2)*осн2!$E$2</f>
        <v>12887976.048</v>
      </c>
      <c r="S176" s="37">
        <f t="shared" si="4"/>
        <v>6196142.3579999991</v>
      </c>
      <c r="T176" s="37">
        <f t="shared" si="5"/>
        <v>6443988.0240000002</v>
      </c>
      <c r="U176"/>
      <c r="V176"/>
      <c r="W176"/>
      <c r="X176"/>
      <c r="Y176"/>
    </row>
    <row r="177" spans="1:25" ht="15" hidden="1" customHeight="1" x14ac:dyDescent="0.25">
      <c r="A177" s="140"/>
      <c r="B177" s="186"/>
      <c r="C177" s="183"/>
      <c r="D177" s="42" t="s">
        <v>83</v>
      </c>
      <c r="E177" s="41">
        <f>(осн2!N82*осн2!$B$2)*осн2!$D$1+осн2!$A$2+((осн2!N82*осн2!$B$2)*осн2!$D$1+осн2!$A$2)*осн2!$E$2</f>
        <v>14108337.947999999</v>
      </c>
      <c r="F177" s="41">
        <f>(осн2!O82*осн2!$B$2)*осн2!$D$1+осн2!$A$2+((осн2!O82*осн2!$B$2)*осн2!$D$1+осн2!$A$2)*осн2!$E$2</f>
        <v>14672671.296</v>
      </c>
      <c r="G177" s="156"/>
      <c r="H177" s="157"/>
      <c r="I177" s="41">
        <f>(осн2!N82*осн2!$B$2)*осн2!$D$1+осн2!$A$2+((осн2!N82*осн2!$B$2)*осн2!$D$1+осн2!$A$2)*осн2!$E$2</f>
        <v>14108337.947999999</v>
      </c>
      <c r="J177" s="41">
        <f>(осн2!O82*осн2!$B$2)*осн2!$D$1+осн2!$A$2+((осн2!O82*осн2!$B$2)*осн2!$D$1+осн2!$A$2)*осн2!$E$2</f>
        <v>14672671.296</v>
      </c>
      <c r="K177" s="161"/>
      <c r="L177" s="162"/>
      <c r="M177" s="37">
        <f>(осн2!N82*осн2!$B$2)*осн2!$D$1+осн2!$A$2+((осн2!N82*осн2!$B$2)*осн2!$D$1+осн2!$A$2)*осн2!$E$2</f>
        <v>14108337.947999999</v>
      </c>
      <c r="N177" s="37">
        <f>(осн2!O82*осн2!$B$2)*осн2!$D$1+осн2!$A$2+((осн2!O82*осн2!$B$2)*осн2!$D$1+осн2!$A$2)*осн2!$E$2</f>
        <v>14672671.296</v>
      </c>
      <c r="O177" s="41">
        <f>осн2!N82*осн2!$B$2+осн2!$A$2+(осн2!N82*осн2!$B$2+осн2!$A$2)*осн2!$E$2</f>
        <v>7054168.9739999995</v>
      </c>
      <c r="P177" s="41">
        <f>осн2!O82*осн2!$B$2+осн2!$A$2+(осн2!O82*осн2!$B$2+осн2!$A$2)*осн2!$E$2</f>
        <v>7336335.648</v>
      </c>
      <c r="Q177" s="37">
        <f>(осн2!N82*осн2!$B$2)*осн2!$D$1+осн2!$A$2+((осн2!N82*осн2!$B$2)*осн2!$D$1+осн2!$A$2)*осн2!$E$2</f>
        <v>14108337.947999999</v>
      </c>
      <c r="R177" s="37">
        <f>(осн2!O82*осн2!$B$2)*осн2!$D$1+осн2!$A$2+((осн2!O82*осн2!$B$2)*осн2!$D$1+осн2!$A$2)*осн2!$E$2</f>
        <v>14672671.296</v>
      </c>
      <c r="S177" s="37">
        <f t="shared" si="4"/>
        <v>7054168.9739999995</v>
      </c>
      <c r="T177" s="37">
        <f t="shared" si="5"/>
        <v>7336335.648</v>
      </c>
      <c r="U177"/>
      <c r="V177"/>
      <c r="W177"/>
      <c r="X177"/>
      <c r="Y177"/>
    </row>
    <row r="178" spans="1:25" ht="15" hidden="1" customHeight="1" x14ac:dyDescent="0.25">
      <c r="A178" s="140"/>
      <c r="B178" s="186"/>
      <c r="C178" s="183"/>
      <c r="D178" s="42" t="s">
        <v>84</v>
      </c>
      <c r="E178" s="41">
        <f>(осн2!N83*осн2!$B$2)*осн2!$D$1+осн2!$A$2+((осн2!N83*осн2!$B$2)*осн2!$D$1+осн2!$A$2)*осн2!$E$2</f>
        <v>15625148.652000001</v>
      </c>
      <c r="F178" s="41">
        <f>(осн2!O83*осн2!$B$2)*осн2!$D$1+осн2!$A$2+((осн2!O83*осн2!$B$2)*осн2!$D$1+осн2!$A$2)*осн2!$E$2</f>
        <v>16250154.060000001</v>
      </c>
      <c r="G178" s="156"/>
      <c r="H178" s="157"/>
      <c r="I178" s="41">
        <f>(осн2!N83*осн2!$B$2)*осн2!$D$1+осн2!$A$2+((осн2!N83*осн2!$B$2)*осн2!$D$1+осн2!$A$2)*осн2!$E$2</f>
        <v>15625148.652000001</v>
      </c>
      <c r="J178" s="41">
        <f>(осн2!O83*осн2!$B$2)*осн2!$D$1+осн2!$A$2+((осн2!O83*осн2!$B$2)*осн2!$D$1+осн2!$A$2)*осн2!$E$2</f>
        <v>16250154.060000001</v>
      </c>
      <c r="K178" s="161"/>
      <c r="L178" s="162"/>
      <c r="M178" s="37">
        <f>(осн2!N83*осн2!$B$2)*осн2!$D$1+осн2!$A$2+((осн2!N83*осн2!$B$2)*осн2!$D$1+осн2!$A$2)*осн2!$E$2</f>
        <v>15625148.652000001</v>
      </c>
      <c r="N178" s="37">
        <f>(осн2!O83*осн2!$B$2)*осн2!$D$1+осн2!$A$2+((осн2!O83*осн2!$B$2)*осн2!$D$1+осн2!$A$2)*осн2!$E$2</f>
        <v>16250154.060000001</v>
      </c>
      <c r="O178" s="41">
        <f>осн2!N83*осн2!$B$2+осн2!$A$2+(осн2!N83*осн2!$B$2+осн2!$A$2)*осн2!$E$2</f>
        <v>7812574.3260000004</v>
      </c>
      <c r="P178" s="41">
        <f>осн2!O83*осн2!$B$2+осн2!$A$2+(осн2!O83*осн2!$B$2+осн2!$A$2)*осн2!$E$2</f>
        <v>8125077.0300000003</v>
      </c>
      <c r="Q178" s="37">
        <f>(осн2!N83*осн2!$B$2)*осн2!$D$1+осн2!$A$2+((осн2!N83*осн2!$B$2)*осн2!$D$1+осн2!$A$2)*осн2!$E$2</f>
        <v>15625148.652000001</v>
      </c>
      <c r="R178" s="37">
        <f>(осн2!O83*осн2!$B$2)*осн2!$D$1+осн2!$A$2+((осн2!O83*осн2!$B$2)*осн2!$D$1+осн2!$A$2)*осн2!$E$2</f>
        <v>16250154.060000001</v>
      </c>
      <c r="S178" s="37">
        <f t="shared" si="4"/>
        <v>7812574.3260000004</v>
      </c>
      <c r="T178" s="37">
        <f t="shared" si="5"/>
        <v>8125077.0300000003</v>
      </c>
      <c r="U178"/>
      <c r="V178"/>
      <c r="W178"/>
      <c r="X178"/>
      <c r="Y178"/>
    </row>
    <row r="179" spans="1:25" ht="15" customHeight="1" x14ac:dyDescent="0.25">
      <c r="A179" s="140"/>
      <c r="B179" s="186"/>
      <c r="C179" s="183"/>
      <c r="D179" s="111" t="s">
        <v>86</v>
      </c>
      <c r="E179" s="40">
        <f>(осн2!N84*осн2!$B$2)*осн2!$D$1+осн2!$A$2+((осн2!N84*осн2!$B$2)*осн2!$D$1+осн2!$A$2)*осн2!$E$2</f>
        <v>6055890.0360000003</v>
      </c>
      <c r="F179" s="40">
        <f>(осн2!O84*осн2!$B$2)*осн2!$D$1+осн2!$A$2+((осн2!O84*осн2!$B$2)*осн2!$D$1+осн2!$A$2)*осн2!$E$2</f>
        <v>6298125.8640000001</v>
      </c>
      <c r="G179" s="156"/>
      <c r="H179" s="157"/>
      <c r="I179" s="40">
        <f>(осн2!N84*осн2!$B$2)*осн2!$D$1+осн2!$A$2+((осн2!N84*осн2!$B$2)*осн2!$D$1+осн2!$A$2)*осн2!$E$2</f>
        <v>6055890.0360000003</v>
      </c>
      <c r="J179" s="40">
        <f>(осн2!O84*осн2!$B$2)*осн2!$D$1+осн2!$A$2+((осн2!O84*осн2!$B$2)*осн2!$D$1+осн2!$A$2)*осн2!$E$2</f>
        <v>6298125.8640000001</v>
      </c>
      <c r="K179" s="161"/>
      <c r="L179" s="162"/>
      <c r="M179" s="36">
        <f>(осн2!N84*осн2!$B$2)*осн2!$D$1+осн2!$A$2+((осн2!N84*осн2!$B$2)*осн2!$D$1+осн2!$A$2)*осн2!$E$2</f>
        <v>6055890.0360000003</v>
      </c>
      <c r="N179" s="36">
        <f>(осн2!O84*осн2!$B$2)*осн2!$D$1+осн2!$A$2+((осн2!O84*осн2!$B$2)*осн2!$D$1+осн2!$A$2)*осн2!$E$2</f>
        <v>6298125.8640000001</v>
      </c>
      <c r="O179" s="40">
        <f>осн2!N84*осн2!$B$2+осн2!$A$2+(осн2!N84*осн2!$B$2+осн2!$A$2)*осн2!$E$2</f>
        <v>3027945.0180000002</v>
      </c>
      <c r="P179" s="40">
        <f>осн2!O84*осн2!$B$2+осн2!$A$2+(осн2!O84*осн2!$B$2+осн2!$A$2)*осн2!$E$2</f>
        <v>3149062.932</v>
      </c>
      <c r="Q179" s="36">
        <f>(осн2!N84*осн2!$B$2)*осн2!$D$1+осн2!$A$2+((осн2!N84*осн2!$B$2)*осн2!$D$1+осн2!$A$2)*осн2!$E$2</f>
        <v>6055890.0360000003</v>
      </c>
      <c r="R179" s="36">
        <f>(осн2!O84*осн2!$B$2)*осн2!$D$1+осн2!$A$2+((осн2!O84*осн2!$B$2)*осн2!$D$1+осн2!$A$2)*осн2!$E$2</f>
        <v>6298125.8640000001</v>
      </c>
      <c r="S179" s="36">
        <f t="shared" si="4"/>
        <v>3027945.0180000002</v>
      </c>
      <c r="T179" s="36">
        <f t="shared" si="5"/>
        <v>3149062.932</v>
      </c>
      <c r="U179"/>
      <c r="V179"/>
      <c r="W179"/>
      <c r="X179"/>
      <c r="Y179"/>
    </row>
    <row r="180" spans="1:25" ht="15" hidden="1" customHeight="1" x14ac:dyDescent="0.25">
      <c r="A180" s="140"/>
      <c r="B180" s="186"/>
      <c r="C180" s="183"/>
      <c r="D180" s="42" t="s">
        <v>87</v>
      </c>
      <c r="E180" s="41">
        <f>(осн2!N85*осн2!$B$2)*осн2!$D$1+осн2!$A$2+((осн2!N85*осн2!$B$2)*осн2!$D$1+осн2!$A$2)*осн2!$E$2</f>
        <v>7238326.5</v>
      </c>
      <c r="F180" s="41">
        <f>(осн2!O85*осн2!$B$2)*осн2!$D$1+осн2!$A$2+((осн2!O85*осн2!$B$2)*осн2!$D$1+осн2!$A$2)*осн2!$E$2</f>
        <v>7527859.5600000005</v>
      </c>
      <c r="G180" s="156"/>
      <c r="H180" s="157"/>
      <c r="I180" s="41">
        <f>(осн2!N85*осн2!$B$2)*осн2!$D$1+осн2!$A$2+((осн2!N85*осн2!$B$2)*осн2!$D$1+осн2!$A$2)*осн2!$E$2</f>
        <v>7238326.5</v>
      </c>
      <c r="J180" s="41">
        <f>(осн2!O85*осн2!$B$2)*осн2!$D$1+осн2!$A$2+((осн2!O85*осн2!$B$2)*осн2!$D$1+осн2!$A$2)*осн2!$E$2</f>
        <v>7527859.5600000005</v>
      </c>
      <c r="K180" s="161"/>
      <c r="L180" s="162"/>
      <c r="M180" s="37">
        <f>(осн2!N85*осн2!$B$2)*осн2!$D$1+осн2!$A$2+((осн2!N85*осн2!$B$2)*осн2!$D$1+осн2!$A$2)*осн2!$E$2</f>
        <v>7238326.5</v>
      </c>
      <c r="N180" s="37">
        <f>(осн2!O85*осн2!$B$2)*осн2!$D$1+осн2!$A$2+((осн2!O85*осн2!$B$2)*осн2!$D$1+осн2!$A$2)*осн2!$E$2</f>
        <v>7527859.5600000005</v>
      </c>
      <c r="O180" s="41">
        <f>осн2!N85*осн2!$B$2+осн2!$A$2+(осн2!N85*осн2!$B$2+осн2!$A$2)*осн2!$E$2</f>
        <v>3619163.25</v>
      </c>
      <c r="P180" s="41">
        <f>осн2!O85*осн2!$B$2+осн2!$A$2+(осн2!O85*осн2!$B$2+осн2!$A$2)*осн2!$E$2</f>
        <v>3763929.7800000003</v>
      </c>
      <c r="Q180" s="37">
        <f>(осн2!N85*осн2!$B$2)*осн2!$D$1+осн2!$A$2+((осн2!N85*осн2!$B$2)*осн2!$D$1+осн2!$A$2)*осн2!$E$2</f>
        <v>7238326.5</v>
      </c>
      <c r="R180" s="37">
        <f>(осн2!O85*осн2!$B$2)*осн2!$D$1+осн2!$A$2+((осн2!O85*осн2!$B$2)*осн2!$D$1+осн2!$A$2)*осн2!$E$2</f>
        <v>7527859.5600000005</v>
      </c>
      <c r="S180" s="37">
        <f t="shared" si="4"/>
        <v>3619163.25</v>
      </c>
      <c r="T180" s="37">
        <f t="shared" si="5"/>
        <v>3763929.7800000003</v>
      </c>
      <c r="U180"/>
      <c r="V180"/>
      <c r="W180"/>
      <c r="X180"/>
      <c r="Y180"/>
    </row>
    <row r="181" spans="1:25" ht="15" hidden="1" customHeight="1" x14ac:dyDescent="0.25">
      <c r="A181" s="140"/>
      <c r="B181" s="186"/>
      <c r="C181" s="183"/>
      <c r="D181" s="42" t="s">
        <v>88</v>
      </c>
      <c r="E181" s="41">
        <f>(осн2!N86*осн2!$B$2)*осн2!$D$1+осн2!$A$2+((осн2!N86*осн2!$B$2)*осн2!$D$1+осн2!$A$2)*осн2!$E$2</f>
        <v>9386876.4000000004</v>
      </c>
      <c r="F181" s="41">
        <f>(осн2!O86*осн2!$B$2)*осн2!$D$1+осн2!$A$2+((осн2!O86*осн2!$B$2)*осн2!$D$1+осн2!$A$2)*осн2!$E$2</f>
        <v>9762351.4559999984</v>
      </c>
      <c r="G181" s="156"/>
      <c r="H181" s="157"/>
      <c r="I181" s="41">
        <f>(осн2!N86*осн2!$B$2)*осн2!$D$1+осн2!$A$2+((осн2!N86*осн2!$B$2)*осн2!$D$1+осн2!$A$2)*осн2!$E$2</f>
        <v>9386876.4000000004</v>
      </c>
      <c r="J181" s="41">
        <f>(осн2!O86*осн2!$B$2)*осн2!$D$1+осн2!$A$2+((осн2!O86*осн2!$B$2)*осн2!$D$1+осн2!$A$2)*осн2!$E$2</f>
        <v>9762351.4559999984</v>
      </c>
      <c r="K181" s="161"/>
      <c r="L181" s="162"/>
      <c r="M181" s="37">
        <f>(осн2!N86*осн2!$B$2)*осн2!$D$1+осн2!$A$2+((осн2!N86*осн2!$B$2)*осн2!$D$1+осн2!$A$2)*осн2!$E$2</f>
        <v>9386876.4000000004</v>
      </c>
      <c r="N181" s="37">
        <f>(осн2!O86*осн2!$B$2)*осн2!$D$1+осн2!$A$2+((осн2!O86*осн2!$B$2)*осн2!$D$1+осн2!$A$2)*осн2!$E$2</f>
        <v>9762351.4559999984</v>
      </c>
      <c r="O181" s="41">
        <f>осн2!N86*осн2!$B$2+осн2!$A$2+(осн2!N86*осн2!$B$2+осн2!$A$2)*осн2!$E$2</f>
        <v>4693438.2</v>
      </c>
      <c r="P181" s="41">
        <f>осн2!O86*осн2!$B$2+осн2!$A$2+(осн2!O86*осн2!$B$2+осн2!$A$2)*осн2!$E$2</f>
        <v>4881175.7279999992</v>
      </c>
      <c r="Q181" s="37">
        <f>(осн2!N86*осн2!$B$2)*осн2!$D$1+осн2!$A$2+((осн2!N86*осн2!$B$2)*осн2!$D$1+осн2!$A$2)*осн2!$E$2</f>
        <v>9386876.4000000004</v>
      </c>
      <c r="R181" s="37">
        <f>(осн2!O86*осн2!$B$2)*осн2!$D$1+осн2!$A$2+((осн2!O86*осн2!$B$2)*осн2!$D$1+осн2!$A$2)*осн2!$E$2</f>
        <v>9762351.4559999984</v>
      </c>
      <c r="S181" s="37">
        <f t="shared" si="4"/>
        <v>4693438.2</v>
      </c>
      <c r="T181" s="37">
        <f t="shared" si="5"/>
        <v>4881175.7279999992</v>
      </c>
      <c r="U181"/>
      <c r="V181"/>
      <c r="W181"/>
      <c r="X181"/>
      <c r="Y181"/>
    </row>
    <row r="182" spans="1:25" ht="15" hidden="1" customHeight="1" x14ac:dyDescent="0.25">
      <c r="A182" s="140"/>
      <c r="B182" s="186"/>
      <c r="C182" s="183"/>
      <c r="D182" s="42" t="s">
        <v>89</v>
      </c>
      <c r="E182" s="41">
        <f>(осн2!N87*осн2!$B$2)*осн2!$D$1+осн2!$A$2+((осн2!N87*осн2!$B$2)*осн2!$D$1+осн2!$A$2)*осн2!$E$2</f>
        <v>11234842.775999999</v>
      </c>
      <c r="F182" s="41">
        <f>(осн2!O87*осн2!$B$2)*осн2!$D$1+осн2!$A$2+((осн2!O87*осн2!$B$2)*осн2!$D$1+осн2!$A$2)*осн2!$E$2</f>
        <v>11684236.572000001</v>
      </c>
      <c r="G182" s="156"/>
      <c r="H182" s="157"/>
      <c r="I182" s="41">
        <f>(осн2!N87*осн2!$B$2)*осн2!$D$1+осн2!$A$2+((осн2!N87*осн2!$B$2)*осн2!$D$1+осн2!$A$2)*осн2!$E$2</f>
        <v>11234842.775999999</v>
      </c>
      <c r="J182" s="41">
        <f>(осн2!O87*осн2!$B$2)*осн2!$D$1+осн2!$A$2+((осн2!O87*осн2!$B$2)*осн2!$D$1+осн2!$A$2)*осн2!$E$2</f>
        <v>11684236.572000001</v>
      </c>
      <c r="K182" s="161"/>
      <c r="L182" s="162"/>
      <c r="M182" s="37">
        <f>(осн2!N87*осн2!$B$2)*осн2!$D$1+осн2!$A$2+((осн2!N87*осн2!$B$2)*осн2!$D$1+осн2!$A$2)*осн2!$E$2</f>
        <v>11234842.775999999</v>
      </c>
      <c r="N182" s="37">
        <f>(осн2!O87*осн2!$B$2)*осн2!$D$1+осн2!$A$2+((осн2!O87*осн2!$B$2)*осн2!$D$1+осн2!$A$2)*осн2!$E$2</f>
        <v>11684236.572000001</v>
      </c>
      <c r="O182" s="41">
        <f>осн2!N87*осн2!$B$2+осн2!$A$2+(осн2!N87*осн2!$B$2+осн2!$A$2)*осн2!$E$2</f>
        <v>5617421.3879999993</v>
      </c>
      <c r="P182" s="41">
        <f>осн2!O87*осн2!$B$2+осн2!$A$2+(осн2!O87*осн2!$B$2+осн2!$A$2)*осн2!$E$2</f>
        <v>5842118.2860000003</v>
      </c>
      <c r="Q182" s="37">
        <f>(осн2!N87*осн2!$B$2)*осн2!$D$1+осн2!$A$2+((осн2!N87*осн2!$B$2)*осн2!$D$1+осн2!$A$2)*осн2!$E$2</f>
        <v>11234842.775999999</v>
      </c>
      <c r="R182" s="37">
        <f>(осн2!O87*осн2!$B$2)*осн2!$D$1+осн2!$A$2+((осн2!O87*осн2!$B$2)*осн2!$D$1+осн2!$A$2)*осн2!$E$2</f>
        <v>11684236.572000001</v>
      </c>
      <c r="S182" s="37">
        <f t="shared" si="4"/>
        <v>5617421.3879999993</v>
      </c>
      <c r="T182" s="37">
        <f t="shared" si="5"/>
        <v>5842118.2860000003</v>
      </c>
      <c r="U182"/>
      <c r="V182"/>
      <c r="W182"/>
      <c r="X182"/>
      <c r="Y182"/>
    </row>
    <row r="183" spans="1:25" ht="15" hidden="1" customHeight="1" x14ac:dyDescent="0.25">
      <c r="A183" s="140"/>
      <c r="B183" s="186"/>
      <c r="C183" s="183"/>
      <c r="D183" s="42" t="s">
        <v>90</v>
      </c>
      <c r="E183" s="41">
        <f>(осн2!N88*осн2!$B$2)*осн2!$D$1+осн2!$A$2+((осн2!N88*осн2!$B$2)*осн2!$D$1+осн2!$A$2)*осн2!$E$2</f>
        <v>12395976.935999999</v>
      </c>
      <c r="F183" s="41">
        <f>(осн2!O88*осн2!$B$2)*осн2!$D$1+осн2!$A$2+((осн2!O88*осн2!$B$2)*осн2!$D$1+осн2!$A$2)*осн2!$E$2</f>
        <v>12891816.24</v>
      </c>
      <c r="G183" s="156"/>
      <c r="H183" s="157"/>
      <c r="I183" s="41">
        <f>(осн2!N88*осн2!$B$2)*осн2!$D$1+осн2!$A$2+((осн2!N88*осн2!$B$2)*осн2!$D$1+осн2!$A$2)*осн2!$E$2</f>
        <v>12395976.935999999</v>
      </c>
      <c r="J183" s="41">
        <f>(осн2!O88*осн2!$B$2)*осн2!$D$1+осн2!$A$2+((осн2!O88*осн2!$B$2)*осн2!$D$1+осн2!$A$2)*осн2!$E$2</f>
        <v>12891816.24</v>
      </c>
      <c r="K183" s="161"/>
      <c r="L183" s="162"/>
      <c r="M183" s="37">
        <f>(осн2!N88*осн2!$B$2)*осн2!$D$1+осн2!$A$2+((осн2!N88*осн2!$B$2)*осн2!$D$1+осн2!$A$2)*осн2!$E$2</f>
        <v>12395976.935999999</v>
      </c>
      <c r="N183" s="37">
        <f>(осн2!O88*осн2!$B$2)*осн2!$D$1+осн2!$A$2+((осн2!O88*осн2!$B$2)*осн2!$D$1+осн2!$A$2)*осн2!$E$2</f>
        <v>12891816.24</v>
      </c>
      <c r="O183" s="41">
        <f>осн2!N88*осн2!$B$2+осн2!$A$2+(осн2!N88*осн2!$B$2+осн2!$A$2)*осн2!$E$2</f>
        <v>6197988.4679999994</v>
      </c>
      <c r="P183" s="41">
        <f>осн2!O88*осн2!$B$2+осн2!$A$2+(осн2!O88*осн2!$B$2+осн2!$A$2)*осн2!$E$2</f>
        <v>6445908.1200000001</v>
      </c>
      <c r="Q183" s="37">
        <f>(осн2!N88*осн2!$B$2)*осн2!$D$1+осн2!$A$2+((осн2!N88*осн2!$B$2)*осн2!$D$1+осн2!$A$2)*осн2!$E$2</f>
        <v>12395976.935999999</v>
      </c>
      <c r="R183" s="37">
        <f>(осн2!O88*осн2!$B$2)*осн2!$D$1+осн2!$A$2+((осн2!O88*осн2!$B$2)*осн2!$D$1+осн2!$A$2)*осн2!$E$2</f>
        <v>12891816.24</v>
      </c>
      <c r="S183" s="37">
        <f t="shared" si="4"/>
        <v>6197988.4679999994</v>
      </c>
      <c r="T183" s="37">
        <f t="shared" si="5"/>
        <v>6445908.1200000001</v>
      </c>
      <c r="U183"/>
      <c r="V183"/>
      <c r="W183"/>
      <c r="X183"/>
      <c r="Y183"/>
    </row>
    <row r="184" spans="1:25" ht="15" hidden="1" customHeight="1" x14ac:dyDescent="0.25">
      <c r="A184" s="140"/>
      <c r="B184" s="186"/>
      <c r="C184" s="183"/>
      <c r="D184" s="42" t="s">
        <v>91</v>
      </c>
      <c r="E184" s="41">
        <f>(осн2!N89*осн2!$B$2)*осн2!$D$1+осн2!$A$2+((осн2!N89*осн2!$B$2)*осн2!$D$1+осн2!$A$2)*осн2!$E$2</f>
        <v>12846393.791999999</v>
      </c>
      <c r="F184" s="41">
        <f>(осн2!O89*осн2!$B$2)*осн2!$D$1+осн2!$A$2+((осн2!O89*осн2!$B$2)*осн2!$D$1+осн2!$A$2)*осн2!$E$2</f>
        <v>13360249.572000001</v>
      </c>
      <c r="G184" s="156"/>
      <c r="H184" s="157"/>
      <c r="I184" s="41">
        <f>(осн2!N89*осн2!$B$2)*осн2!$D$1+осн2!$A$2+((осн2!N89*осн2!$B$2)*осн2!$D$1+осн2!$A$2)*осн2!$E$2</f>
        <v>12846393.791999999</v>
      </c>
      <c r="J184" s="41">
        <f>(осн2!O89*осн2!$B$2)*осн2!$D$1+осн2!$A$2+((осн2!O89*осн2!$B$2)*осн2!$D$1+осн2!$A$2)*осн2!$E$2</f>
        <v>13360249.572000001</v>
      </c>
      <c r="K184" s="161"/>
      <c r="L184" s="162"/>
      <c r="M184" s="37">
        <f>(осн2!N89*осн2!$B$2)*осн2!$D$1+осн2!$A$2+((осн2!N89*осн2!$B$2)*осн2!$D$1+осн2!$A$2)*осн2!$E$2</f>
        <v>12846393.791999999</v>
      </c>
      <c r="N184" s="37">
        <f>(осн2!O89*осн2!$B$2)*осн2!$D$1+осн2!$A$2+((осн2!O89*осн2!$B$2)*осн2!$D$1+осн2!$A$2)*осн2!$E$2</f>
        <v>13360249.572000001</v>
      </c>
      <c r="O184" s="41">
        <f>осн2!N89*осн2!$B$2+осн2!$A$2+(осн2!N89*осн2!$B$2+осн2!$A$2)*осн2!$E$2</f>
        <v>6423196.8959999997</v>
      </c>
      <c r="P184" s="41">
        <f>осн2!O89*осн2!$B$2+осн2!$A$2+(осн2!O89*осн2!$B$2+осн2!$A$2)*осн2!$E$2</f>
        <v>6680124.7860000003</v>
      </c>
      <c r="Q184" s="37">
        <f>(осн2!N89*осн2!$B$2)*осн2!$D$1+осн2!$A$2+((осн2!N89*осн2!$B$2)*осн2!$D$1+осн2!$A$2)*осн2!$E$2</f>
        <v>12846393.791999999</v>
      </c>
      <c r="R184" s="37">
        <f>(осн2!O89*осн2!$B$2)*осн2!$D$1+осн2!$A$2+((осн2!O89*осн2!$B$2)*осн2!$D$1+осн2!$A$2)*осн2!$E$2</f>
        <v>13360249.572000001</v>
      </c>
      <c r="S184" s="37">
        <f t="shared" si="4"/>
        <v>6423196.8959999997</v>
      </c>
      <c r="T184" s="37">
        <f t="shared" si="5"/>
        <v>6680124.7860000003</v>
      </c>
      <c r="U184"/>
      <c r="V184"/>
      <c r="W184"/>
      <c r="X184"/>
      <c r="Y184"/>
    </row>
    <row r="185" spans="1:25" ht="15" hidden="1" customHeight="1" x14ac:dyDescent="0.25">
      <c r="A185" s="140"/>
      <c r="B185" s="186"/>
      <c r="C185" s="183"/>
      <c r="D185" s="42" t="s">
        <v>85</v>
      </c>
      <c r="E185" s="41">
        <f>(осн2!N90*осн2!$B$2)*осн2!$D$1+осн2!$A$2+((осн2!N90*осн2!$B$2)*осн2!$D$1+осн2!$A$2)*осн2!$E$2</f>
        <v>14354125.812000001</v>
      </c>
      <c r="F185" s="41">
        <f>(осн2!O90*осн2!$B$2)*осн2!$D$1+осн2!$A$2+((осн2!O90*осн2!$B$2)*осн2!$D$1+осн2!$A$2)*осн2!$E$2</f>
        <v>14928291.155999999</v>
      </c>
      <c r="G185" s="156"/>
      <c r="H185" s="157"/>
      <c r="I185" s="41">
        <f>(осн2!N90*осн2!$B$2)*осн2!$D$1+осн2!$A$2+((осн2!N90*осн2!$B$2)*осн2!$D$1+осн2!$A$2)*осн2!$E$2</f>
        <v>14354125.812000001</v>
      </c>
      <c r="J185" s="41">
        <f>(осн2!O90*осн2!$B$2)*осн2!$D$1+осн2!$A$2+((осн2!O90*осн2!$B$2)*осн2!$D$1+осн2!$A$2)*осн2!$E$2</f>
        <v>14928291.155999999</v>
      </c>
      <c r="K185" s="161"/>
      <c r="L185" s="162"/>
      <c r="M185" s="37">
        <f>(осн2!N90*осн2!$B$2)*осн2!$D$1+осн2!$A$2+((осн2!N90*осн2!$B$2)*осн2!$D$1+осн2!$A$2)*осн2!$E$2</f>
        <v>14354125.812000001</v>
      </c>
      <c r="N185" s="37">
        <f>(осн2!O90*осн2!$B$2)*осн2!$D$1+осн2!$A$2+((осн2!O90*осн2!$B$2)*осн2!$D$1+осн2!$A$2)*осн2!$E$2</f>
        <v>14928291.155999999</v>
      </c>
      <c r="O185" s="41">
        <f>осн2!N90*осн2!$B$2+осн2!$A$2+(осн2!N90*осн2!$B$2+осн2!$A$2)*осн2!$E$2</f>
        <v>7177062.9060000004</v>
      </c>
      <c r="P185" s="41">
        <f>осн2!O90*осн2!$B$2+осн2!$A$2+(осн2!O90*осн2!$B$2+осн2!$A$2)*осн2!$E$2</f>
        <v>7464145.5779999997</v>
      </c>
      <c r="Q185" s="37">
        <f>(осн2!N90*осн2!$B$2)*осн2!$D$1+осн2!$A$2+((осн2!N90*осн2!$B$2)*осн2!$D$1+осн2!$A$2)*осн2!$E$2</f>
        <v>14354125.812000001</v>
      </c>
      <c r="R185" s="37">
        <f>(осн2!O90*осн2!$B$2)*осн2!$D$1+осн2!$A$2+((осн2!O90*осн2!$B$2)*осн2!$D$1+осн2!$A$2)*осн2!$E$2</f>
        <v>14928291.155999999</v>
      </c>
      <c r="S185" s="37">
        <f t="shared" si="4"/>
        <v>7177062.9060000004</v>
      </c>
      <c r="T185" s="37">
        <f t="shared" si="5"/>
        <v>7464145.5779999997</v>
      </c>
      <c r="U185"/>
      <c r="V185"/>
      <c r="W185"/>
      <c r="X185"/>
      <c r="Y185"/>
    </row>
    <row r="186" spans="1:25" ht="15" hidden="1" customHeight="1" x14ac:dyDescent="0.25">
      <c r="A186" s="140"/>
      <c r="B186" s="186"/>
      <c r="C186" s="183"/>
      <c r="D186" s="42" t="s">
        <v>92</v>
      </c>
      <c r="E186" s="41">
        <f>(осн2!N91*осн2!$B$2)*осн2!$D$1+осн2!$A$2+((осн2!N91*осн2!$B$2)*осн2!$D$1+осн2!$A$2)*осн2!$E$2</f>
        <v>15861800.483999999</v>
      </c>
      <c r="F186" s="41">
        <f>(осн2!O91*осн2!$B$2)*осн2!$D$1+осн2!$A$2+((осн2!O91*осн2!$B$2)*осн2!$D$1+осн2!$A$2)*осн2!$E$2</f>
        <v>16496272.560000001</v>
      </c>
      <c r="G186" s="156"/>
      <c r="H186" s="157"/>
      <c r="I186" s="41">
        <f>(осн2!N91*осн2!$B$2)*осн2!$D$1+осн2!$A$2+((осн2!N91*осн2!$B$2)*осн2!$D$1+осн2!$A$2)*осн2!$E$2</f>
        <v>15861800.483999999</v>
      </c>
      <c r="J186" s="41">
        <f>(осн2!O91*осн2!$B$2)*осн2!$D$1+осн2!$A$2+((осн2!O91*осн2!$B$2)*осн2!$D$1+осн2!$A$2)*осн2!$E$2</f>
        <v>16496272.560000001</v>
      </c>
      <c r="K186" s="161"/>
      <c r="L186" s="162"/>
      <c r="M186" s="37">
        <f>(осн2!N91*осн2!$B$2)*осн2!$D$1+осн2!$A$2+((осн2!N91*осн2!$B$2)*осн2!$D$1+осн2!$A$2)*осн2!$E$2</f>
        <v>15861800.483999999</v>
      </c>
      <c r="N186" s="37">
        <f>(осн2!O91*осн2!$B$2)*осн2!$D$1+осн2!$A$2+((осн2!O91*осн2!$B$2)*осн2!$D$1+осн2!$A$2)*осн2!$E$2</f>
        <v>16496272.560000001</v>
      </c>
      <c r="O186" s="41">
        <f>осн2!N91*осн2!$B$2+осн2!$A$2+(осн2!N91*осн2!$B$2+осн2!$A$2)*осн2!$E$2</f>
        <v>7930900.2419999996</v>
      </c>
      <c r="P186" s="41">
        <f>осн2!O91*осн2!$B$2+осн2!$A$2+(осн2!O91*осн2!$B$2+осн2!$A$2)*осн2!$E$2</f>
        <v>8248136.2800000003</v>
      </c>
      <c r="Q186" s="37">
        <f>(осн2!N91*осн2!$B$2)*осн2!$D$1+осн2!$A$2+((осн2!N91*осн2!$B$2)*осн2!$D$1+осн2!$A$2)*осн2!$E$2</f>
        <v>15861800.483999999</v>
      </c>
      <c r="R186" s="37">
        <f>(осн2!O91*осн2!$B$2)*осн2!$D$1+осн2!$A$2+((осн2!O91*осн2!$B$2)*осн2!$D$1+осн2!$A$2)*осн2!$E$2</f>
        <v>16496272.560000001</v>
      </c>
      <c r="S186" s="37">
        <f t="shared" si="4"/>
        <v>7930900.2419999996</v>
      </c>
      <c r="T186" s="37">
        <f t="shared" si="5"/>
        <v>8248136.2800000003</v>
      </c>
      <c r="U186"/>
      <c r="V186"/>
      <c r="W186"/>
      <c r="X186"/>
      <c r="Y186"/>
    </row>
    <row r="187" spans="1:25" ht="15" hidden="1" customHeight="1" x14ac:dyDescent="0.25">
      <c r="A187" s="140"/>
      <c r="B187" s="186"/>
      <c r="C187" s="183"/>
      <c r="D187" s="42" t="s">
        <v>93</v>
      </c>
      <c r="E187" s="41">
        <f>(осн2!N92*осн2!$B$2)*осн2!$D$1+осн2!$A$2+((осн2!N92*осн2!$B$2)*осн2!$D$1+осн2!$A$2)*осн2!$E$2</f>
        <v>17603431.631999999</v>
      </c>
      <c r="F187" s="41">
        <f>(осн2!O92*осн2!$B$2)*осн2!$D$1+осн2!$A$2+((осн2!O92*осн2!$B$2)*осн2!$D$1+осн2!$A$2)*осн2!$E$2</f>
        <v>18307568.783999998</v>
      </c>
      <c r="G187" s="156"/>
      <c r="H187" s="157"/>
      <c r="I187" s="41">
        <f>(осн2!N92*осн2!$B$2)*осн2!$D$1+осн2!$A$2+((осн2!N92*осн2!$B$2)*осн2!$D$1+осн2!$A$2)*осн2!$E$2</f>
        <v>17603431.631999999</v>
      </c>
      <c r="J187" s="41">
        <f>(осн2!O92*осн2!$B$2)*осн2!$D$1+осн2!$A$2+((осн2!O92*осн2!$B$2)*осн2!$D$1+осн2!$A$2)*осн2!$E$2</f>
        <v>18307568.783999998</v>
      </c>
      <c r="K187" s="161"/>
      <c r="L187" s="162"/>
      <c r="M187" s="37">
        <f>(осн2!N92*осн2!$B$2)*осн2!$D$1+осн2!$A$2+((осн2!N92*осн2!$B$2)*осн2!$D$1+осн2!$A$2)*осн2!$E$2</f>
        <v>17603431.631999999</v>
      </c>
      <c r="N187" s="37">
        <f>(осн2!O92*осн2!$B$2)*осн2!$D$1+осн2!$A$2+((осн2!O92*осн2!$B$2)*осн2!$D$1+осн2!$A$2)*осн2!$E$2</f>
        <v>18307568.783999998</v>
      </c>
      <c r="O187" s="41">
        <f>осн2!N92*осн2!$B$2+осн2!$A$2+(осн2!N92*осн2!$B$2+осн2!$A$2)*осн2!$E$2</f>
        <v>8801715.8159999996</v>
      </c>
      <c r="P187" s="41">
        <f>осн2!O92*осн2!$B$2+осн2!$A$2+(осн2!O92*осн2!$B$2+осн2!$A$2)*осн2!$E$2</f>
        <v>9153784.3919999991</v>
      </c>
      <c r="Q187" s="37">
        <f>(осн2!N92*осн2!$B$2)*осн2!$D$1+осн2!$A$2+((осн2!N92*осн2!$B$2)*осн2!$D$1+осн2!$A$2)*осн2!$E$2</f>
        <v>17603431.631999999</v>
      </c>
      <c r="R187" s="37">
        <f>(осн2!O92*осн2!$B$2)*осн2!$D$1+осн2!$A$2+((осн2!O92*осн2!$B$2)*осн2!$D$1+осн2!$A$2)*осн2!$E$2</f>
        <v>18307568.783999998</v>
      </c>
      <c r="S187" s="37">
        <f t="shared" si="4"/>
        <v>8801715.8159999996</v>
      </c>
      <c r="T187" s="37">
        <f t="shared" si="5"/>
        <v>9153784.3919999991</v>
      </c>
      <c r="U187"/>
      <c r="V187"/>
      <c r="W187"/>
      <c r="X187"/>
      <c r="Y187"/>
    </row>
    <row r="188" spans="1:25" ht="15" hidden="1" customHeight="1" x14ac:dyDescent="0.25">
      <c r="A188" s="140"/>
      <c r="B188" s="186"/>
      <c r="C188" s="183"/>
      <c r="D188" s="42" t="s">
        <v>94</v>
      </c>
      <c r="E188" s="41">
        <f>(осн2!N93*осн2!$B$2)*осн2!$D$1+осн2!$A$2+((осн2!N93*осн2!$B$2)*осн2!$D$1+осн2!$A$2)*осн2!$E$2</f>
        <v>19111160.112</v>
      </c>
      <c r="F188" s="41">
        <f>(осн2!O93*осн2!$B$2)*осн2!$D$1+осн2!$A$2+((осн2!O93*осн2!$B$2)*осн2!$D$1+осн2!$A$2)*осн2!$E$2</f>
        <v>19875606.120000001</v>
      </c>
      <c r="G188" s="156"/>
      <c r="H188" s="157"/>
      <c r="I188" s="41">
        <f>(осн2!N93*осн2!$B$2)*осн2!$D$1+осн2!$A$2+((осн2!N93*осн2!$B$2)*осн2!$D$1+осн2!$A$2)*осн2!$E$2</f>
        <v>19111160.112</v>
      </c>
      <c r="J188" s="41">
        <f>(осн2!O93*осн2!$B$2)*осн2!$D$1+осн2!$A$2+((осн2!O93*осн2!$B$2)*осн2!$D$1+осн2!$A$2)*осн2!$E$2</f>
        <v>19875606.120000001</v>
      </c>
      <c r="K188" s="161"/>
      <c r="L188" s="162"/>
      <c r="M188" s="37">
        <f>(осн2!N93*осн2!$B$2)*осн2!$D$1+осн2!$A$2+((осн2!N93*осн2!$B$2)*осн2!$D$1+осн2!$A$2)*осн2!$E$2</f>
        <v>19111160.112</v>
      </c>
      <c r="N188" s="37">
        <f>(осн2!O93*осн2!$B$2)*осн2!$D$1+осн2!$A$2+((осн2!O93*осн2!$B$2)*осн2!$D$1+осн2!$A$2)*осн2!$E$2</f>
        <v>19875606.120000001</v>
      </c>
      <c r="O188" s="41">
        <f>осн2!N93*осн2!$B$2+осн2!$A$2+(осн2!N93*осн2!$B$2+осн2!$A$2)*осн2!$E$2</f>
        <v>9555580.0559999999</v>
      </c>
      <c r="P188" s="41">
        <f>осн2!O93*осн2!$B$2+осн2!$A$2+(осн2!O93*осн2!$B$2+осн2!$A$2)*осн2!$E$2</f>
        <v>9937803.0600000005</v>
      </c>
      <c r="Q188" s="37">
        <f>(осн2!N93*осн2!$B$2)*осн2!$D$1+осн2!$A$2+((осн2!N93*осн2!$B$2)*осн2!$D$1+осн2!$A$2)*осн2!$E$2</f>
        <v>19111160.112</v>
      </c>
      <c r="R188" s="37">
        <f>(осн2!O93*осн2!$B$2)*осн2!$D$1+осн2!$A$2+((осн2!O93*осн2!$B$2)*осн2!$D$1+осн2!$A$2)*осн2!$E$2</f>
        <v>19875606.120000001</v>
      </c>
      <c r="S188" s="37">
        <f t="shared" si="4"/>
        <v>9555580.0559999999</v>
      </c>
      <c r="T188" s="37">
        <f t="shared" si="5"/>
        <v>9937803.0600000005</v>
      </c>
      <c r="U188"/>
      <c r="V188"/>
      <c r="W188"/>
      <c r="X188"/>
      <c r="Y188"/>
    </row>
    <row r="189" spans="1:25" ht="15" hidden="1" customHeight="1" x14ac:dyDescent="0.25">
      <c r="A189" s="140"/>
      <c r="B189" s="186"/>
      <c r="C189" s="183"/>
      <c r="D189" s="42" t="s">
        <v>95</v>
      </c>
      <c r="E189" s="41">
        <f>(осн2!N94*осн2!$B$2)*осн2!$D$1+осн2!$A$2+((осн2!N94*осн2!$B$2)*осн2!$D$1+осн2!$A$2)*осн2!$E$2</f>
        <v>3414818.52</v>
      </c>
      <c r="F189" s="41">
        <f>(осн2!O94*осн2!$B$2)*осн2!$D$1+осн2!$A$2+((осн2!O94*осн2!$B$2)*осн2!$D$1+осн2!$A$2)*осн2!$E$2</f>
        <v>3551410.8359999997</v>
      </c>
      <c r="G189" s="156"/>
      <c r="H189" s="157"/>
      <c r="I189" s="41">
        <f>(осн2!N94*осн2!$B$2)*осн2!$D$1+осн2!$A$2+((осн2!N94*осн2!$B$2)*осн2!$D$1+осн2!$A$2)*осн2!$E$2</f>
        <v>3414818.52</v>
      </c>
      <c r="J189" s="41">
        <f>(осн2!O94*осн2!$B$2)*осн2!$D$1+осн2!$A$2+((осн2!O94*осн2!$B$2)*осн2!$D$1+осн2!$A$2)*осн2!$E$2</f>
        <v>3551410.8359999997</v>
      </c>
      <c r="K189" s="161"/>
      <c r="L189" s="162"/>
      <c r="M189" s="37">
        <f>(осн2!N94*осн2!$B$2)*осн2!$D$1+осн2!$A$2+((осн2!N94*осн2!$B$2)*осн2!$D$1+осн2!$A$2)*осн2!$E$2</f>
        <v>3414818.52</v>
      </c>
      <c r="N189" s="37">
        <f>(осн2!O94*осн2!$B$2)*осн2!$D$1+осн2!$A$2+((осн2!O94*осн2!$B$2)*осн2!$D$1+осн2!$A$2)*осн2!$E$2</f>
        <v>3551410.8359999997</v>
      </c>
      <c r="O189" s="41">
        <f>осн2!N94*осн2!$B$2+осн2!$A$2+(осн2!N94*осн2!$B$2+осн2!$A$2)*осн2!$E$2</f>
        <v>1707409.26</v>
      </c>
      <c r="P189" s="41">
        <f>осн2!O94*осн2!$B$2+осн2!$A$2+(осн2!O94*осн2!$B$2+осн2!$A$2)*осн2!$E$2</f>
        <v>1775705.4179999998</v>
      </c>
      <c r="Q189" s="37">
        <f>(осн2!N94*осн2!$B$2)*осн2!$D$1+осн2!$A$2+((осн2!N94*осн2!$B$2)*осн2!$D$1+осн2!$A$2)*осн2!$E$2</f>
        <v>3414818.52</v>
      </c>
      <c r="R189" s="37">
        <f>(осн2!O94*осн2!$B$2)*осн2!$D$1+осн2!$A$2+((осн2!O94*осн2!$B$2)*осн2!$D$1+осн2!$A$2)*осн2!$E$2</f>
        <v>3551410.8359999997</v>
      </c>
      <c r="S189" s="37">
        <f t="shared" si="4"/>
        <v>1707409.26</v>
      </c>
      <c r="T189" s="37">
        <f t="shared" si="5"/>
        <v>1775705.4179999998</v>
      </c>
      <c r="U189"/>
      <c r="V189"/>
      <c r="W189"/>
      <c r="X189"/>
      <c r="Y189"/>
    </row>
    <row r="190" spans="1:25" ht="15" hidden="1" customHeight="1" x14ac:dyDescent="0.25">
      <c r="A190" s="140"/>
      <c r="B190" s="186"/>
      <c r="C190" s="183"/>
      <c r="D190" s="42" t="s">
        <v>96</v>
      </c>
      <c r="E190" s="41">
        <f>(осн2!N95*осн2!$B$2)*осн2!$D$1+осн2!$A$2+((осн2!N95*осн2!$B$2)*осн2!$D$1+осн2!$A$2)*осн2!$E$2</f>
        <v>4811294.7119999994</v>
      </c>
      <c r="F190" s="41">
        <f>(осн2!O95*осн2!$B$2)*осн2!$D$1+осн2!$A$2+((осн2!O95*осн2!$B$2)*осн2!$D$1+осн2!$A$2)*осн2!$E$2</f>
        <v>5003746.1039999994</v>
      </c>
      <c r="G190" s="156"/>
      <c r="H190" s="157"/>
      <c r="I190" s="41">
        <f>(осн2!N95*осн2!$B$2)*осн2!$D$1+осн2!$A$2+((осн2!N95*осн2!$B$2)*осн2!$D$1+осн2!$A$2)*осн2!$E$2</f>
        <v>4811294.7119999994</v>
      </c>
      <c r="J190" s="41">
        <f>(осн2!O95*осн2!$B$2)*осн2!$D$1+осн2!$A$2+((осн2!O95*осн2!$B$2)*осн2!$D$1+осн2!$A$2)*осн2!$E$2</f>
        <v>5003746.1039999994</v>
      </c>
      <c r="K190" s="161"/>
      <c r="L190" s="162"/>
      <c r="M190" s="37">
        <f>(осн2!N95*осн2!$B$2)*осн2!$D$1+осн2!$A$2+((осн2!N95*осн2!$B$2)*осн2!$D$1+осн2!$A$2)*осн2!$E$2</f>
        <v>4811294.7119999994</v>
      </c>
      <c r="N190" s="37">
        <f>(осн2!O95*осн2!$B$2)*осн2!$D$1+осн2!$A$2+((осн2!O95*осн2!$B$2)*осн2!$D$1+осн2!$A$2)*осн2!$E$2</f>
        <v>5003746.1039999994</v>
      </c>
      <c r="O190" s="41">
        <f>осн2!N95*осн2!$B$2+осн2!$A$2+(осн2!N95*осн2!$B$2+осн2!$A$2)*осн2!$E$2</f>
        <v>2405647.3559999997</v>
      </c>
      <c r="P190" s="41">
        <f>осн2!O95*осн2!$B$2+осн2!$A$2+(осн2!O95*осн2!$B$2+осн2!$A$2)*осн2!$E$2</f>
        <v>2501873.0519999997</v>
      </c>
      <c r="Q190" s="37">
        <f>(осн2!N95*осн2!$B$2)*осн2!$D$1+осн2!$A$2+((осн2!N95*осн2!$B$2)*осн2!$D$1+осн2!$A$2)*осн2!$E$2</f>
        <v>4811294.7119999994</v>
      </c>
      <c r="R190" s="37">
        <f>(осн2!O95*осн2!$B$2)*осн2!$D$1+осн2!$A$2+((осн2!O95*осн2!$B$2)*осн2!$D$1+осн2!$A$2)*осн2!$E$2</f>
        <v>5003746.1039999994</v>
      </c>
      <c r="S190" s="37">
        <f t="shared" si="4"/>
        <v>2405647.3559999997</v>
      </c>
      <c r="T190" s="37">
        <f t="shared" si="5"/>
        <v>2501873.0519999997</v>
      </c>
      <c r="U190"/>
      <c r="V190"/>
      <c r="W190"/>
      <c r="X190"/>
      <c r="Y190"/>
    </row>
    <row r="191" spans="1:25" ht="15" hidden="1" customHeight="1" x14ac:dyDescent="0.25">
      <c r="A191" s="140"/>
      <c r="B191" s="186"/>
      <c r="C191" s="183"/>
      <c r="D191" s="42" t="s">
        <v>97</v>
      </c>
      <c r="E191" s="41">
        <f>(осн2!N96*осн2!$B$2)*осн2!$D$1+осн2!$A$2+((осн2!N96*осн2!$B$2)*осн2!$D$1+осн2!$A$2)*осн2!$E$2</f>
        <v>6448667.1960000005</v>
      </c>
      <c r="F191" s="41">
        <f>(осн2!O96*осн2!$B$2)*осн2!$D$1+осн2!$A$2+((осн2!O96*осн2!$B$2)*осн2!$D$1+осн2!$A$2)*осн2!$E$2</f>
        <v>6706614.2519999994</v>
      </c>
      <c r="G191" s="156"/>
      <c r="H191" s="157"/>
      <c r="I191" s="41">
        <f>(осн2!N96*осн2!$B$2)*осн2!$D$1+осн2!$A$2+((осн2!N96*осн2!$B$2)*осн2!$D$1+осн2!$A$2)*осн2!$E$2</f>
        <v>6448667.1960000005</v>
      </c>
      <c r="J191" s="41">
        <f>(осн2!O96*осн2!$B$2)*осн2!$D$1+осн2!$A$2+((осн2!O96*осн2!$B$2)*осн2!$D$1+осн2!$A$2)*осн2!$E$2</f>
        <v>6706614.2519999994</v>
      </c>
      <c r="K191" s="161"/>
      <c r="L191" s="162"/>
      <c r="M191" s="37">
        <f>(осн2!N96*осн2!$B$2)*осн2!$D$1+осн2!$A$2+((осн2!N96*осн2!$B$2)*осн2!$D$1+осн2!$A$2)*осн2!$E$2</f>
        <v>6448667.1960000005</v>
      </c>
      <c r="N191" s="37">
        <f>(осн2!O96*осн2!$B$2)*осн2!$D$1+осн2!$A$2+((осн2!O96*осн2!$B$2)*осн2!$D$1+осн2!$A$2)*осн2!$E$2</f>
        <v>6706614.2519999994</v>
      </c>
      <c r="O191" s="41">
        <f>осн2!N96*осн2!$B$2+осн2!$A$2+(осн2!N96*осн2!$B$2+осн2!$A$2)*осн2!$E$2</f>
        <v>3224333.5980000002</v>
      </c>
      <c r="P191" s="41">
        <f>осн2!O96*осн2!$B$2+осн2!$A$2+(осн2!O96*осн2!$B$2+осн2!$A$2)*осн2!$E$2</f>
        <v>3353307.1259999997</v>
      </c>
      <c r="Q191" s="37">
        <f>(осн2!N96*осн2!$B$2)*осн2!$D$1+осн2!$A$2+((осн2!N96*осн2!$B$2)*осн2!$D$1+осн2!$A$2)*осн2!$E$2</f>
        <v>6448667.1960000005</v>
      </c>
      <c r="R191" s="37">
        <f>(осн2!O96*осн2!$B$2)*осн2!$D$1+осн2!$A$2+((осн2!O96*осн2!$B$2)*осн2!$D$1+осн2!$A$2)*осн2!$E$2</f>
        <v>6706614.2519999994</v>
      </c>
      <c r="S191" s="37">
        <f t="shared" si="4"/>
        <v>3224333.5980000002</v>
      </c>
      <c r="T191" s="37">
        <f t="shared" si="5"/>
        <v>3353307.1259999997</v>
      </c>
      <c r="U191"/>
      <c r="V191"/>
      <c r="W191"/>
      <c r="X191"/>
      <c r="Y191"/>
    </row>
    <row r="192" spans="1:25" ht="15" hidden="1" customHeight="1" x14ac:dyDescent="0.25">
      <c r="A192" s="140"/>
      <c r="B192" s="186"/>
      <c r="C192" s="183"/>
      <c r="D192" s="42" t="s">
        <v>98</v>
      </c>
      <c r="E192" s="41">
        <f>(осн2!N97*осн2!$B$2)*осн2!$D$1+осн2!$A$2+((осн2!N97*осн2!$B$2)*осн2!$D$1+осн2!$A$2)*осн2!$E$2</f>
        <v>7845143.3879999993</v>
      </c>
      <c r="F192" s="41">
        <f>(осн2!O97*осн2!$B$2)*осн2!$D$1+осн2!$A$2+((осн2!O97*осн2!$B$2)*осн2!$D$1+осн2!$A$2)*осн2!$E$2</f>
        <v>8158948.811999999</v>
      </c>
      <c r="G192" s="156"/>
      <c r="H192" s="157"/>
      <c r="I192" s="41">
        <f>(осн2!N97*осн2!$B$2)*осн2!$D$1+осн2!$A$2+((осн2!N97*осн2!$B$2)*осн2!$D$1+осн2!$A$2)*осн2!$E$2</f>
        <v>7845143.3879999993</v>
      </c>
      <c r="J192" s="41">
        <f>(осн2!O97*осн2!$B$2)*осн2!$D$1+осн2!$A$2+((осн2!O97*осн2!$B$2)*осн2!$D$1+осн2!$A$2)*осн2!$E$2</f>
        <v>8158948.811999999</v>
      </c>
      <c r="K192" s="161"/>
      <c r="L192" s="162"/>
      <c r="M192" s="37">
        <f>(осн2!N97*осн2!$B$2)*осн2!$D$1+осн2!$A$2+((осн2!N97*осн2!$B$2)*осн2!$D$1+осн2!$A$2)*осн2!$E$2</f>
        <v>7845143.3879999993</v>
      </c>
      <c r="N192" s="37">
        <f>(осн2!O97*осн2!$B$2)*осн2!$D$1+осн2!$A$2+((осн2!O97*осн2!$B$2)*осн2!$D$1+осн2!$A$2)*осн2!$E$2</f>
        <v>8158948.811999999</v>
      </c>
      <c r="O192" s="41">
        <f>осн2!N97*осн2!$B$2+осн2!$A$2+(осн2!N97*осн2!$B$2+осн2!$A$2)*осн2!$E$2</f>
        <v>3922571.6939999997</v>
      </c>
      <c r="P192" s="41">
        <f>осн2!O97*осн2!$B$2+осн2!$A$2+(осн2!O97*осн2!$B$2+осн2!$A$2)*осн2!$E$2</f>
        <v>4079474.4059999995</v>
      </c>
      <c r="Q192" s="37">
        <f>(осн2!N97*осн2!$B$2)*осн2!$D$1+осн2!$A$2+((осн2!N97*осн2!$B$2)*осн2!$D$1+осн2!$A$2)*осн2!$E$2</f>
        <v>7845143.3879999993</v>
      </c>
      <c r="R192" s="37">
        <f>(осн2!O97*осн2!$B$2)*осн2!$D$1+осн2!$A$2+((осн2!O97*осн2!$B$2)*осн2!$D$1+осн2!$A$2)*осн2!$E$2</f>
        <v>8158948.811999999</v>
      </c>
      <c r="S192" s="37">
        <f t="shared" si="4"/>
        <v>3922571.6939999997</v>
      </c>
      <c r="T192" s="37">
        <f t="shared" si="5"/>
        <v>4079474.4059999995</v>
      </c>
      <c r="U192"/>
      <c r="V192"/>
      <c r="W192"/>
      <c r="X192"/>
      <c r="Y192"/>
    </row>
    <row r="193" spans="1:25" ht="15" hidden="1" customHeight="1" x14ac:dyDescent="0.25">
      <c r="A193" s="140"/>
      <c r="B193" s="186"/>
      <c r="C193" s="183"/>
      <c r="D193" s="42" t="s">
        <v>99</v>
      </c>
      <c r="E193" s="41">
        <f>(осн2!N98*осн2!$B$2)*осн2!$D$1+осн2!$A$2+((осн2!N98*осн2!$B$2)*осн2!$D$1+осн2!$A$2)*осн2!$E$2</f>
        <v>9530695.9800000004</v>
      </c>
      <c r="F193" s="41">
        <f>(осн2!O98*осн2!$B$2)*осн2!$D$1+осн2!$A$2+((осн2!O98*осн2!$B$2)*осн2!$D$1+осн2!$A$2)*осн2!$E$2</f>
        <v>9911923.5359999985</v>
      </c>
      <c r="G193" s="156"/>
      <c r="H193" s="157"/>
      <c r="I193" s="41">
        <f>(осн2!N98*осн2!$B$2)*осн2!$D$1+осн2!$A$2+((осн2!N98*осн2!$B$2)*осн2!$D$1+осн2!$A$2)*осн2!$E$2</f>
        <v>9530695.9800000004</v>
      </c>
      <c r="J193" s="41">
        <f>(осн2!O98*осн2!$B$2)*осн2!$D$1+осн2!$A$2+((осн2!O98*осн2!$B$2)*осн2!$D$1+осн2!$A$2)*осн2!$E$2</f>
        <v>9911923.5359999985</v>
      </c>
      <c r="K193" s="161"/>
      <c r="L193" s="162"/>
      <c r="M193" s="37">
        <f>(осн2!N98*осн2!$B$2)*осн2!$D$1+осн2!$A$2+((осн2!N98*осн2!$B$2)*осн2!$D$1+осн2!$A$2)*осн2!$E$2</f>
        <v>9530695.9800000004</v>
      </c>
      <c r="N193" s="37">
        <f>(осн2!O98*осн2!$B$2)*осн2!$D$1+осн2!$A$2+((осн2!O98*осн2!$B$2)*осн2!$D$1+осн2!$A$2)*осн2!$E$2</f>
        <v>9911923.5359999985</v>
      </c>
      <c r="O193" s="41">
        <f>осн2!N98*осн2!$B$2+осн2!$A$2+(осн2!N98*осн2!$B$2+осн2!$A$2)*осн2!$E$2</f>
        <v>4765347.99</v>
      </c>
      <c r="P193" s="41">
        <f>осн2!O98*осн2!$B$2+осн2!$A$2+(осн2!O98*осн2!$B$2+осн2!$A$2)*осн2!$E$2</f>
        <v>4955961.7679999992</v>
      </c>
      <c r="Q193" s="37">
        <f>(осн2!N98*осн2!$B$2)*осн2!$D$1+осн2!$A$2+((осн2!N98*осн2!$B$2)*осн2!$D$1+осн2!$A$2)*осн2!$E$2</f>
        <v>9530695.9800000004</v>
      </c>
      <c r="R193" s="37">
        <f>(осн2!O98*осн2!$B$2)*осн2!$D$1+осн2!$A$2+((осн2!O98*осн2!$B$2)*осн2!$D$1+осн2!$A$2)*осн2!$E$2</f>
        <v>9911923.5359999985</v>
      </c>
      <c r="S193" s="37">
        <f t="shared" si="4"/>
        <v>4765347.99</v>
      </c>
      <c r="T193" s="37">
        <f t="shared" si="5"/>
        <v>4955961.7679999992</v>
      </c>
      <c r="U193"/>
      <c r="V193"/>
      <c r="W193"/>
      <c r="X193"/>
      <c r="Y193"/>
    </row>
    <row r="194" spans="1:25" ht="15.75" hidden="1" customHeight="1" x14ac:dyDescent="0.25">
      <c r="A194" s="140"/>
      <c r="B194" s="186"/>
      <c r="C194" s="183"/>
      <c r="D194" s="42" t="s">
        <v>100</v>
      </c>
      <c r="E194" s="41">
        <f>(осн2!N99*осн2!$B$2)*осн2!$D$1+осн2!$A$2+((осн2!N99*осн2!$B$2)*осн2!$D$1+осн2!$A$2)*осн2!$E$2</f>
        <v>10927172.172</v>
      </c>
      <c r="F194" s="41">
        <f>(осн2!O99*осн2!$B$2)*осн2!$D$1+осн2!$A$2+((осн2!O99*осн2!$B$2)*осн2!$D$1+осн2!$A$2)*осн2!$E$2</f>
        <v>11364258.803999998</v>
      </c>
      <c r="G194" s="156"/>
      <c r="H194" s="157"/>
      <c r="I194" s="41">
        <f>(осн2!N99*осн2!$B$2)*осн2!$D$1+осн2!$A$2+((осн2!N99*осн2!$B$2)*осн2!$D$1+осн2!$A$2)*осн2!$E$2</f>
        <v>10927172.172</v>
      </c>
      <c r="J194" s="41">
        <f>(осн2!O99*осн2!$B$2)*осн2!$D$1+осн2!$A$2+((осн2!O99*осн2!$B$2)*осн2!$D$1+осн2!$A$2)*осн2!$E$2</f>
        <v>11364258.803999998</v>
      </c>
      <c r="K194" s="161"/>
      <c r="L194" s="162"/>
      <c r="M194" s="37">
        <f>(осн2!N99*осн2!$B$2)*осн2!$D$1+осн2!$A$2+((осн2!N99*осн2!$B$2)*осн2!$D$1+осн2!$A$2)*осн2!$E$2</f>
        <v>10927172.172</v>
      </c>
      <c r="N194" s="37">
        <f>(осн2!O99*осн2!$B$2)*осн2!$D$1+осн2!$A$2+((осн2!O99*осн2!$B$2)*осн2!$D$1+осн2!$A$2)*осн2!$E$2</f>
        <v>11364258.803999998</v>
      </c>
      <c r="O194" s="41">
        <f>осн2!N99*осн2!$B$2+осн2!$A$2+(осн2!N99*осн2!$B$2+осн2!$A$2)*осн2!$E$2</f>
        <v>5463586.0860000001</v>
      </c>
      <c r="P194" s="41">
        <f>осн2!O99*осн2!$B$2+осн2!$A$2+(осн2!O99*осн2!$B$2+осн2!$A$2)*осн2!$E$2</f>
        <v>5682129.4019999988</v>
      </c>
      <c r="Q194" s="37">
        <f>(осн2!N99*осн2!$B$2)*осн2!$D$1+осн2!$A$2+((осн2!N99*осн2!$B$2)*осн2!$D$1+осн2!$A$2)*осн2!$E$2</f>
        <v>10927172.172</v>
      </c>
      <c r="R194" s="37">
        <f>(осн2!O99*осн2!$B$2)*осн2!$D$1+осн2!$A$2+((осн2!O99*осн2!$B$2)*осн2!$D$1+осн2!$A$2)*осн2!$E$2</f>
        <v>11364258.803999998</v>
      </c>
      <c r="S194" s="37">
        <f t="shared" si="4"/>
        <v>5463586.0860000001</v>
      </c>
      <c r="T194" s="37">
        <f t="shared" si="5"/>
        <v>5682129.4019999988</v>
      </c>
      <c r="U194"/>
      <c r="V194"/>
      <c r="W194"/>
      <c r="X194"/>
      <c r="Y194"/>
    </row>
    <row r="195" spans="1:25" ht="65.25" customHeight="1" x14ac:dyDescent="0.25">
      <c r="A195" s="140"/>
      <c r="B195" s="186"/>
      <c r="C195" s="183"/>
      <c r="D195" s="38" t="s">
        <v>252</v>
      </c>
      <c r="E195" s="38" t="s">
        <v>10</v>
      </c>
      <c r="F195" s="38" t="s">
        <v>11</v>
      </c>
      <c r="G195" s="156"/>
      <c r="H195" s="157"/>
      <c r="I195" s="38" t="s">
        <v>10</v>
      </c>
      <c r="J195" s="38" t="s">
        <v>11</v>
      </c>
      <c r="K195" s="161"/>
      <c r="L195" s="162"/>
      <c r="M195" s="35" t="s">
        <v>10</v>
      </c>
      <c r="N195" s="35" t="s">
        <v>11</v>
      </c>
      <c r="O195" s="35" t="s">
        <v>10</v>
      </c>
      <c r="P195" s="35" t="s">
        <v>11</v>
      </c>
      <c r="Q195" s="35" t="s">
        <v>10</v>
      </c>
      <c r="R195" s="35" t="s">
        <v>11</v>
      </c>
      <c r="S195" s="35" t="s">
        <v>10</v>
      </c>
      <c r="T195" s="35" t="s">
        <v>11</v>
      </c>
      <c r="U195"/>
      <c r="V195"/>
      <c r="W195"/>
      <c r="X195"/>
      <c r="Y195"/>
    </row>
    <row r="196" spans="1:25" ht="15" customHeight="1" x14ac:dyDescent="0.25">
      <c r="A196" s="140"/>
      <c r="B196" s="186"/>
      <c r="C196" s="183"/>
      <c r="D196" s="111" t="s">
        <v>17</v>
      </c>
      <c r="E196" s="40">
        <f>(осн2!I101*осн2!$B$2)*осн2!$D$1+осн2!$A$2+((осн2!I101*осн2!$B$2)*осн2!$D$1+осн2!$A$2)*осн2!$E$2</f>
        <v>1233420.96</v>
      </c>
      <c r="F196" s="40">
        <f>(осн2!J101*осн2!$B$2)*осн2!$D$1+осн2!$A$2+((осн2!J101*осн2!$B$2)*осн2!$D$1+осн2!$A$2)*осн2!$E$2</f>
        <v>1282757.94</v>
      </c>
      <c r="G196" s="156"/>
      <c r="H196" s="157"/>
      <c r="I196" s="40">
        <f>(осн2!I101*осн2!$B$2)*осн2!$D$1+осн2!$A$2+((осн2!I101*осн2!$B$2)*осн2!$D$1+осн2!$A$2)*осн2!$E$2</f>
        <v>1233420.96</v>
      </c>
      <c r="J196" s="40">
        <f>(осн2!J101*осн2!$B$2)*осн2!$D$1+осн2!$A$2+((осн2!J101*осн2!$B$2)*осн2!$D$1+осн2!$A$2)*осн2!$E$2</f>
        <v>1282757.94</v>
      </c>
      <c r="K196" s="161"/>
      <c r="L196" s="162"/>
      <c r="M196" s="36">
        <f>(осн2!I101*осн2!$B$2)*осн2!$D$1+осн2!$A$2+((осн2!I101*осн2!$B$2)*осн2!$D$1+осн2!$A$2)*осн2!$E$2</f>
        <v>1233420.96</v>
      </c>
      <c r="N196" s="36">
        <f>(осн2!J101*осн2!$B$2)*осн2!$D$1+осн2!$A$2+((осн2!J101*осн2!$B$2)*осн2!$D$1+осн2!$A$2)*осн2!$E$2</f>
        <v>1282757.94</v>
      </c>
      <c r="O196" s="40">
        <f>осн2!I101*осн2!$B$2+осн2!$A$2+(осн2!I101*осн2!$B$2+осн2!$A$2)*осн2!$E$2</f>
        <v>616710.48</v>
      </c>
      <c r="P196" s="40">
        <f>осн2!J101*осн2!$B$2+осн2!$A$2+(осн2!J101*осн2!$B$2+осн2!$A$2)*осн2!$E$2</f>
        <v>641378.97</v>
      </c>
      <c r="Q196" s="36">
        <f>(осн2!I101*осн2!$B$2)*осн2!$D$1+осн2!$A$2+((осн2!I101*осн2!$B$2)*осн2!$D$1+осн2!$A$2)*осн2!$E$2</f>
        <v>1233420.96</v>
      </c>
      <c r="R196" s="36">
        <f>(осн2!J101*осн2!$B$2)*осн2!$D$1+осн2!$A$2+((осн2!J101*осн2!$B$2)*осн2!$D$1+осн2!$A$2)*осн2!$E$2</f>
        <v>1282757.94</v>
      </c>
      <c r="S196" s="36">
        <f t="shared" ref="S196:S227" si="6">O196</f>
        <v>616710.48</v>
      </c>
      <c r="T196" s="36">
        <f t="shared" ref="T196:T227" si="7">P196</f>
        <v>641378.97</v>
      </c>
      <c r="U196"/>
      <c r="V196"/>
      <c r="W196"/>
      <c r="X196"/>
      <c r="Y196"/>
    </row>
    <row r="197" spans="1:25" ht="15" hidden="1" customHeight="1" x14ac:dyDescent="0.25">
      <c r="A197" s="140"/>
      <c r="B197" s="186"/>
      <c r="C197" s="183"/>
      <c r="D197" s="42" t="s">
        <v>18</v>
      </c>
      <c r="E197" s="41">
        <f>(осн2!I102*осн2!$B$2)*осн2!$D$1+осн2!$A$2+((осн2!I102*осн2!$B$2)*осн2!$D$1+осн2!$A$2)*осн2!$E$2</f>
        <v>2463246.696</v>
      </c>
      <c r="F197" s="41">
        <f>(осн2!J102*осн2!$B$2)*осн2!$D$1+осн2!$A$2+((осн2!J102*осн2!$B$2)*осн2!$D$1+осн2!$A$2)*осн2!$E$2</f>
        <v>2561776.932</v>
      </c>
      <c r="G197" s="156"/>
      <c r="H197" s="157"/>
      <c r="I197" s="41">
        <f>(осн2!I102*осн2!$B$2)*осн2!$D$1+осн2!$A$2+((осн2!I102*осн2!$B$2)*осн2!$D$1+осн2!$A$2)*осн2!$E$2</f>
        <v>2463246.696</v>
      </c>
      <c r="J197" s="41">
        <f>(осн2!J102*осн2!$B$2)*осн2!$D$1+осн2!$A$2+((осн2!J102*осн2!$B$2)*осн2!$D$1+осн2!$A$2)*осн2!$E$2</f>
        <v>2561776.932</v>
      </c>
      <c r="K197" s="161"/>
      <c r="L197" s="162"/>
      <c r="M197" s="37">
        <f>(осн2!I102*осн2!$B$2)*осн2!$D$1+осн2!$A$2+((осн2!I102*осн2!$B$2)*осн2!$D$1+осн2!$A$2)*осн2!$E$2</f>
        <v>2463246.696</v>
      </c>
      <c r="N197" s="37">
        <f>(осн2!J102*осн2!$B$2)*осн2!$D$1+осн2!$A$2+((осн2!J102*осн2!$B$2)*осн2!$D$1+осн2!$A$2)*осн2!$E$2</f>
        <v>2561776.932</v>
      </c>
      <c r="O197" s="41">
        <f>осн2!I102*осн2!$B$2+осн2!$A$2+(осн2!I102*осн2!$B$2+осн2!$A$2)*осн2!$E$2</f>
        <v>1231623.348</v>
      </c>
      <c r="P197" s="41">
        <f>осн2!J102*осн2!$B$2+осн2!$A$2+(осн2!J102*осн2!$B$2+осн2!$A$2)*осн2!$E$2</f>
        <v>1280888.466</v>
      </c>
      <c r="Q197" s="37">
        <f>(осн2!I102*осн2!$B$2)*осн2!$D$1+осн2!$A$2+((осн2!I102*осн2!$B$2)*осн2!$D$1+осн2!$A$2)*осн2!$E$2</f>
        <v>2463246.696</v>
      </c>
      <c r="R197" s="37">
        <f>(осн2!J102*осн2!$B$2)*осн2!$D$1+осн2!$A$2+((осн2!J102*осн2!$B$2)*осн2!$D$1+осн2!$A$2)*осн2!$E$2</f>
        <v>2561776.932</v>
      </c>
      <c r="S197" s="37">
        <f t="shared" si="6"/>
        <v>1231623.348</v>
      </c>
      <c r="T197" s="37">
        <f t="shared" si="7"/>
        <v>1280888.466</v>
      </c>
      <c r="U197"/>
      <c r="V197"/>
      <c r="W197"/>
      <c r="X197"/>
      <c r="Y197"/>
    </row>
    <row r="198" spans="1:25" ht="15" hidden="1" customHeight="1" x14ac:dyDescent="0.25">
      <c r="A198" s="140"/>
      <c r="B198" s="186"/>
      <c r="C198" s="183"/>
      <c r="D198" s="42" t="s">
        <v>19</v>
      </c>
      <c r="E198" s="41">
        <f>(осн2!I103*осн2!$B$2)*осн2!$D$1+осн2!$A$2+((осн2!I103*осн2!$B$2)*осн2!$D$1+осн2!$A$2)*осн2!$E$2</f>
        <v>3299527.0919999997</v>
      </c>
      <c r="F198" s="41">
        <f>(осн2!J103*осн2!$B$2)*осн2!$D$1+осн2!$A$2+((осн2!J103*осн2!$B$2)*осн2!$D$1+осн2!$A$2)*осн2!$E$2</f>
        <v>3431508.2039999999</v>
      </c>
      <c r="G198" s="156"/>
      <c r="H198" s="157"/>
      <c r="I198" s="41">
        <f>(осн2!I103*осн2!$B$2)*осн2!$D$1+осн2!$A$2+((осн2!I103*осн2!$B$2)*осн2!$D$1+осн2!$A$2)*осн2!$E$2</f>
        <v>3299527.0919999997</v>
      </c>
      <c r="J198" s="41">
        <f>(осн2!J103*осн2!$B$2)*осн2!$D$1+осн2!$A$2+((осн2!J103*осн2!$B$2)*осн2!$D$1+осн2!$A$2)*осн2!$E$2</f>
        <v>3431508.2039999999</v>
      </c>
      <c r="K198" s="161"/>
      <c r="L198" s="162"/>
      <c r="M198" s="37">
        <f>(осн2!I103*осн2!$B$2)*осн2!$D$1+осн2!$A$2+((осн2!I103*осн2!$B$2)*осн2!$D$1+осн2!$A$2)*осн2!$E$2</f>
        <v>3299527.0919999997</v>
      </c>
      <c r="N198" s="37">
        <f>(осн2!J103*осн2!$B$2)*осн2!$D$1+осн2!$A$2+((осн2!J103*осн2!$B$2)*осн2!$D$1+осн2!$A$2)*осн2!$E$2</f>
        <v>3431508.2039999999</v>
      </c>
      <c r="O198" s="41">
        <f>осн2!I103*осн2!$B$2+осн2!$A$2+(осн2!I103*осн2!$B$2+осн2!$A$2)*осн2!$E$2</f>
        <v>1649763.5459999999</v>
      </c>
      <c r="P198" s="41">
        <f>осн2!J103*осн2!$B$2+осн2!$A$2+(осн2!J103*осн2!$B$2+осн2!$A$2)*осн2!$E$2</f>
        <v>1715754.102</v>
      </c>
      <c r="Q198" s="37">
        <f>(осн2!I103*осн2!$B$2)*осн2!$D$1+осн2!$A$2+((осн2!I103*осн2!$B$2)*осн2!$D$1+осн2!$A$2)*осн2!$E$2</f>
        <v>3299527.0919999997</v>
      </c>
      <c r="R198" s="37">
        <f>(осн2!J103*осн2!$B$2)*осн2!$D$1+осн2!$A$2+((осн2!J103*осн2!$B$2)*осн2!$D$1+осн2!$A$2)*осн2!$E$2</f>
        <v>3431508.2039999999</v>
      </c>
      <c r="S198" s="37">
        <f t="shared" si="6"/>
        <v>1649763.5459999999</v>
      </c>
      <c r="T198" s="37">
        <f t="shared" si="7"/>
        <v>1715754.102</v>
      </c>
      <c r="U198"/>
      <c r="V198"/>
      <c r="W198"/>
      <c r="X198"/>
      <c r="Y198"/>
    </row>
    <row r="199" spans="1:25" ht="15" hidden="1" customHeight="1" x14ac:dyDescent="0.25">
      <c r="A199" s="140"/>
      <c r="B199" s="186"/>
      <c r="C199" s="183"/>
      <c r="D199" s="42" t="s">
        <v>148</v>
      </c>
      <c r="E199" s="41">
        <f>(осн2!I104*осн2!$B$2)*осн2!$D$1+осн2!$A$2+((осн2!I104*осн2!$B$2)*осн2!$D$1+осн2!$A$2)*осн2!$E$2</f>
        <v>4421373.6239999998</v>
      </c>
      <c r="F199" s="41">
        <f>(осн2!J104*осн2!$B$2)*осн2!$D$1+осн2!$A$2+((осн2!J104*осн2!$B$2)*осн2!$D$1+осн2!$A$2)*осн2!$E$2</f>
        <v>4598228.4839999992</v>
      </c>
      <c r="G199" s="156"/>
      <c r="H199" s="157"/>
      <c r="I199" s="41">
        <f>(осн2!I104*осн2!$B$2)*осн2!$D$1+осн2!$A$2+((осн2!I104*осн2!$B$2)*осн2!$D$1+осн2!$A$2)*осн2!$E$2</f>
        <v>4421373.6239999998</v>
      </c>
      <c r="J199" s="41">
        <f>(осн2!J104*осн2!$B$2)*осн2!$D$1+осн2!$A$2+((осн2!J104*осн2!$B$2)*осн2!$D$1+осн2!$A$2)*осн2!$E$2</f>
        <v>4598228.4839999992</v>
      </c>
      <c r="K199" s="161"/>
      <c r="L199" s="162"/>
      <c r="M199" s="37">
        <f>(осн2!I104*осн2!$B$2)*осн2!$D$1+осн2!$A$2+((осн2!I104*осн2!$B$2)*осн2!$D$1+осн2!$A$2)*осн2!$E$2</f>
        <v>4421373.6239999998</v>
      </c>
      <c r="N199" s="37">
        <f>(осн2!J104*осн2!$B$2)*осн2!$D$1+осн2!$A$2+((осн2!J104*осн2!$B$2)*осн2!$D$1+осн2!$A$2)*осн2!$E$2</f>
        <v>4598228.4839999992</v>
      </c>
      <c r="O199" s="41">
        <f>осн2!I104*осн2!$B$2+осн2!$A$2+(осн2!I104*осн2!$B$2+осн2!$A$2)*осн2!$E$2</f>
        <v>2210686.8119999999</v>
      </c>
      <c r="P199" s="41">
        <f>осн2!J104*осн2!$B$2+осн2!$A$2+(осн2!J104*осн2!$B$2+осн2!$A$2)*осн2!$E$2</f>
        <v>2299114.2419999996</v>
      </c>
      <c r="Q199" s="37">
        <f>(осн2!I104*осн2!$B$2)*осн2!$D$1+осн2!$A$2+((осн2!I104*осн2!$B$2)*осн2!$D$1+осн2!$A$2)*осн2!$E$2</f>
        <v>4421373.6239999998</v>
      </c>
      <c r="R199" s="37">
        <f>(осн2!J104*осн2!$B$2)*осн2!$D$1+осн2!$A$2+((осн2!J104*осн2!$B$2)*осн2!$D$1+осн2!$A$2)*осн2!$E$2</f>
        <v>4598228.4839999992</v>
      </c>
      <c r="S199" s="37">
        <f t="shared" si="6"/>
        <v>2210686.8119999999</v>
      </c>
      <c r="T199" s="37">
        <f t="shared" si="7"/>
        <v>2299114.2419999996</v>
      </c>
      <c r="U199"/>
      <c r="V199"/>
      <c r="W199"/>
      <c r="X199"/>
      <c r="Y199"/>
    </row>
    <row r="200" spans="1:25" ht="15" hidden="1" customHeight="1" x14ac:dyDescent="0.25">
      <c r="A200" s="140"/>
      <c r="B200" s="186"/>
      <c r="C200" s="183"/>
      <c r="D200" s="42" t="s">
        <v>149</v>
      </c>
      <c r="E200" s="41">
        <f>(осн2!I105*осн2!$B$2)*осн2!$D$1+осн2!$A$2+((осн2!I105*осн2!$B$2)*осн2!$D$1+осн2!$A$2)*осн2!$E$2</f>
        <v>5924632.5</v>
      </c>
      <c r="F200" s="41">
        <f>(осн2!J105*осн2!$B$2)*осн2!$D$1+осн2!$A$2+((осн2!J105*осн2!$B$2)*осн2!$D$1+осн2!$A$2)*осн2!$E$2</f>
        <v>6161617.7999999998</v>
      </c>
      <c r="G200" s="156"/>
      <c r="H200" s="157"/>
      <c r="I200" s="41">
        <f>(осн2!I105*осн2!$B$2)*осн2!$D$1+осн2!$A$2+((осн2!I105*осн2!$B$2)*осн2!$D$1+осн2!$A$2)*осн2!$E$2</f>
        <v>5924632.5</v>
      </c>
      <c r="J200" s="41">
        <f>(осн2!J105*осн2!$B$2)*осн2!$D$1+осн2!$A$2+((осн2!J105*осн2!$B$2)*осн2!$D$1+осн2!$A$2)*осн2!$E$2</f>
        <v>6161617.7999999998</v>
      </c>
      <c r="K200" s="161"/>
      <c r="L200" s="162"/>
      <c r="M200" s="37">
        <f>(осн2!I105*осн2!$B$2)*осн2!$D$1+осн2!$A$2+((осн2!I105*осн2!$B$2)*осн2!$D$1+осн2!$A$2)*осн2!$E$2</f>
        <v>5924632.5</v>
      </c>
      <c r="N200" s="37">
        <f>(осн2!J105*осн2!$B$2)*осн2!$D$1+осн2!$A$2+((осн2!J105*осн2!$B$2)*осн2!$D$1+осн2!$A$2)*осн2!$E$2</f>
        <v>6161617.7999999998</v>
      </c>
      <c r="O200" s="41">
        <f>осн2!I105*осн2!$B$2+осн2!$A$2+(осн2!I105*осн2!$B$2+осн2!$A$2)*осн2!$E$2</f>
        <v>2962316.25</v>
      </c>
      <c r="P200" s="41">
        <f>осн2!J105*осн2!$B$2+осн2!$A$2+(осн2!J105*осн2!$B$2+осн2!$A$2)*осн2!$E$2</f>
        <v>3080808.9</v>
      </c>
      <c r="Q200" s="37">
        <f>(осн2!I105*осн2!$B$2)*осн2!$D$1+осн2!$A$2+((осн2!I105*осн2!$B$2)*осн2!$D$1+осн2!$A$2)*осн2!$E$2</f>
        <v>5924632.5</v>
      </c>
      <c r="R200" s="37">
        <f>(осн2!J105*осн2!$B$2)*осн2!$D$1+осн2!$A$2+((осн2!J105*осн2!$B$2)*осн2!$D$1+осн2!$A$2)*осн2!$E$2</f>
        <v>6161617.7999999998</v>
      </c>
      <c r="S200" s="37">
        <f t="shared" si="6"/>
        <v>2962316.25</v>
      </c>
      <c r="T200" s="37">
        <f t="shared" si="7"/>
        <v>3080808.9</v>
      </c>
      <c r="U200"/>
      <c r="V200"/>
      <c r="W200"/>
      <c r="X200"/>
      <c r="Y200"/>
    </row>
    <row r="201" spans="1:25" ht="15" hidden="1" customHeight="1" x14ac:dyDescent="0.25">
      <c r="A201" s="140"/>
      <c r="B201" s="186"/>
      <c r="C201" s="183"/>
      <c r="D201" s="42" t="s">
        <v>150</v>
      </c>
      <c r="E201" s="41">
        <f>(осн2!I106*осн2!$B$2)*осн2!$D$1+осн2!$A$2+((осн2!I106*осн2!$B$2)*осн2!$D$1+осн2!$A$2)*осн2!$E$2</f>
        <v>7939018.5240000002</v>
      </c>
      <c r="F201" s="41">
        <f>(осн2!J106*осн2!$B$2)*осн2!$D$1+осн2!$A$2+((осн2!J106*осн2!$B$2)*осн2!$D$1+осн2!$A$2)*осн2!$E$2</f>
        <v>8256579.1799999997</v>
      </c>
      <c r="G201" s="156"/>
      <c r="H201" s="157"/>
      <c r="I201" s="41">
        <f>(осн2!I106*осн2!$B$2)*осн2!$D$1+осн2!$A$2+((осн2!I106*осн2!$B$2)*осн2!$D$1+осн2!$A$2)*осн2!$E$2</f>
        <v>7939018.5240000002</v>
      </c>
      <c r="J201" s="41">
        <f>(осн2!J106*осн2!$B$2)*осн2!$D$1+осн2!$A$2+((осн2!J106*осн2!$B$2)*осн2!$D$1+осн2!$A$2)*осн2!$E$2</f>
        <v>8256579.1799999997</v>
      </c>
      <c r="K201" s="161"/>
      <c r="L201" s="162"/>
      <c r="M201" s="37">
        <f>(осн2!I106*осн2!$B$2)*осн2!$D$1+осн2!$A$2+((осн2!I106*осн2!$B$2)*осн2!$D$1+осн2!$A$2)*осн2!$E$2</f>
        <v>7939018.5240000002</v>
      </c>
      <c r="N201" s="37">
        <f>(осн2!J106*осн2!$B$2)*осн2!$D$1+осн2!$A$2+((осн2!J106*осн2!$B$2)*осн2!$D$1+осн2!$A$2)*осн2!$E$2</f>
        <v>8256579.1799999997</v>
      </c>
      <c r="O201" s="41">
        <f>осн2!I106*осн2!$B$2+осн2!$A$2+(осн2!I106*осн2!$B$2+осн2!$A$2)*осн2!$E$2</f>
        <v>3969509.2620000001</v>
      </c>
      <c r="P201" s="41">
        <f>осн2!J106*осн2!$B$2+осн2!$A$2+(осн2!J106*осн2!$B$2+осн2!$A$2)*осн2!$E$2</f>
        <v>4128289.59</v>
      </c>
      <c r="Q201" s="37">
        <f>(осн2!I106*осн2!$B$2)*осн2!$D$1+осн2!$A$2+((осн2!I106*осн2!$B$2)*осн2!$D$1+осн2!$A$2)*осн2!$E$2</f>
        <v>7939018.5240000002</v>
      </c>
      <c r="R201" s="37">
        <f>(осн2!J106*осн2!$B$2)*осн2!$D$1+осн2!$A$2+((осн2!J106*осн2!$B$2)*осн2!$D$1+осн2!$A$2)*осн2!$E$2</f>
        <v>8256579.1799999997</v>
      </c>
      <c r="S201" s="37">
        <f t="shared" si="6"/>
        <v>3969509.2620000001</v>
      </c>
      <c r="T201" s="37">
        <f t="shared" si="7"/>
        <v>4128289.59</v>
      </c>
      <c r="U201"/>
      <c r="V201"/>
      <c r="W201"/>
      <c r="X201"/>
      <c r="Y201"/>
    </row>
    <row r="202" spans="1:25" ht="15" hidden="1" customHeight="1" x14ac:dyDescent="0.25">
      <c r="A202" s="140"/>
      <c r="B202" s="186"/>
      <c r="C202" s="183"/>
      <c r="D202" s="111" t="s">
        <v>112</v>
      </c>
      <c r="E202" s="40">
        <f>(осн2!I107*осн2!$B$2)*осн2!$D$1+осн2!$A$2+((осн2!I107*осн2!$B$2)*осн2!$D$1+осн2!$A$2)*осн2!$E$2</f>
        <v>1267529.5679999997</v>
      </c>
      <c r="F202" s="40">
        <f>(осн2!J107*осн2!$B$2)*осн2!$D$1+осн2!$A$2+((осн2!J107*осн2!$B$2)*осн2!$D$1+осн2!$A$2)*осн2!$E$2</f>
        <v>1318230.8640000001</v>
      </c>
      <c r="G202" s="156"/>
      <c r="H202" s="157"/>
      <c r="I202" s="40">
        <f>(осн2!I107*осн2!$B$2)*осн2!$D$1+осн2!$A$2+((осн2!I107*осн2!$B$2)*осн2!$D$1+осн2!$A$2)*осн2!$E$2</f>
        <v>1267529.5679999997</v>
      </c>
      <c r="J202" s="40">
        <f>(осн2!J107*осн2!$B$2)*осн2!$D$1+осн2!$A$2+((осн2!J107*осн2!$B$2)*осн2!$D$1+осн2!$A$2)*осн2!$E$2</f>
        <v>1318230.8640000001</v>
      </c>
      <c r="K202" s="161"/>
      <c r="L202" s="162"/>
      <c r="M202" s="36">
        <f>(осн2!I107*осн2!$B$2)*осн2!$D$1+осн2!$A$2+((осн2!I107*осн2!$B$2)*осн2!$D$1+осн2!$A$2)*осн2!$E$2</f>
        <v>1267529.5679999997</v>
      </c>
      <c r="N202" s="36">
        <f>(осн2!J107*осн2!$B$2)*осн2!$D$1+осн2!$A$2+((осн2!J107*осн2!$B$2)*осн2!$D$1+осн2!$A$2)*осн2!$E$2</f>
        <v>1318230.8640000001</v>
      </c>
      <c r="O202" s="40">
        <f>осн2!I107*осн2!$B$2+осн2!$A$2+(осн2!I107*осн2!$B$2+осн2!$A$2)*осн2!$E$2</f>
        <v>633764.78399999987</v>
      </c>
      <c r="P202" s="40">
        <f>осн2!J107*осн2!$B$2+осн2!$A$2+(осн2!J107*осн2!$B$2+осн2!$A$2)*осн2!$E$2</f>
        <v>659115.43200000003</v>
      </c>
      <c r="Q202" s="36">
        <f>(осн2!I107*осн2!$B$2)*осн2!$D$1+осн2!$A$2+((осн2!I107*осн2!$B$2)*осн2!$D$1+осн2!$A$2)*осн2!$E$2</f>
        <v>1267529.5679999997</v>
      </c>
      <c r="R202" s="36">
        <f>(осн2!J107*осн2!$B$2)*осн2!$D$1+осн2!$A$2+((осн2!J107*осн2!$B$2)*осн2!$D$1+осн2!$A$2)*осн2!$E$2</f>
        <v>1318230.8640000001</v>
      </c>
      <c r="S202" s="36">
        <f t="shared" si="6"/>
        <v>633764.78399999987</v>
      </c>
      <c r="T202" s="36">
        <f t="shared" si="7"/>
        <v>659115.43200000003</v>
      </c>
      <c r="U202"/>
      <c r="V202"/>
      <c r="W202"/>
      <c r="X202"/>
      <c r="Y202"/>
    </row>
    <row r="203" spans="1:25" ht="15" hidden="1" customHeight="1" x14ac:dyDescent="0.25">
      <c r="A203" s="140"/>
      <c r="B203" s="186"/>
      <c r="C203" s="183"/>
      <c r="D203" s="42" t="s">
        <v>113</v>
      </c>
      <c r="E203" s="41">
        <f>(осн2!I108*осн2!$B$2)*осн2!$D$1+осн2!$A$2+((осн2!I108*осн2!$B$2)*осн2!$D$1+осн2!$A$2)*осн2!$E$2</f>
        <v>2531463.2039999999</v>
      </c>
      <c r="F203" s="41">
        <f>(осн2!J108*осн2!$B$2)*осн2!$D$1+осн2!$A$2+((осн2!J108*осн2!$B$2)*осн2!$D$1+осн2!$A$2)*осн2!$E$2</f>
        <v>2632721.3639999996</v>
      </c>
      <c r="G203" s="156"/>
      <c r="H203" s="157"/>
      <c r="I203" s="41">
        <f>(осн2!I108*осн2!$B$2)*осн2!$D$1+осн2!$A$2+((осн2!I108*осн2!$B$2)*осн2!$D$1+осн2!$A$2)*осн2!$E$2</f>
        <v>2531463.2039999999</v>
      </c>
      <c r="J203" s="41">
        <f>(осн2!J108*осн2!$B$2)*осн2!$D$1+осн2!$A$2+((осн2!J108*осн2!$B$2)*осн2!$D$1+осн2!$A$2)*осн2!$E$2</f>
        <v>2632721.3639999996</v>
      </c>
      <c r="K203" s="161"/>
      <c r="L203" s="162"/>
      <c r="M203" s="37">
        <f>(осн2!I108*осн2!$B$2)*осн2!$D$1+осн2!$A$2+((осн2!I108*осн2!$B$2)*осн2!$D$1+осн2!$A$2)*осн2!$E$2</f>
        <v>2531463.2039999999</v>
      </c>
      <c r="N203" s="37">
        <f>(осн2!J108*осн2!$B$2)*осн2!$D$1+осн2!$A$2+((осн2!J108*осн2!$B$2)*осн2!$D$1+осн2!$A$2)*осн2!$E$2</f>
        <v>2632721.3639999996</v>
      </c>
      <c r="O203" s="41">
        <f>осн2!I108*осн2!$B$2+осн2!$A$2+(осн2!I108*осн2!$B$2+осн2!$A$2)*осн2!$E$2</f>
        <v>1265731.602</v>
      </c>
      <c r="P203" s="41">
        <f>осн2!J108*осн2!$B$2+осн2!$A$2+(осн2!J108*осн2!$B$2+осн2!$A$2)*осн2!$E$2</f>
        <v>1316360.6819999998</v>
      </c>
      <c r="Q203" s="37">
        <f>(осн2!I108*осн2!$B$2)*осн2!$D$1+осн2!$A$2+((осн2!I108*осн2!$B$2)*осн2!$D$1+осн2!$A$2)*осн2!$E$2</f>
        <v>2531463.2039999999</v>
      </c>
      <c r="R203" s="37">
        <f>(осн2!J108*осн2!$B$2)*осн2!$D$1+осн2!$A$2+((осн2!J108*осн2!$B$2)*осн2!$D$1+осн2!$A$2)*осн2!$E$2</f>
        <v>2632721.3639999996</v>
      </c>
      <c r="S203" s="37">
        <f t="shared" si="6"/>
        <v>1265731.602</v>
      </c>
      <c r="T203" s="37">
        <f t="shared" si="7"/>
        <v>1316360.6819999998</v>
      </c>
      <c r="U203"/>
      <c r="V203"/>
      <c r="W203"/>
      <c r="X203"/>
      <c r="Y203"/>
    </row>
    <row r="204" spans="1:25" ht="15" hidden="1" customHeight="1" x14ac:dyDescent="0.25">
      <c r="A204" s="140"/>
      <c r="B204" s="186"/>
      <c r="C204" s="183"/>
      <c r="D204" s="42" t="s">
        <v>114</v>
      </c>
      <c r="E204" s="41">
        <f>(осн2!I109*осн2!$B$2)*осн2!$D$1+осн2!$A$2+((осн2!I109*осн2!$B$2)*осн2!$D$1+осн2!$A$2)*осн2!$E$2</f>
        <v>3390944.0519999997</v>
      </c>
      <c r="F204" s="41">
        <f>(осн2!J109*осн2!$B$2)*осн2!$D$1+осн2!$A$2+((осн2!J109*осн2!$B$2)*осн2!$D$1+осн2!$A$2)*осн2!$E$2</f>
        <v>3526581.2759999996</v>
      </c>
      <c r="G204" s="156"/>
      <c r="H204" s="157"/>
      <c r="I204" s="41">
        <f>(осн2!I109*осн2!$B$2)*осн2!$D$1+осн2!$A$2+((осн2!I109*осн2!$B$2)*осн2!$D$1+осн2!$A$2)*осн2!$E$2</f>
        <v>3390944.0519999997</v>
      </c>
      <c r="J204" s="41">
        <f>(осн2!J109*осн2!$B$2)*осн2!$D$1+осн2!$A$2+((осн2!J109*осн2!$B$2)*осн2!$D$1+осн2!$A$2)*осн2!$E$2</f>
        <v>3526581.2759999996</v>
      </c>
      <c r="K204" s="161"/>
      <c r="L204" s="162"/>
      <c r="M204" s="37">
        <f>(осн2!I109*осн2!$B$2)*осн2!$D$1+осн2!$A$2+((осн2!I109*осн2!$B$2)*осн2!$D$1+осн2!$A$2)*осн2!$E$2</f>
        <v>3390944.0519999997</v>
      </c>
      <c r="N204" s="37">
        <f>(осн2!J109*осн2!$B$2)*осн2!$D$1+осн2!$A$2+((осн2!J109*осн2!$B$2)*осн2!$D$1+осн2!$A$2)*осн2!$E$2</f>
        <v>3526581.2759999996</v>
      </c>
      <c r="O204" s="41">
        <f>осн2!I109*осн2!$B$2+осн2!$A$2+(осн2!I109*осн2!$B$2+осн2!$A$2)*осн2!$E$2</f>
        <v>1695472.0259999998</v>
      </c>
      <c r="P204" s="41">
        <f>осн2!J109*осн2!$B$2+осн2!$A$2+(осн2!J109*осн2!$B$2+осн2!$A$2)*осн2!$E$2</f>
        <v>1763290.6379999998</v>
      </c>
      <c r="Q204" s="37">
        <f>(осн2!I109*осн2!$B$2)*осн2!$D$1+осн2!$A$2+((осн2!I109*осн2!$B$2)*осн2!$D$1+осн2!$A$2)*осн2!$E$2</f>
        <v>3390944.0519999997</v>
      </c>
      <c r="R204" s="37">
        <f>(осн2!J109*осн2!$B$2)*осн2!$D$1+осн2!$A$2+((осн2!J109*осн2!$B$2)*осн2!$D$1+осн2!$A$2)*осн2!$E$2</f>
        <v>3526581.2759999996</v>
      </c>
      <c r="S204" s="37">
        <f t="shared" si="6"/>
        <v>1695472.0259999998</v>
      </c>
      <c r="T204" s="37">
        <f t="shared" si="7"/>
        <v>1763290.6379999998</v>
      </c>
      <c r="U204"/>
      <c r="V204"/>
      <c r="W204"/>
      <c r="X204"/>
      <c r="Y204"/>
    </row>
    <row r="205" spans="1:25" ht="15" hidden="1" customHeight="1" x14ac:dyDescent="0.25">
      <c r="A205" s="140"/>
      <c r="B205" s="186"/>
      <c r="C205" s="183"/>
      <c r="D205" s="42" t="s">
        <v>115</v>
      </c>
      <c r="E205" s="41">
        <f>(осн2!I110*осн2!$B$2)*осн2!$D$1+осн2!$A$2+((осн2!I110*осн2!$B$2)*осн2!$D$1+осн2!$A$2)*осн2!$E$2</f>
        <v>4543859.7479999997</v>
      </c>
      <c r="F205" s="41">
        <f>(осн2!J110*осн2!$B$2)*осн2!$D$1+осн2!$A$2+((осн2!J110*осн2!$B$2)*осн2!$D$1+осн2!$A$2)*осн2!$E$2</f>
        <v>4725613.9679999994</v>
      </c>
      <c r="G205" s="156"/>
      <c r="H205" s="157"/>
      <c r="I205" s="41">
        <f>(осн2!I110*осн2!$B$2)*осн2!$D$1+осн2!$A$2+((осн2!I110*осн2!$B$2)*осн2!$D$1+осн2!$A$2)*осн2!$E$2</f>
        <v>4543859.7479999997</v>
      </c>
      <c r="J205" s="41">
        <f>(осн2!J110*осн2!$B$2)*осн2!$D$1+осн2!$A$2+((осн2!J110*осн2!$B$2)*осн2!$D$1+осн2!$A$2)*осн2!$E$2</f>
        <v>4725613.9679999994</v>
      </c>
      <c r="K205" s="161"/>
      <c r="L205" s="162"/>
      <c r="M205" s="37">
        <f>(осн2!I110*осн2!$B$2)*осн2!$D$1+осн2!$A$2+((осн2!I110*осн2!$B$2)*осн2!$D$1+осн2!$A$2)*осн2!$E$2</f>
        <v>4543859.7479999997</v>
      </c>
      <c r="N205" s="37">
        <f>(осн2!J110*осн2!$B$2)*осн2!$D$1+осн2!$A$2+((осн2!J110*осн2!$B$2)*осн2!$D$1+осн2!$A$2)*осн2!$E$2</f>
        <v>4725613.9679999994</v>
      </c>
      <c r="O205" s="41">
        <f>осн2!I110*осн2!$B$2+осн2!$A$2+(осн2!I110*осн2!$B$2+осн2!$A$2)*осн2!$E$2</f>
        <v>2271929.8739999998</v>
      </c>
      <c r="P205" s="41">
        <f>осн2!J110*осн2!$B$2+осн2!$A$2+(осн2!J110*осн2!$B$2+осн2!$A$2)*осн2!$E$2</f>
        <v>2362806.9839999997</v>
      </c>
      <c r="Q205" s="37">
        <f>(осн2!I110*осн2!$B$2)*осн2!$D$1+осн2!$A$2+((осн2!I110*осн2!$B$2)*осн2!$D$1+осн2!$A$2)*осн2!$E$2</f>
        <v>4543859.7479999997</v>
      </c>
      <c r="R205" s="37">
        <f>(осн2!J110*осн2!$B$2)*осн2!$D$1+осн2!$A$2+((осн2!J110*осн2!$B$2)*осн2!$D$1+осн2!$A$2)*осн2!$E$2</f>
        <v>4725613.9679999994</v>
      </c>
      <c r="S205" s="37">
        <f t="shared" si="6"/>
        <v>2271929.8739999998</v>
      </c>
      <c r="T205" s="37">
        <f t="shared" si="7"/>
        <v>2362806.9839999997</v>
      </c>
      <c r="U205"/>
      <c r="V205"/>
      <c r="W205"/>
      <c r="X205"/>
      <c r="Y205"/>
    </row>
    <row r="206" spans="1:25" ht="15" hidden="1" customHeight="1" x14ac:dyDescent="0.25">
      <c r="A206" s="140"/>
      <c r="B206" s="186"/>
      <c r="C206" s="183"/>
      <c r="D206" s="42" t="s">
        <v>116</v>
      </c>
      <c r="E206" s="41">
        <f>(осн2!I111*осн2!$B$2)*осн2!$D$1+осн2!$A$2+((осн2!I111*осн2!$B$2)*осн2!$D$1+осн2!$A$2)*осн2!$E$2</f>
        <v>6088773.8039999995</v>
      </c>
      <c r="F206" s="41">
        <f>(осн2!J111*осн2!$B$2)*осн2!$D$1+осн2!$A$2+((осн2!J111*осн2!$B$2)*осн2!$D$1+осн2!$A$2)*осн2!$E$2</f>
        <v>6332325.0959999999</v>
      </c>
      <c r="G206" s="156"/>
      <c r="H206" s="157"/>
      <c r="I206" s="41">
        <f>(осн2!I111*осн2!$B$2)*осн2!$D$1+осн2!$A$2+((осн2!I111*осн2!$B$2)*осн2!$D$1+осн2!$A$2)*осн2!$E$2</f>
        <v>6088773.8039999995</v>
      </c>
      <c r="J206" s="41">
        <f>(осн2!J111*осн2!$B$2)*осн2!$D$1+осн2!$A$2+((осн2!J111*осн2!$B$2)*осн2!$D$1+осн2!$A$2)*осн2!$E$2</f>
        <v>6332325.0959999999</v>
      </c>
      <c r="K206" s="161"/>
      <c r="L206" s="162"/>
      <c r="M206" s="37">
        <f>(осн2!I111*осн2!$B$2)*осн2!$D$1+осн2!$A$2+((осн2!I111*осн2!$B$2)*осн2!$D$1+осн2!$A$2)*осн2!$E$2</f>
        <v>6088773.8039999995</v>
      </c>
      <c r="N206" s="37">
        <f>(осн2!J111*осн2!$B$2)*осн2!$D$1+осн2!$A$2+((осн2!J111*осн2!$B$2)*осн2!$D$1+осн2!$A$2)*осн2!$E$2</f>
        <v>6332325.0959999999</v>
      </c>
      <c r="O206" s="41">
        <f>осн2!I111*осн2!$B$2+осн2!$A$2+(осн2!I111*осн2!$B$2+осн2!$A$2)*осн2!$E$2</f>
        <v>3044386.9019999998</v>
      </c>
      <c r="P206" s="41">
        <f>осн2!J111*осн2!$B$2+осн2!$A$2+(осн2!J111*осн2!$B$2+осн2!$A$2)*осн2!$E$2</f>
        <v>3166162.548</v>
      </c>
      <c r="Q206" s="37">
        <f>(осн2!I111*осн2!$B$2)*осн2!$D$1+осн2!$A$2+((осн2!I111*осн2!$B$2)*осн2!$D$1+осн2!$A$2)*осн2!$E$2</f>
        <v>6088773.8039999995</v>
      </c>
      <c r="R206" s="37">
        <f>(осн2!J111*осн2!$B$2)*осн2!$D$1+осн2!$A$2+((осн2!J111*осн2!$B$2)*осн2!$D$1+осн2!$A$2)*осн2!$E$2</f>
        <v>6332325.0959999999</v>
      </c>
      <c r="S206" s="37">
        <f t="shared" si="6"/>
        <v>3044386.9019999998</v>
      </c>
      <c r="T206" s="37">
        <f t="shared" si="7"/>
        <v>3166162.548</v>
      </c>
      <c r="U206"/>
      <c r="V206"/>
      <c r="W206"/>
      <c r="X206"/>
      <c r="Y206"/>
    </row>
    <row r="207" spans="1:25" ht="15" hidden="1" customHeight="1" x14ac:dyDescent="0.25">
      <c r="A207" s="140"/>
      <c r="B207" s="186"/>
      <c r="C207" s="183"/>
      <c r="D207" s="42" t="s">
        <v>117</v>
      </c>
      <c r="E207" s="41">
        <f>(осн2!I112*осн2!$B$2)*осн2!$D$1+осн2!$A$2+((осн2!I112*осн2!$B$2)*осн2!$D$1+осн2!$A$2)*осн2!$E$2</f>
        <v>8158955.1839999994</v>
      </c>
      <c r="F207" s="41">
        <f>(осн2!J112*осн2!$B$2)*осн2!$D$1+осн2!$A$2+((осн2!J112*осн2!$B$2)*осн2!$D$1+осн2!$A$2)*осн2!$E$2</f>
        <v>8485313.4479999989</v>
      </c>
      <c r="G207" s="156"/>
      <c r="H207" s="157"/>
      <c r="I207" s="41">
        <f>(осн2!I112*осн2!$B$2)*осн2!$D$1+осн2!$A$2+((осн2!I112*осн2!$B$2)*осн2!$D$1+осн2!$A$2)*осн2!$E$2</f>
        <v>8158955.1839999994</v>
      </c>
      <c r="J207" s="41">
        <f>(осн2!J112*осн2!$B$2)*осн2!$D$1+осн2!$A$2+((осн2!J112*осн2!$B$2)*осн2!$D$1+осн2!$A$2)*осн2!$E$2</f>
        <v>8485313.4479999989</v>
      </c>
      <c r="K207" s="161"/>
      <c r="L207" s="162"/>
      <c r="M207" s="37">
        <f>(осн2!I112*осн2!$B$2)*осн2!$D$1+осн2!$A$2+((осн2!I112*осн2!$B$2)*осн2!$D$1+осн2!$A$2)*осн2!$E$2</f>
        <v>8158955.1839999994</v>
      </c>
      <c r="N207" s="37">
        <f>(осн2!J112*осн2!$B$2)*осн2!$D$1+осн2!$A$2+((осн2!J112*осн2!$B$2)*осн2!$D$1+осн2!$A$2)*осн2!$E$2</f>
        <v>8485313.4479999989</v>
      </c>
      <c r="O207" s="41">
        <f>осн2!I112*осн2!$B$2+осн2!$A$2+(осн2!I112*осн2!$B$2+осн2!$A$2)*осн2!$E$2</f>
        <v>4079477.5919999997</v>
      </c>
      <c r="P207" s="41">
        <f>осн2!J112*осн2!$B$2+осн2!$A$2+(осн2!J112*осн2!$B$2+осн2!$A$2)*осн2!$E$2</f>
        <v>4242656.7239999995</v>
      </c>
      <c r="Q207" s="37">
        <f>(осн2!I112*осн2!$B$2)*осн2!$D$1+осн2!$A$2+((осн2!I112*осн2!$B$2)*осн2!$D$1+осн2!$A$2)*осн2!$E$2</f>
        <v>8158955.1839999994</v>
      </c>
      <c r="R207" s="37">
        <f>(осн2!J112*осн2!$B$2)*осн2!$D$1+осн2!$A$2+((осн2!J112*осн2!$B$2)*осн2!$D$1+осн2!$A$2)*осн2!$E$2</f>
        <v>8485313.4479999989</v>
      </c>
      <c r="S207" s="37">
        <f t="shared" si="6"/>
        <v>4079477.5919999997</v>
      </c>
      <c r="T207" s="37">
        <f t="shared" si="7"/>
        <v>4242656.7239999995</v>
      </c>
      <c r="U207"/>
      <c r="V207"/>
      <c r="W207"/>
      <c r="X207"/>
      <c r="Y207"/>
    </row>
    <row r="208" spans="1:25" ht="15" hidden="1" customHeight="1" x14ac:dyDescent="0.25">
      <c r="A208" s="140"/>
      <c r="B208" s="186"/>
      <c r="C208" s="183"/>
      <c r="D208" s="111" t="s">
        <v>118</v>
      </c>
      <c r="E208" s="40">
        <f>(осн2!I113*осн2!$B$2)*осн2!$D$1+осн2!$A$2+((осн2!I113*осн2!$B$2)*осн2!$D$1+осн2!$A$2)*осн2!$E$2</f>
        <v>1322425.764</v>
      </c>
      <c r="F208" s="40">
        <f>(осн2!J113*осн2!$B$2)*осн2!$D$1+осн2!$A$2+((осн2!J113*осн2!$B$2)*осн2!$D$1+осн2!$A$2)*осн2!$E$2</f>
        <v>1375323.2759999998</v>
      </c>
      <c r="G208" s="156"/>
      <c r="H208" s="157"/>
      <c r="I208" s="40">
        <f>(осн2!I113*осн2!$B$2)*осн2!$D$1+осн2!$A$2+((осн2!I113*осн2!$B$2)*осн2!$D$1+осн2!$A$2)*осн2!$E$2</f>
        <v>1322425.764</v>
      </c>
      <c r="J208" s="40">
        <f>(осн2!J113*осн2!$B$2)*осн2!$D$1+осн2!$A$2+((осн2!J113*осн2!$B$2)*осн2!$D$1+осн2!$A$2)*осн2!$E$2</f>
        <v>1375323.2759999998</v>
      </c>
      <c r="K208" s="161"/>
      <c r="L208" s="162"/>
      <c r="M208" s="36">
        <f>(осн2!I113*осн2!$B$2)*осн2!$D$1+осн2!$A$2+((осн2!I113*осн2!$B$2)*осн2!$D$1+осн2!$A$2)*осн2!$E$2</f>
        <v>1322425.764</v>
      </c>
      <c r="N208" s="36">
        <f>(осн2!J113*осн2!$B$2)*осн2!$D$1+осн2!$A$2+((осн2!J113*осн2!$B$2)*осн2!$D$1+осн2!$A$2)*осн2!$E$2</f>
        <v>1375323.2759999998</v>
      </c>
      <c r="O208" s="40">
        <f>осн2!I113*осн2!$B$2+осн2!$A$2+(осн2!I113*осн2!$B$2+осн2!$A$2)*осн2!$E$2</f>
        <v>661212.88199999998</v>
      </c>
      <c r="P208" s="40">
        <f>осн2!J113*осн2!$B$2+осн2!$A$2+(осн2!J113*осн2!$B$2+осн2!$A$2)*осн2!$E$2</f>
        <v>687661.63799999992</v>
      </c>
      <c r="Q208" s="36">
        <f>(осн2!I113*осн2!$B$2)*осн2!$D$1+осн2!$A$2+((осн2!I113*осн2!$B$2)*осн2!$D$1+осн2!$A$2)*осн2!$E$2</f>
        <v>1322425.764</v>
      </c>
      <c r="R208" s="36">
        <f>(осн2!J113*осн2!$B$2)*осн2!$D$1+осн2!$A$2+((осн2!J113*осн2!$B$2)*осн2!$D$1+осн2!$A$2)*осн2!$E$2</f>
        <v>1375323.2759999998</v>
      </c>
      <c r="S208" s="36">
        <f t="shared" si="6"/>
        <v>661212.88199999998</v>
      </c>
      <c r="T208" s="36">
        <f t="shared" si="7"/>
        <v>687661.63799999992</v>
      </c>
      <c r="U208"/>
      <c r="V208"/>
      <c r="W208"/>
      <c r="X208"/>
      <c r="Y208"/>
    </row>
    <row r="209" spans="1:25" ht="15" hidden="1" customHeight="1" x14ac:dyDescent="0.25">
      <c r="A209" s="140"/>
      <c r="B209" s="186"/>
      <c r="C209" s="183"/>
      <c r="D209" s="42" t="s">
        <v>151</v>
      </c>
      <c r="E209" s="41">
        <f>(осн2!I114*осн2!$B$2)*осн2!$D$1+осн2!$A$2+((осн2!I114*осн2!$B$2)*осн2!$D$1+осн2!$A$2)*осн2!$E$2</f>
        <v>2641273.2959999996</v>
      </c>
      <c r="F209" s="41">
        <f>(осн2!J114*осн2!$B$2)*осн2!$D$1+осн2!$A$2+((осн2!J114*осн2!$B$2)*осн2!$D$1+осн2!$A$2)*осн2!$E$2</f>
        <v>2746923.8880000003</v>
      </c>
      <c r="G209" s="156"/>
      <c r="H209" s="157"/>
      <c r="I209" s="41">
        <f>(осн2!I114*осн2!$B$2)*осн2!$D$1+осн2!$A$2+((осн2!I114*осн2!$B$2)*осн2!$D$1+осн2!$A$2)*осн2!$E$2</f>
        <v>2641273.2959999996</v>
      </c>
      <c r="J209" s="41">
        <f>(осн2!J114*осн2!$B$2)*осн2!$D$1+осн2!$A$2+((осн2!J114*осн2!$B$2)*осн2!$D$1+осн2!$A$2)*осн2!$E$2</f>
        <v>2746923.8880000003</v>
      </c>
      <c r="K209" s="161"/>
      <c r="L209" s="162"/>
      <c r="M209" s="37">
        <f>(осн2!I114*осн2!$B$2)*осн2!$D$1+осн2!$A$2+((осн2!I114*осн2!$B$2)*осн2!$D$1+осн2!$A$2)*осн2!$E$2</f>
        <v>2641273.2959999996</v>
      </c>
      <c r="N209" s="37">
        <f>(осн2!J114*осн2!$B$2)*осн2!$D$1+осн2!$A$2+((осн2!J114*осн2!$B$2)*осн2!$D$1+осн2!$A$2)*осн2!$E$2</f>
        <v>2746923.8880000003</v>
      </c>
      <c r="O209" s="41">
        <f>осн2!I114*осн2!$B$2+осн2!$A$2+(осн2!I114*осн2!$B$2+осн2!$A$2)*осн2!$E$2</f>
        <v>1320636.6479999998</v>
      </c>
      <c r="P209" s="41">
        <f>осн2!J114*осн2!$B$2+осн2!$A$2+(осн2!J114*осн2!$B$2+осн2!$A$2)*осн2!$E$2</f>
        <v>1373461.9440000001</v>
      </c>
      <c r="Q209" s="37">
        <f>(осн2!I114*осн2!$B$2)*осн2!$D$1+осн2!$A$2+((осн2!I114*осн2!$B$2)*осн2!$D$1+осн2!$A$2)*осн2!$E$2</f>
        <v>2641273.2959999996</v>
      </c>
      <c r="R209" s="37">
        <f>(осн2!J114*осн2!$B$2)*осн2!$D$1+осн2!$A$2+((осн2!J114*осн2!$B$2)*осн2!$D$1+осн2!$A$2)*осн2!$E$2</f>
        <v>2746923.8880000003</v>
      </c>
      <c r="S209" s="37">
        <f t="shared" si="6"/>
        <v>1320636.6479999998</v>
      </c>
      <c r="T209" s="37">
        <f t="shared" si="7"/>
        <v>1373461.9440000001</v>
      </c>
      <c r="U209"/>
      <c r="V209"/>
      <c r="W209"/>
      <c r="X209"/>
      <c r="Y209"/>
    </row>
    <row r="210" spans="1:25" ht="15" hidden="1" customHeight="1" x14ac:dyDescent="0.25">
      <c r="A210" s="140"/>
      <c r="B210" s="186"/>
      <c r="C210" s="183"/>
      <c r="D210" s="42" t="s">
        <v>119</v>
      </c>
      <c r="E210" s="41">
        <f>(осн2!I115*осн2!$B$2)*осн2!$D$1+осн2!$A$2+((осн2!I115*осн2!$B$2)*осн2!$D$1+осн2!$A$2)*осн2!$E$2</f>
        <v>3538082.7359999996</v>
      </c>
      <c r="F210" s="41">
        <f>(осн2!J115*осн2!$B$2)*осн2!$D$1+осн2!$A$2+((осн2!J115*осн2!$B$2)*осн2!$D$1+осн2!$A$2)*осн2!$E$2</f>
        <v>3679605.5639999998</v>
      </c>
      <c r="G210" s="156"/>
      <c r="H210" s="157"/>
      <c r="I210" s="41">
        <f>(осн2!I115*осн2!$B$2)*осн2!$D$1+осн2!$A$2+((осн2!I115*осн2!$B$2)*осн2!$D$1+осн2!$A$2)*осн2!$E$2</f>
        <v>3538082.7359999996</v>
      </c>
      <c r="J210" s="41">
        <f>(осн2!J115*осн2!$B$2)*осн2!$D$1+осн2!$A$2+((осн2!J115*осн2!$B$2)*осн2!$D$1+осн2!$A$2)*осн2!$E$2</f>
        <v>3679605.5639999998</v>
      </c>
      <c r="K210" s="161"/>
      <c r="L210" s="162"/>
      <c r="M210" s="37">
        <f>(осн2!I115*осн2!$B$2)*осн2!$D$1+осн2!$A$2+((осн2!I115*осн2!$B$2)*осн2!$D$1+осн2!$A$2)*осн2!$E$2</f>
        <v>3538082.7359999996</v>
      </c>
      <c r="N210" s="37">
        <f>(осн2!J115*осн2!$B$2)*осн2!$D$1+осн2!$A$2+((осн2!J115*осн2!$B$2)*осн2!$D$1+осн2!$A$2)*осн2!$E$2</f>
        <v>3679605.5639999998</v>
      </c>
      <c r="O210" s="41">
        <f>осн2!I115*осн2!$B$2+осн2!$A$2+(осн2!I115*осн2!$B$2+осн2!$A$2)*осн2!$E$2</f>
        <v>1769041.3679999998</v>
      </c>
      <c r="P210" s="41">
        <f>осн2!J115*осн2!$B$2+осн2!$A$2+(осн2!J115*осн2!$B$2+осн2!$A$2)*осн2!$E$2</f>
        <v>1839802.7819999999</v>
      </c>
      <c r="Q210" s="37">
        <f>(осн2!I115*осн2!$B$2)*осн2!$D$1+осн2!$A$2+((осн2!I115*осн2!$B$2)*осн2!$D$1+осн2!$A$2)*осн2!$E$2</f>
        <v>3538082.7359999996</v>
      </c>
      <c r="R210" s="37">
        <f>(осн2!J115*осн2!$B$2)*осн2!$D$1+осн2!$A$2+((осн2!J115*осн2!$B$2)*осн2!$D$1+осн2!$A$2)*осн2!$E$2</f>
        <v>3679605.5639999998</v>
      </c>
      <c r="S210" s="37">
        <f t="shared" si="6"/>
        <v>1769041.3679999998</v>
      </c>
      <c r="T210" s="37">
        <f t="shared" si="7"/>
        <v>1839802.7819999999</v>
      </c>
      <c r="U210"/>
      <c r="V210"/>
      <c r="W210"/>
      <c r="X210"/>
      <c r="Y210"/>
    </row>
    <row r="211" spans="1:25" ht="15" hidden="1" customHeight="1" x14ac:dyDescent="0.25">
      <c r="A211" s="140"/>
      <c r="B211" s="186"/>
      <c r="C211" s="183"/>
      <c r="D211" s="42" t="s">
        <v>120</v>
      </c>
      <c r="E211" s="41">
        <f>(осн2!I116*осн2!$B$2)*осн2!$D$1+осн2!$A$2+((осн2!I116*осн2!$B$2)*осн2!$D$1+осн2!$A$2)*осн2!$E$2</f>
        <v>4741027.1279999996</v>
      </c>
      <c r="F211" s="41">
        <f>(осн2!J116*осн2!$B$2)*осн2!$D$1+осн2!$A$2+((осн2!J116*осн2!$B$2)*осн2!$D$1+осн2!$A$2)*осн2!$E$2</f>
        <v>4930668.4679999994</v>
      </c>
      <c r="G211" s="156"/>
      <c r="H211" s="157"/>
      <c r="I211" s="41">
        <f>(осн2!I116*осн2!$B$2)*осн2!$D$1+осн2!$A$2+((осн2!I116*осн2!$B$2)*осн2!$D$1+осн2!$A$2)*осн2!$E$2</f>
        <v>4741027.1279999996</v>
      </c>
      <c r="J211" s="41">
        <f>(осн2!J116*осн2!$B$2)*осн2!$D$1+осн2!$A$2+((осн2!J116*осн2!$B$2)*осн2!$D$1+осн2!$A$2)*осн2!$E$2</f>
        <v>4930668.4679999994</v>
      </c>
      <c r="K211" s="161"/>
      <c r="L211" s="162"/>
      <c r="M211" s="37">
        <f>(осн2!I116*осн2!$B$2)*осн2!$D$1+осн2!$A$2+((осн2!I116*осн2!$B$2)*осн2!$D$1+осн2!$A$2)*осн2!$E$2</f>
        <v>4741027.1279999996</v>
      </c>
      <c r="N211" s="37">
        <f>(осн2!J116*осн2!$B$2)*осн2!$D$1+осн2!$A$2+((осн2!J116*осн2!$B$2)*осн2!$D$1+осн2!$A$2)*осн2!$E$2</f>
        <v>4930668.4679999994</v>
      </c>
      <c r="O211" s="41">
        <f>осн2!I116*осн2!$B$2+осн2!$A$2+(осн2!I116*осн2!$B$2+осн2!$A$2)*осн2!$E$2</f>
        <v>2370513.5639999998</v>
      </c>
      <c r="P211" s="41">
        <f>осн2!J116*осн2!$B$2+осн2!$A$2+(осн2!J116*осн2!$B$2+осн2!$A$2)*осн2!$E$2</f>
        <v>2465334.2339999997</v>
      </c>
      <c r="Q211" s="37">
        <f>(осн2!I116*осн2!$B$2)*осн2!$D$1+осн2!$A$2+((осн2!I116*осн2!$B$2)*осн2!$D$1+осн2!$A$2)*осн2!$E$2</f>
        <v>4741027.1279999996</v>
      </c>
      <c r="R211" s="37">
        <f>(осн2!J116*осн2!$B$2)*осн2!$D$1+осн2!$A$2+((осн2!J116*осн2!$B$2)*осн2!$D$1+осн2!$A$2)*осн2!$E$2</f>
        <v>4930668.4679999994</v>
      </c>
      <c r="S211" s="37">
        <f t="shared" si="6"/>
        <v>2370513.5639999998</v>
      </c>
      <c r="T211" s="37">
        <f t="shared" si="7"/>
        <v>2465334.2339999997</v>
      </c>
      <c r="U211"/>
      <c r="V211"/>
      <c r="W211"/>
      <c r="X211"/>
      <c r="Y211"/>
    </row>
    <row r="212" spans="1:25" ht="15" hidden="1" customHeight="1" x14ac:dyDescent="0.25">
      <c r="A212" s="140"/>
      <c r="B212" s="186"/>
      <c r="C212" s="183"/>
      <c r="D212" s="42" t="s">
        <v>121</v>
      </c>
      <c r="E212" s="41">
        <f>(осн2!I117*осн2!$B$2)*осн2!$D$1+осн2!$A$2+((осн2!I117*осн2!$B$2)*осн2!$D$1+осн2!$A$2)*осн2!$E$2</f>
        <v>6352971.0839999998</v>
      </c>
      <c r="F212" s="41">
        <f>(осн2!J117*осн2!$B$2)*осн2!$D$1+осн2!$A$2+((осн2!J117*осн2!$B$2)*осн2!$D$1+осн2!$A$2)*осн2!$E$2</f>
        <v>6607089.9839999992</v>
      </c>
      <c r="G212" s="156"/>
      <c r="H212" s="157"/>
      <c r="I212" s="41">
        <f>(осн2!I117*осн2!$B$2)*осн2!$D$1+осн2!$A$2+((осн2!I117*осн2!$B$2)*осн2!$D$1+осн2!$A$2)*осн2!$E$2</f>
        <v>6352971.0839999998</v>
      </c>
      <c r="J212" s="41">
        <f>(осн2!J117*осн2!$B$2)*осн2!$D$1+осн2!$A$2+((осн2!J117*осн2!$B$2)*осн2!$D$1+осн2!$A$2)*осн2!$E$2</f>
        <v>6607089.9839999992</v>
      </c>
      <c r="K212" s="161"/>
      <c r="L212" s="162"/>
      <c r="M212" s="37">
        <f>(осн2!I117*осн2!$B$2)*осн2!$D$1+осн2!$A$2+((осн2!I117*осн2!$B$2)*осн2!$D$1+осн2!$A$2)*осн2!$E$2</f>
        <v>6352971.0839999998</v>
      </c>
      <c r="N212" s="37">
        <f>(осн2!J117*осн2!$B$2)*осн2!$D$1+осн2!$A$2+((осн2!J117*осн2!$B$2)*осн2!$D$1+осн2!$A$2)*осн2!$E$2</f>
        <v>6607089.9839999992</v>
      </c>
      <c r="O212" s="41">
        <f>осн2!I117*осн2!$B$2+осн2!$A$2+(осн2!I117*осн2!$B$2+осн2!$A$2)*осн2!$E$2</f>
        <v>3176485.5419999999</v>
      </c>
      <c r="P212" s="41">
        <f>осн2!J117*осн2!$B$2+осн2!$A$2+(осн2!J117*осн2!$B$2+осн2!$A$2)*осн2!$E$2</f>
        <v>3303544.9919999996</v>
      </c>
      <c r="Q212" s="37">
        <f>(осн2!I117*осн2!$B$2)*осн2!$D$1+осн2!$A$2+((осн2!I117*осн2!$B$2)*осн2!$D$1+осн2!$A$2)*осн2!$E$2</f>
        <v>6352971.0839999998</v>
      </c>
      <c r="R212" s="37">
        <f>(осн2!J117*осн2!$B$2)*осн2!$D$1+осн2!$A$2+((осн2!J117*осн2!$B$2)*осн2!$D$1+осн2!$A$2)*осн2!$E$2</f>
        <v>6607089.9839999992</v>
      </c>
      <c r="S212" s="37">
        <f t="shared" si="6"/>
        <v>3176485.5419999999</v>
      </c>
      <c r="T212" s="37">
        <f t="shared" si="7"/>
        <v>3303544.9919999996</v>
      </c>
      <c r="U212"/>
      <c r="V212"/>
      <c r="W212"/>
      <c r="X212"/>
      <c r="Y212"/>
    </row>
    <row r="213" spans="1:25" ht="15" hidden="1" customHeight="1" x14ac:dyDescent="0.25">
      <c r="A213" s="140"/>
      <c r="B213" s="186"/>
      <c r="C213" s="183"/>
      <c r="D213" s="42" t="s">
        <v>122</v>
      </c>
      <c r="E213" s="41">
        <f>(осн2!I118*осн2!$B$2)*осн2!$D$1+осн2!$A$2+((осн2!I118*осн2!$B$2)*осн2!$D$1+осн2!$A$2)*осн2!$E$2</f>
        <v>8512992</v>
      </c>
      <c r="F213" s="41">
        <f>(осн2!J118*осн2!$B$2)*осн2!$D$1+осн2!$A$2+((осн2!J118*осн2!$B$2)*осн2!$D$1+осн2!$A$2)*осн2!$E$2</f>
        <v>8853511.6799999997</v>
      </c>
      <c r="G213" s="156"/>
      <c r="H213" s="157"/>
      <c r="I213" s="41">
        <f>(осн2!I118*осн2!$B$2)*осн2!$D$1+осн2!$A$2+((осн2!I118*осн2!$B$2)*осн2!$D$1+осн2!$A$2)*осн2!$E$2</f>
        <v>8512992</v>
      </c>
      <c r="J213" s="41">
        <f>(осн2!J118*осн2!$B$2)*осн2!$D$1+осн2!$A$2+((осн2!J118*осн2!$B$2)*осн2!$D$1+осн2!$A$2)*осн2!$E$2</f>
        <v>8853511.6799999997</v>
      </c>
      <c r="K213" s="161"/>
      <c r="L213" s="162"/>
      <c r="M213" s="37">
        <f>(осн2!I118*осн2!$B$2)*осн2!$D$1+осн2!$A$2+((осн2!I118*осн2!$B$2)*осн2!$D$1+осн2!$A$2)*осн2!$E$2</f>
        <v>8512992</v>
      </c>
      <c r="N213" s="37">
        <f>(осн2!J118*осн2!$B$2)*осн2!$D$1+осн2!$A$2+((осн2!J118*осн2!$B$2)*осн2!$D$1+осн2!$A$2)*осн2!$E$2</f>
        <v>8853511.6799999997</v>
      </c>
      <c r="O213" s="41">
        <f>осн2!I118*осн2!$B$2+осн2!$A$2+(осн2!I118*осн2!$B$2+осн2!$A$2)*осн2!$E$2</f>
        <v>4256496</v>
      </c>
      <c r="P213" s="41">
        <f>осн2!J118*осн2!$B$2+осн2!$A$2+(осн2!J118*осн2!$B$2+осн2!$A$2)*осн2!$E$2</f>
        <v>4426755.84</v>
      </c>
      <c r="Q213" s="37">
        <f>(осн2!I118*осн2!$B$2)*осн2!$D$1+осн2!$A$2+((осн2!I118*осн2!$B$2)*осн2!$D$1+осн2!$A$2)*осн2!$E$2</f>
        <v>8512992</v>
      </c>
      <c r="R213" s="37">
        <f>(осн2!J118*осн2!$B$2)*осн2!$D$1+осн2!$A$2+((осн2!J118*осн2!$B$2)*осн2!$D$1+осн2!$A$2)*осн2!$E$2</f>
        <v>8853511.6799999997</v>
      </c>
      <c r="S213" s="37">
        <f t="shared" si="6"/>
        <v>4256496</v>
      </c>
      <c r="T213" s="37">
        <f t="shared" si="7"/>
        <v>4426755.84</v>
      </c>
      <c r="U213"/>
      <c r="V213"/>
      <c r="W213"/>
      <c r="X213"/>
      <c r="Y213"/>
    </row>
    <row r="214" spans="1:25" ht="15" hidden="1" customHeight="1" x14ac:dyDescent="0.25">
      <c r="A214" s="140"/>
      <c r="B214" s="186"/>
      <c r="C214" s="183"/>
      <c r="D214" s="111" t="s">
        <v>123</v>
      </c>
      <c r="E214" s="40">
        <f>(осн2!I119*осн2!$B$2)*осн2!$D$1+осн2!$A$2+((осн2!I119*осн2!$B$2)*осн2!$D$1+осн2!$A$2)*осн2!$E$2</f>
        <v>1344989.7239999999</v>
      </c>
      <c r="F214" s="40">
        <f>(осн2!J119*осн2!$B$2)*осн2!$D$1+осн2!$A$2+((осн2!J119*осн2!$B$2)*осн2!$D$1+осн2!$A$2)*осн2!$E$2</f>
        <v>1398789.2279999999</v>
      </c>
      <c r="G214" s="156"/>
      <c r="H214" s="157"/>
      <c r="I214" s="40">
        <f>(осн2!I119*осн2!$B$2)*осн2!$D$1+осн2!$A$2+((осн2!I119*осн2!$B$2)*осн2!$D$1+осн2!$A$2)*осн2!$E$2</f>
        <v>1344989.7239999999</v>
      </c>
      <c r="J214" s="40">
        <f>(осн2!J119*осн2!$B$2)*осн2!$D$1+осн2!$A$2+((осн2!J119*осн2!$B$2)*осн2!$D$1+осн2!$A$2)*осн2!$E$2</f>
        <v>1398789.2279999999</v>
      </c>
      <c r="K214" s="161"/>
      <c r="L214" s="162"/>
      <c r="M214" s="36">
        <f>(осн2!I119*осн2!$B$2)*осн2!$D$1+осн2!$A$2+((осн2!I119*осн2!$B$2)*осн2!$D$1+осн2!$A$2)*осн2!$E$2</f>
        <v>1344989.7239999999</v>
      </c>
      <c r="N214" s="36">
        <f>(осн2!J119*осн2!$B$2)*осн2!$D$1+осн2!$A$2+((осн2!J119*осн2!$B$2)*осн2!$D$1+осн2!$A$2)*осн2!$E$2</f>
        <v>1398789.2279999999</v>
      </c>
      <c r="O214" s="40">
        <f>осн2!I119*осн2!$B$2+осн2!$A$2+(осн2!I119*осн2!$B$2+осн2!$A$2)*осн2!$E$2</f>
        <v>672494.86199999996</v>
      </c>
      <c r="P214" s="40">
        <f>осн2!J119*осн2!$B$2+осн2!$A$2+(осн2!J119*осн2!$B$2+осн2!$A$2)*осн2!$E$2</f>
        <v>699394.61399999994</v>
      </c>
      <c r="Q214" s="36">
        <f>(осн2!I119*осн2!$B$2)*осн2!$D$1+осн2!$A$2+((осн2!I119*осн2!$B$2)*осн2!$D$1+осн2!$A$2)*осн2!$E$2</f>
        <v>1344989.7239999999</v>
      </c>
      <c r="R214" s="36">
        <f>(осн2!J119*осн2!$B$2)*осн2!$D$1+осн2!$A$2+((осн2!J119*осн2!$B$2)*осн2!$D$1+осн2!$A$2)*осн2!$E$2</f>
        <v>1398789.2279999999</v>
      </c>
      <c r="S214" s="36">
        <f t="shared" si="6"/>
        <v>672494.86199999996</v>
      </c>
      <c r="T214" s="36">
        <f t="shared" si="7"/>
        <v>699394.61399999994</v>
      </c>
      <c r="U214"/>
      <c r="V214"/>
      <c r="W214"/>
      <c r="X214"/>
      <c r="Y214"/>
    </row>
    <row r="215" spans="1:25" ht="15" hidden="1" customHeight="1" x14ac:dyDescent="0.25">
      <c r="A215" s="140"/>
      <c r="B215" s="186"/>
      <c r="C215" s="183"/>
      <c r="D215" s="42" t="s">
        <v>124</v>
      </c>
      <c r="E215" s="41">
        <f>(осн2!I120*осн2!$B$2)*осн2!$D$1+осн2!$A$2+((осн2!I120*осн2!$B$2)*осн2!$D$1+осн2!$A$2)*осн2!$E$2</f>
        <v>2686382.8080000002</v>
      </c>
      <c r="F215" s="41">
        <f>(осн2!J120*осн2!$B$2)*осн2!$D$1+осн2!$A$2+((осн2!J120*осн2!$B$2)*осн2!$D$1+осн2!$A$2)*осн2!$E$2</f>
        <v>2793838.0919999997</v>
      </c>
      <c r="G215" s="156"/>
      <c r="H215" s="157"/>
      <c r="I215" s="41">
        <f>(осн2!I120*осн2!$B$2)*осн2!$D$1+осн2!$A$2+((осн2!I120*осн2!$B$2)*осн2!$D$1+осн2!$A$2)*осн2!$E$2</f>
        <v>2686382.8080000002</v>
      </c>
      <c r="J215" s="41">
        <f>(осн2!J120*осн2!$B$2)*осн2!$D$1+осн2!$A$2+((осн2!J120*осн2!$B$2)*осн2!$D$1+осн2!$A$2)*осн2!$E$2</f>
        <v>2793838.0919999997</v>
      </c>
      <c r="K215" s="161"/>
      <c r="L215" s="162"/>
      <c r="M215" s="37">
        <f>(осн2!I120*осн2!$B$2)*осн2!$D$1+осн2!$A$2+((осн2!I120*осн2!$B$2)*осн2!$D$1+осн2!$A$2)*осн2!$E$2</f>
        <v>2686382.8080000002</v>
      </c>
      <c r="N215" s="37">
        <f>(осн2!J120*осн2!$B$2)*осн2!$D$1+осн2!$A$2+((осн2!J120*осн2!$B$2)*осн2!$D$1+осн2!$A$2)*осн2!$E$2</f>
        <v>2793838.0919999997</v>
      </c>
      <c r="O215" s="41">
        <f>осн2!I120*осн2!$B$2+осн2!$A$2+(осн2!I120*осн2!$B$2+осн2!$A$2)*осн2!$E$2</f>
        <v>1343191.4040000001</v>
      </c>
      <c r="P215" s="41">
        <f>осн2!J120*осн2!$B$2+осн2!$A$2+(осн2!J120*осн2!$B$2+осн2!$A$2)*осн2!$E$2</f>
        <v>1396919.0459999999</v>
      </c>
      <c r="Q215" s="37">
        <f>(осн2!I120*осн2!$B$2)*осн2!$D$1+осн2!$A$2+((осн2!I120*осн2!$B$2)*осн2!$D$1+осн2!$A$2)*осн2!$E$2</f>
        <v>2686382.8080000002</v>
      </c>
      <c r="R215" s="37">
        <f>(осн2!J120*осн2!$B$2)*осн2!$D$1+осн2!$A$2+((осн2!J120*осн2!$B$2)*осн2!$D$1+осн2!$A$2)*осн2!$E$2</f>
        <v>2793838.0919999997</v>
      </c>
      <c r="S215" s="37">
        <f t="shared" si="6"/>
        <v>1343191.4040000001</v>
      </c>
      <c r="T215" s="37">
        <f t="shared" si="7"/>
        <v>1396919.0459999999</v>
      </c>
      <c r="U215"/>
      <c r="V215"/>
      <c r="W215"/>
      <c r="X215"/>
      <c r="Y215"/>
    </row>
    <row r="216" spans="1:25" ht="15" hidden="1" customHeight="1" x14ac:dyDescent="0.25">
      <c r="A216" s="140"/>
      <c r="B216" s="186"/>
      <c r="C216" s="183"/>
      <c r="D216" s="42" t="s">
        <v>125</v>
      </c>
      <c r="E216" s="41">
        <f>(осн2!I121*осн2!$B$2)*осн2!$D$1+осн2!$A$2+((осн2!I121*осн2!$B$2)*осн2!$D$1+осн2!$A$2)*осн2!$E$2</f>
        <v>3598535.3159999996</v>
      </c>
      <c r="F216" s="41">
        <f>(осн2!J121*осн2!$B$2)*осн2!$D$1+осн2!$A$2+((осн2!J121*осн2!$B$2)*осн2!$D$1+осн2!$A$2)*осн2!$E$2</f>
        <v>3742476.6719999998</v>
      </c>
      <c r="G216" s="156"/>
      <c r="H216" s="157"/>
      <c r="I216" s="41">
        <f>(осн2!I121*осн2!$B$2)*осн2!$D$1+осн2!$A$2+((осн2!I121*осн2!$B$2)*осн2!$D$1+осн2!$A$2)*осн2!$E$2</f>
        <v>3598535.3159999996</v>
      </c>
      <c r="J216" s="41">
        <f>(осн2!J121*осн2!$B$2)*осн2!$D$1+осн2!$A$2+((осн2!J121*осн2!$B$2)*осн2!$D$1+осн2!$A$2)*осн2!$E$2</f>
        <v>3742476.6719999998</v>
      </c>
      <c r="K216" s="161"/>
      <c r="L216" s="162"/>
      <c r="M216" s="37">
        <f>(осн2!I121*осн2!$B$2)*осн2!$D$1+осн2!$A$2+((осн2!I121*осн2!$B$2)*осн2!$D$1+осн2!$A$2)*осн2!$E$2</f>
        <v>3598535.3159999996</v>
      </c>
      <c r="N216" s="37">
        <f>(осн2!J121*осн2!$B$2)*осн2!$D$1+осн2!$A$2+((осн2!J121*осн2!$B$2)*осн2!$D$1+осн2!$A$2)*осн2!$E$2</f>
        <v>3742476.6719999998</v>
      </c>
      <c r="O216" s="41">
        <f>осн2!I121*осн2!$B$2+осн2!$A$2+(осн2!I121*осн2!$B$2+осн2!$A$2)*осн2!$E$2</f>
        <v>1799267.6579999998</v>
      </c>
      <c r="P216" s="41">
        <f>осн2!J121*осн2!$B$2+осн2!$A$2+(осн2!J121*осн2!$B$2+осн2!$A$2)*осн2!$E$2</f>
        <v>1871238.3359999999</v>
      </c>
      <c r="Q216" s="37">
        <f>(осн2!I121*осн2!$B$2)*осн2!$D$1+осн2!$A$2+((осн2!I121*осн2!$B$2)*осн2!$D$1+осн2!$A$2)*осн2!$E$2</f>
        <v>3598535.3159999996</v>
      </c>
      <c r="R216" s="37">
        <f>(осн2!J121*осн2!$B$2)*осн2!$D$1+осн2!$A$2+((осн2!J121*осн2!$B$2)*осн2!$D$1+осн2!$A$2)*осн2!$E$2</f>
        <v>3742476.6719999998</v>
      </c>
      <c r="S216" s="37">
        <f t="shared" si="6"/>
        <v>1799267.6579999998</v>
      </c>
      <c r="T216" s="37">
        <f t="shared" si="7"/>
        <v>1871238.3359999999</v>
      </c>
      <c r="U216"/>
      <c r="V216"/>
      <c r="W216"/>
      <c r="X216"/>
      <c r="Y216"/>
    </row>
    <row r="217" spans="1:25" ht="15" hidden="1" customHeight="1" x14ac:dyDescent="0.25">
      <c r="A217" s="140"/>
      <c r="B217" s="186"/>
      <c r="C217" s="183"/>
      <c r="D217" s="42" t="s">
        <v>126</v>
      </c>
      <c r="E217" s="41">
        <f>(осн2!I122*осн2!$B$2)*осн2!$D$1+осн2!$A$2+((осн2!I122*осн2!$B$2)*осн2!$D$1+осн2!$A$2)*осн2!$E$2</f>
        <v>4822037.9040000001</v>
      </c>
      <c r="F217" s="41">
        <f>(осн2!J122*осн2!$B$2)*осн2!$D$1+осн2!$A$2+((осн2!J122*осн2!$B$2)*осн2!$D$1+осн2!$A$2)*осн2!$E$2</f>
        <v>5014919.76</v>
      </c>
      <c r="G217" s="156"/>
      <c r="H217" s="157"/>
      <c r="I217" s="41">
        <f>(осн2!I122*осн2!$B$2)*осн2!$D$1+осн2!$A$2+((осн2!I122*осн2!$B$2)*осн2!$D$1+осн2!$A$2)*осн2!$E$2</f>
        <v>4822037.9040000001</v>
      </c>
      <c r="J217" s="41">
        <f>(осн2!J122*осн2!$B$2)*осн2!$D$1+осн2!$A$2+((осн2!J122*осн2!$B$2)*осн2!$D$1+осн2!$A$2)*осн2!$E$2</f>
        <v>5014919.76</v>
      </c>
      <c r="K217" s="161"/>
      <c r="L217" s="162"/>
      <c r="M217" s="37">
        <f>(осн2!I122*осн2!$B$2)*осн2!$D$1+осн2!$A$2+((осн2!I122*осн2!$B$2)*осн2!$D$1+осн2!$A$2)*осн2!$E$2</f>
        <v>4822037.9040000001</v>
      </c>
      <c r="N217" s="37">
        <f>(осн2!J122*осн2!$B$2)*осн2!$D$1+осн2!$A$2+((осн2!J122*осн2!$B$2)*осн2!$D$1+осн2!$A$2)*осн2!$E$2</f>
        <v>5014919.76</v>
      </c>
      <c r="O217" s="41">
        <f>осн2!I122*осн2!$B$2+осн2!$A$2+(осн2!I122*осн2!$B$2+осн2!$A$2)*осн2!$E$2</f>
        <v>2411018.952</v>
      </c>
      <c r="P217" s="41">
        <f>осн2!J122*осн2!$B$2+осн2!$A$2+(осн2!J122*осн2!$B$2+осн2!$A$2)*осн2!$E$2</f>
        <v>2507459.88</v>
      </c>
      <c r="Q217" s="37">
        <f>(осн2!I122*осн2!$B$2)*осн2!$D$1+осн2!$A$2+((осн2!I122*осн2!$B$2)*осн2!$D$1+осн2!$A$2)*осн2!$E$2</f>
        <v>4822037.9040000001</v>
      </c>
      <c r="R217" s="37">
        <f>(осн2!J122*осн2!$B$2)*осн2!$D$1+осн2!$A$2+((осн2!J122*осн2!$B$2)*осн2!$D$1+осн2!$A$2)*осн2!$E$2</f>
        <v>5014919.76</v>
      </c>
      <c r="S217" s="37">
        <f t="shared" si="6"/>
        <v>2411018.952</v>
      </c>
      <c r="T217" s="37">
        <f t="shared" si="7"/>
        <v>2507459.88</v>
      </c>
      <c r="U217"/>
      <c r="V217"/>
      <c r="W217"/>
      <c r="X217"/>
      <c r="Y217"/>
    </row>
    <row r="218" spans="1:25" ht="15" hidden="1" customHeight="1" x14ac:dyDescent="0.25">
      <c r="A218" s="140"/>
      <c r="B218" s="186"/>
      <c r="C218" s="183"/>
      <c r="D218" s="42" t="s">
        <v>127</v>
      </c>
      <c r="E218" s="41">
        <f>(осн2!I123*осн2!$B$2)*осн2!$D$1+осн2!$A$2+((осн2!I123*осн2!$B$2)*осн2!$D$1+осн2!$A$2)*осн2!$E$2</f>
        <v>6461528.0159999998</v>
      </c>
      <c r="F218" s="41">
        <f>(осн2!J123*осн2!$B$2)*осн2!$D$1+осн2!$A$2+((осн2!J123*осн2!$B$2)*осн2!$D$1+осн2!$A$2)*осн2!$E$2</f>
        <v>6719989.0800000001</v>
      </c>
      <c r="G218" s="156"/>
      <c r="H218" s="157"/>
      <c r="I218" s="41">
        <f>(осн2!I123*осн2!$B$2)*осн2!$D$1+осн2!$A$2+((осн2!I123*осн2!$B$2)*осн2!$D$1+осн2!$A$2)*осн2!$E$2</f>
        <v>6461528.0159999998</v>
      </c>
      <c r="J218" s="41">
        <f>(осн2!J123*осн2!$B$2)*осн2!$D$1+осн2!$A$2+((осн2!J123*осн2!$B$2)*осн2!$D$1+осн2!$A$2)*осн2!$E$2</f>
        <v>6719989.0800000001</v>
      </c>
      <c r="K218" s="161"/>
      <c r="L218" s="162"/>
      <c r="M218" s="37">
        <f>(осн2!I123*осн2!$B$2)*осн2!$D$1+осн2!$A$2+((осн2!I123*осн2!$B$2)*осн2!$D$1+осн2!$A$2)*осн2!$E$2</f>
        <v>6461528.0159999998</v>
      </c>
      <c r="N218" s="37">
        <f>(осн2!J123*осн2!$B$2)*осн2!$D$1+осн2!$A$2+((осн2!J123*осн2!$B$2)*осн2!$D$1+осн2!$A$2)*осн2!$E$2</f>
        <v>6719989.0800000001</v>
      </c>
      <c r="O218" s="41">
        <f>осн2!I123*осн2!$B$2+осн2!$A$2+(осн2!I123*осн2!$B$2+осн2!$A$2)*осн2!$E$2</f>
        <v>3230764.0079999999</v>
      </c>
      <c r="P218" s="41">
        <f>осн2!J123*осн2!$B$2+осн2!$A$2+(осн2!J123*осн2!$B$2+осн2!$A$2)*осн2!$E$2</f>
        <v>3359994.54</v>
      </c>
      <c r="Q218" s="37">
        <f>(осн2!I123*осн2!$B$2)*осн2!$D$1+осн2!$A$2+((осн2!I123*осн2!$B$2)*осн2!$D$1+осн2!$A$2)*осн2!$E$2</f>
        <v>6461528.0159999998</v>
      </c>
      <c r="R218" s="37">
        <f>(осн2!J123*осн2!$B$2)*осн2!$D$1+осн2!$A$2+((осн2!J123*осн2!$B$2)*осн2!$D$1+осн2!$A$2)*осн2!$E$2</f>
        <v>6719989.0800000001</v>
      </c>
      <c r="S218" s="37">
        <f t="shared" si="6"/>
        <v>3230764.0079999999</v>
      </c>
      <c r="T218" s="37">
        <f t="shared" si="7"/>
        <v>3359994.54</v>
      </c>
      <c r="U218"/>
      <c r="V218"/>
      <c r="W218"/>
      <c r="X218"/>
      <c r="Y218"/>
    </row>
    <row r="219" spans="1:25" ht="15" hidden="1" customHeight="1" x14ac:dyDescent="0.25">
      <c r="A219" s="140"/>
      <c r="B219" s="186"/>
      <c r="C219" s="183"/>
      <c r="D219" s="42" t="s">
        <v>128</v>
      </c>
      <c r="E219" s="41">
        <f>(осн2!I124*осн2!$B$2)*осн2!$D$1+осн2!$A$2+((осн2!I124*осн2!$B$2)*осн2!$D$1+осн2!$A$2)*осн2!$E$2</f>
        <v>8658445.6439999994</v>
      </c>
      <c r="F219" s="41">
        <f>(осн2!J124*осн2!$B$2)*осн2!$D$1+осн2!$A$2+((осн2!J124*осн2!$B$2)*осн2!$D$1+осн2!$A$2)*осн2!$E$2</f>
        <v>9004783.6679999996</v>
      </c>
      <c r="G219" s="156"/>
      <c r="H219" s="157"/>
      <c r="I219" s="41">
        <f>(осн2!I124*осн2!$B$2)*осн2!$D$1+осн2!$A$2+((осн2!I124*осн2!$B$2)*осн2!$D$1+осн2!$A$2)*осн2!$E$2</f>
        <v>8658445.6439999994</v>
      </c>
      <c r="J219" s="41">
        <f>(осн2!J124*осн2!$B$2)*осн2!$D$1+осн2!$A$2+((осн2!J124*осн2!$B$2)*осн2!$D$1+осн2!$A$2)*осн2!$E$2</f>
        <v>9004783.6679999996</v>
      </c>
      <c r="K219" s="161"/>
      <c r="L219" s="162"/>
      <c r="M219" s="37">
        <f>(осн2!I124*осн2!$B$2)*осн2!$D$1+осн2!$A$2+((осн2!I124*осн2!$B$2)*осн2!$D$1+осн2!$A$2)*осн2!$E$2</f>
        <v>8658445.6439999994</v>
      </c>
      <c r="N219" s="37">
        <f>(осн2!J124*осн2!$B$2)*осн2!$D$1+осн2!$A$2+((осн2!J124*осн2!$B$2)*осн2!$D$1+осн2!$A$2)*осн2!$E$2</f>
        <v>9004783.6679999996</v>
      </c>
      <c r="O219" s="41">
        <f>осн2!I124*осн2!$B$2+осн2!$A$2+(осн2!I124*осн2!$B$2+осн2!$A$2)*осн2!$E$2</f>
        <v>4329222.8219999997</v>
      </c>
      <c r="P219" s="41">
        <f>осн2!J124*осн2!$B$2+осн2!$A$2+(осн2!J124*осн2!$B$2+осн2!$A$2)*осн2!$E$2</f>
        <v>4502391.8339999998</v>
      </c>
      <c r="Q219" s="37">
        <f>(осн2!I124*осн2!$B$2)*осн2!$D$1+осн2!$A$2+((осн2!I124*осн2!$B$2)*осн2!$D$1+осн2!$A$2)*осн2!$E$2</f>
        <v>8658445.6439999994</v>
      </c>
      <c r="R219" s="37">
        <f>(осн2!J124*осн2!$B$2)*осн2!$D$1+осн2!$A$2+((осн2!J124*осн2!$B$2)*осн2!$D$1+осн2!$A$2)*осн2!$E$2</f>
        <v>9004783.6679999996</v>
      </c>
      <c r="S219" s="37">
        <f t="shared" si="6"/>
        <v>4329222.8219999997</v>
      </c>
      <c r="T219" s="37">
        <f t="shared" si="7"/>
        <v>4502391.8339999998</v>
      </c>
      <c r="U219"/>
      <c r="V219"/>
      <c r="W219"/>
      <c r="X219"/>
      <c r="Y219"/>
    </row>
    <row r="220" spans="1:25" ht="15" hidden="1" customHeight="1" x14ac:dyDescent="0.25">
      <c r="A220" s="140"/>
      <c r="B220" s="186"/>
      <c r="C220" s="183"/>
      <c r="D220" s="111" t="s">
        <v>129</v>
      </c>
      <c r="E220" s="40">
        <f>(осн2!I125*осн2!$B$2)*осн2!$D$1+осн2!$A$2+((осн2!I125*осн2!$B$2)*осн2!$D$1+осн2!$A$2)*осн2!$E$2</f>
        <v>1519523.76</v>
      </c>
      <c r="F220" s="40">
        <f>(осн2!J125*осн2!$B$2)*осн2!$D$1+осн2!$A$2+((осн2!J125*осн2!$B$2)*осн2!$D$1+осн2!$A$2)*осн2!$E$2</f>
        <v>1580304.852</v>
      </c>
      <c r="G220" s="156"/>
      <c r="H220" s="157"/>
      <c r="I220" s="40">
        <f>(осн2!I125*осн2!$B$2)*осн2!$D$1+осн2!$A$2+((осн2!I125*осн2!$B$2)*осн2!$D$1+осн2!$A$2)*осн2!$E$2</f>
        <v>1519523.76</v>
      </c>
      <c r="J220" s="40">
        <f>(осн2!J125*осн2!$B$2)*осн2!$D$1+осн2!$A$2+((осн2!J125*осн2!$B$2)*осн2!$D$1+осн2!$A$2)*осн2!$E$2</f>
        <v>1580304.852</v>
      </c>
      <c r="K220" s="161"/>
      <c r="L220" s="162"/>
      <c r="M220" s="36">
        <f>(осн2!I125*осн2!$B$2)*осн2!$D$1+осн2!$A$2+((осн2!I125*осн2!$B$2)*осн2!$D$1+осн2!$A$2)*осн2!$E$2</f>
        <v>1519523.76</v>
      </c>
      <c r="N220" s="36">
        <f>(осн2!J125*осн2!$B$2)*осн2!$D$1+осн2!$A$2+((осн2!J125*осн2!$B$2)*осн2!$D$1+осн2!$A$2)*осн2!$E$2</f>
        <v>1580304.852</v>
      </c>
      <c r="O220" s="40">
        <f>осн2!I125*осн2!$B$2+осн2!$A$2+(осн2!I125*осн2!$B$2+осн2!$A$2)*осн2!$E$2</f>
        <v>759761.88</v>
      </c>
      <c r="P220" s="40">
        <f>осн2!J125*осн2!$B$2+осн2!$A$2+(осн2!J125*осн2!$B$2+осн2!$A$2)*осн2!$E$2</f>
        <v>790152.42599999998</v>
      </c>
      <c r="Q220" s="36">
        <f>(осн2!I125*осн2!$B$2)*осн2!$D$1+осн2!$A$2+((осн2!I125*осн2!$B$2)*осн2!$D$1+осн2!$A$2)*осн2!$E$2</f>
        <v>1519523.76</v>
      </c>
      <c r="R220" s="36">
        <f>(осн2!J125*осн2!$B$2)*осн2!$D$1+осн2!$A$2+((осн2!J125*осн2!$B$2)*осн2!$D$1+осн2!$A$2)*осн2!$E$2</f>
        <v>1580304.852</v>
      </c>
      <c r="S220" s="36">
        <f t="shared" si="6"/>
        <v>759761.88</v>
      </c>
      <c r="T220" s="36">
        <f t="shared" si="7"/>
        <v>790152.42599999998</v>
      </c>
      <c r="U220"/>
      <c r="V220"/>
      <c r="W220"/>
      <c r="X220"/>
      <c r="Y220"/>
    </row>
    <row r="221" spans="1:25" ht="15" hidden="1" customHeight="1" x14ac:dyDescent="0.25">
      <c r="A221" s="140"/>
      <c r="B221" s="186"/>
      <c r="C221" s="183"/>
      <c r="D221" s="42" t="s">
        <v>130</v>
      </c>
      <c r="E221" s="41">
        <f>(осн2!I126*осн2!$B$2)*осн2!$D$1+осн2!$A$2+((осн2!I126*осн2!$B$2)*осн2!$D$1+осн2!$A$2)*осн2!$E$2</f>
        <v>3035469.2880000002</v>
      </c>
      <c r="F221" s="41">
        <f>(осн2!J126*осн2!$B$2)*осн2!$D$1+осн2!$A$2+((осн2!J126*осн2!$B$2)*осн2!$D$1+осн2!$A$2)*осн2!$E$2</f>
        <v>3156887.7480000001</v>
      </c>
      <c r="G221" s="156"/>
      <c r="H221" s="157"/>
      <c r="I221" s="41">
        <f>(осн2!I126*осн2!$B$2)*осн2!$D$1+осн2!$A$2+((осн2!I126*осн2!$B$2)*осн2!$D$1+осн2!$A$2)*осн2!$E$2</f>
        <v>3035469.2880000002</v>
      </c>
      <c r="J221" s="41">
        <f>(осн2!J126*осн2!$B$2)*осн2!$D$1+осн2!$A$2+((осн2!J126*осн2!$B$2)*осн2!$D$1+осн2!$A$2)*осн2!$E$2</f>
        <v>3156887.7480000001</v>
      </c>
      <c r="K221" s="161"/>
      <c r="L221" s="162"/>
      <c r="M221" s="37">
        <f>(осн2!I126*осн2!$B$2)*осн2!$D$1+осн2!$A$2+((осн2!I126*осн2!$B$2)*осн2!$D$1+осн2!$A$2)*осн2!$E$2</f>
        <v>3035469.2880000002</v>
      </c>
      <c r="N221" s="37">
        <f>(осн2!J126*осн2!$B$2)*осн2!$D$1+осн2!$A$2+((осн2!J126*осн2!$B$2)*осн2!$D$1+осн2!$A$2)*осн2!$E$2</f>
        <v>3156887.7480000001</v>
      </c>
      <c r="O221" s="41">
        <f>осн2!I126*осн2!$B$2+осн2!$A$2+(осн2!I126*осн2!$B$2+осн2!$A$2)*осн2!$E$2</f>
        <v>1517734.6440000001</v>
      </c>
      <c r="P221" s="41">
        <f>осн2!J126*осн2!$B$2+осн2!$A$2+(осн2!J126*осн2!$B$2+осн2!$A$2)*осн2!$E$2</f>
        <v>1578443.8740000001</v>
      </c>
      <c r="Q221" s="37">
        <f>(осн2!I126*осн2!$B$2)*осн2!$D$1+осн2!$A$2+((осн2!I126*осн2!$B$2)*осн2!$D$1+осн2!$A$2)*осн2!$E$2</f>
        <v>3035469.2880000002</v>
      </c>
      <c r="R221" s="37">
        <f>(осн2!J126*осн2!$B$2)*осн2!$D$1+осн2!$A$2+((осн2!J126*осн2!$B$2)*осн2!$D$1+осн2!$A$2)*осн2!$E$2</f>
        <v>3156887.7480000001</v>
      </c>
      <c r="S221" s="37">
        <f t="shared" si="6"/>
        <v>1517734.6440000001</v>
      </c>
      <c r="T221" s="37">
        <f t="shared" si="7"/>
        <v>1578443.8740000001</v>
      </c>
      <c r="U221"/>
      <c r="V221"/>
      <c r="W221"/>
      <c r="X221"/>
      <c r="Y221"/>
    </row>
    <row r="222" spans="1:25" ht="15" hidden="1" customHeight="1" x14ac:dyDescent="0.25">
      <c r="A222" s="140"/>
      <c r="B222" s="186"/>
      <c r="C222" s="183"/>
      <c r="D222" s="42" t="s">
        <v>131</v>
      </c>
      <c r="E222" s="41">
        <f>(осн2!I127*осн2!$B$2)*осн2!$D$1+осн2!$A$2+((осн2!I127*осн2!$B$2)*осн2!$D$1+осн2!$A$2)*осн2!$E$2</f>
        <v>4066298.88</v>
      </c>
      <c r="F222" s="41">
        <f>(осн2!J127*осн2!$B$2)*осн2!$D$1+осн2!$A$2+((осн2!J127*осн2!$B$2)*осн2!$D$1+осн2!$A$2)*осн2!$E$2</f>
        <v>4228950.5520000001</v>
      </c>
      <c r="G222" s="156"/>
      <c r="H222" s="157"/>
      <c r="I222" s="41">
        <f>(осн2!I127*осн2!$B$2)*осн2!$D$1+осн2!$A$2+((осн2!I127*осн2!$B$2)*осн2!$D$1+осн2!$A$2)*осн2!$E$2</f>
        <v>4066298.88</v>
      </c>
      <c r="J222" s="41">
        <f>(осн2!J127*осн2!$B$2)*осн2!$D$1+осн2!$A$2+((осн2!J127*осн2!$B$2)*осн2!$D$1+осн2!$A$2)*осн2!$E$2</f>
        <v>4228950.5520000001</v>
      </c>
      <c r="K222" s="161"/>
      <c r="L222" s="162"/>
      <c r="M222" s="37">
        <f>(осн2!I127*осн2!$B$2)*осн2!$D$1+осн2!$A$2+((осн2!I127*осн2!$B$2)*осн2!$D$1+осн2!$A$2)*осн2!$E$2</f>
        <v>4066298.88</v>
      </c>
      <c r="N222" s="37">
        <f>(осн2!J127*осн2!$B$2)*осн2!$D$1+осн2!$A$2+((осн2!J127*осн2!$B$2)*осн2!$D$1+осн2!$A$2)*осн2!$E$2</f>
        <v>4228950.5520000001</v>
      </c>
      <c r="O222" s="41">
        <f>осн2!I127*осн2!$B$2+осн2!$A$2+(осн2!I127*осн2!$B$2+осн2!$A$2)*осн2!$E$2</f>
        <v>2033149.44</v>
      </c>
      <c r="P222" s="41">
        <f>осн2!J127*осн2!$B$2+осн2!$A$2+(осн2!J127*осн2!$B$2+осн2!$A$2)*осн2!$E$2</f>
        <v>2114475.2760000001</v>
      </c>
      <c r="Q222" s="37">
        <f>(осн2!I127*осн2!$B$2)*осн2!$D$1+осн2!$A$2+((осн2!I127*осн2!$B$2)*осн2!$D$1+осн2!$A$2)*осн2!$E$2</f>
        <v>4066298.88</v>
      </c>
      <c r="R222" s="37">
        <f>(осн2!J127*осн2!$B$2)*осн2!$D$1+осн2!$A$2+((осн2!J127*осн2!$B$2)*осн2!$D$1+осн2!$A$2)*осн2!$E$2</f>
        <v>4228950.5520000001</v>
      </c>
      <c r="S222" s="37">
        <f t="shared" si="6"/>
        <v>2033149.44</v>
      </c>
      <c r="T222" s="37">
        <f t="shared" si="7"/>
        <v>2114475.2760000001</v>
      </c>
      <c r="U222"/>
      <c r="V222"/>
      <c r="W222"/>
      <c r="X222"/>
      <c r="Y222"/>
    </row>
    <row r="223" spans="1:25" ht="15" hidden="1" customHeight="1" x14ac:dyDescent="0.25">
      <c r="A223" s="140"/>
      <c r="B223" s="186"/>
      <c r="C223" s="183"/>
      <c r="D223" s="42" t="s">
        <v>132</v>
      </c>
      <c r="E223" s="41">
        <f>(осн2!I128*осн2!$B$2)*осн2!$D$1+осн2!$A$2+((осн2!I128*осн2!$B$2)*осн2!$D$1+осн2!$A$2)*осн2!$E$2</f>
        <v>5448840.216</v>
      </c>
      <c r="F223" s="41">
        <f>(осн2!J128*осн2!$B$2)*осн2!$D$1+осн2!$A$2+((осн2!J128*осн2!$B$2)*осн2!$D$1+осн2!$A$2)*осн2!$E$2</f>
        <v>5666793.7679999992</v>
      </c>
      <c r="G223" s="156"/>
      <c r="H223" s="157"/>
      <c r="I223" s="41">
        <f>(осн2!I128*осн2!$B$2)*осн2!$D$1+осн2!$A$2+((осн2!I128*осн2!$B$2)*осн2!$D$1+осн2!$A$2)*осн2!$E$2</f>
        <v>5448840.216</v>
      </c>
      <c r="J223" s="41">
        <f>(осн2!J128*осн2!$B$2)*осн2!$D$1+осн2!$A$2+((осн2!J128*осн2!$B$2)*осн2!$D$1+осн2!$A$2)*осн2!$E$2</f>
        <v>5666793.7679999992</v>
      </c>
      <c r="K223" s="161"/>
      <c r="L223" s="162"/>
      <c r="M223" s="37">
        <f>(осн2!I128*осн2!$B$2)*осн2!$D$1+осн2!$A$2+((осн2!I128*осн2!$B$2)*осн2!$D$1+осн2!$A$2)*осн2!$E$2</f>
        <v>5448840.216</v>
      </c>
      <c r="N223" s="37">
        <f>(осн2!J128*осн2!$B$2)*осн2!$D$1+осн2!$A$2+((осн2!J128*осн2!$B$2)*осн2!$D$1+осн2!$A$2)*осн2!$E$2</f>
        <v>5666793.7679999992</v>
      </c>
      <c r="O223" s="41">
        <f>осн2!I128*осн2!$B$2+осн2!$A$2+(осн2!I128*осн2!$B$2+осн2!$A$2)*осн2!$E$2</f>
        <v>2724420.108</v>
      </c>
      <c r="P223" s="41">
        <f>осн2!J128*осн2!$B$2+осн2!$A$2+(осн2!J128*осн2!$B$2+осн2!$A$2)*осн2!$E$2</f>
        <v>2833396.8839999996</v>
      </c>
      <c r="Q223" s="37">
        <f>(осн2!I128*осн2!$B$2)*осн2!$D$1+осн2!$A$2+((осн2!I128*осн2!$B$2)*осн2!$D$1+осн2!$A$2)*осн2!$E$2</f>
        <v>5448840.216</v>
      </c>
      <c r="R223" s="37">
        <f>(осн2!J128*осн2!$B$2)*осн2!$D$1+осн2!$A$2+((осн2!J128*осн2!$B$2)*осн2!$D$1+осн2!$A$2)*осн2!$E$2</f>
        <v>5666793.7679999992</v>
      </c>
      <c r="S223" s="37">
        <f t="shared" si="6"/>
        <v>2724420.108</v>
      </c>
      <c r="T223" s="37">
        <f t="shared" si="7"/>
        <v>2833396.8839999996</v>
      </c>
      <c r="U223"/>
      <c r="V223"/>
      <c r="W223"/>
      <c r="X223"/>
      <c r="Y223"/>
    </row>
    <row r="224" spans="1:25" ht="15" hidden="1" customHeight="1" x14ac:dyDescent="0.25">
      <c r="A224" s="140"/>
      <c r="B224" s="186"/>
      <c r="C224" s="183"/>
      <c r="D224" s="42" t="s">
        <v>133</v>
      </c>
      <c r="E224" s="41">
        <f>(осн2!I129*осн2!$B$2)*осн2!$D$1+осн2!$A$2+((осн2!I129*осн2!$B$2)*осн2!$D$1+осн2!$A$2)*осн2!$E$2</f>
        <v>7301446.1160000004</v>
      </c>
      <c r="F224" s="41">
        <f>(осн2!J129*осн2!$B$2)*осн2!$D$1+осн2!$A$2+((осн2!J129*осн2!$B$2)*осн2!$D$1+осн2!$A$2)*осн2!$E$2</f>
        <v>7593503.9039999992</v>
      </c>
      <c r="G224" s="156"/>
      <c r="H224" s="157"/>
      <c r="I224" s="41">
        <f>(осн2!I129*осн2!$B$2)*осн2!$D$1+осн2!$A$2+((осн2!I129*осн2!$B$2)*осн2!$D$1+осн2!$A$2)*осн2!$E$2</f>
        <v>7301446.1160000004</v>
      </c>
      <c r="J224" s="41">
        <f>(осн2!J129*осн2!$B$2)*осн2!$D$1+осн2!$A$2+((осн2!J129*осн2!$B$2)*осн2!$D$1+осн2!$A$2)*осн2!$E$2</f>
        <v>7593503.9039999992</v>
      </c>
      <c r="K224" s="161"/>
      <c r="L224" s="162"/>
      <c r="M224" s="37">
        <f>(осн2!I129*осн2!$B$2)*осн2!$D$1+осн2!$A$2+((осн2!I129*осн2!$B$2)*осн2!$D$1+осн2!$A$2)*осн2!$E$2</f>
        <v>7301446.1160000004</v>
      </c>
      <c r="N224" s="37">
        <f>(осн2!J129*осн2!$B$2)*осн2!$D$1+осн2!$A$2+((осн2!J129*осн2!$B$2)*осн2!$D$1+осн2!$A$2)*осн2!$E$2</f>
        <v>7593503.9039999992</v>
      </c>
      <c r="O224" s="41">
        <f>осн2!I129*осн2!$B$2+осн2!$A$2+(осн2!I129*осн2!$B$2+осн2!$A$2)*осн2!$E$2</f>
        <v>3650723.0580000002</v>
      </c>
      <c r="P224" s="41">
        <f>осн2!J129*осн2!$B$2+осн2!$A$2+(осн2!J129*осн2!$B$2+осн2!$A$2)*осн2!$E$2</f>
        <v>3796751.9519999996</v>
      </c>
      <c r="Q224" s="37">
        <f>(осн2!I129*осн2!$B$2)*осн2!$D$1+осн2!$A$2+((осн2!I129*осн2!$B$2)*осн2!$D$1+осн2!$A$2)*осн2!$E$2</f>
        <v>7301446.1160000004</v>
      </c>
      <c r="R224" s="37">
        <f>(осн2!J129*осн2!$B$2)*осн2!$D$1+осн2!$A$2+((осн2!J129*осн2!$B$2)*осн2!$D$1+осн2!$A$2)*осн2!$E$2</f>
        <v>7593503.9039999992</v>
      </c>
      <c r="S224" s="37">
        <f t="shared" si="6"/>
        <v>3650723.0580000002</v>
      </c>
      <c r="T224" s="37">
        <f t="shared" si="7"/>
        <v>3796751.9519999996</v>
      </c>
      <c r="U224"/>
      <c r="V224"/>
      <c r="W224"/>
      <c r="X224"/>
      <c r="Y224"/>
    </row>
    <row r="225" spans="1:25" ht="15" hidden="1" customHeight="1" x14ac:dyDescent="0.25">
      <c r="A225" s="140"/>
      <c r="B225" s="186"/>
      <c r="C225" s="183"/>
      <c r="D225" s="42" t="s">
        <v>134</v>
      </c>
      <c r="E225" s="41">
        <f>(осн2!I130*осн2!$B$2)*осн2!$D$1+осн2!$A$2+((осн2!I130*осн2!$B$2)*осн2!$D$1+осн2!$A$2)*осн2!$E$2</f>
        <v>9783937.6679999996</v>
      </c>
      <c r="F225" s="41">
        <f>(осн2!J130*осн2!$B$2)*осн2!$D$1+осн2!$A$2+((осн2!J130*осн2!$B$2)*осн2!$D$1+осн2!$A$2)*осн2!$E$2</f>
        <v>10175294.58</v>
      </c>
      <c r="G225" s="156"/>
      <c r="H225" s="157"/>
      <c r="I225" s="41">
        <f>(осн2!I130*осн2!$B$2)*осн2!$D$1+осн2!$A$2+((осн2!I130*осн2!$B$2)*осн2!$D$1+осн2!$A$2)*осн2!$E$2</f>
        <v>9783937.6679999996</v>
      </c>
      <c r="J225" s="41">
        <f>(осн2!J130*осн2!$B$2)*осн2!$D$1+осн2!$A$2+((осн2!J130*осн2!$B$2)*осн2!$D$1+осн2!$A$2)*осн2!$E$2</f>
        <v>10175294.58</v>
      </c>
      <c r="K225" s="161"/>
      <c r="L225" s="162"/>
      <c r="M225" s="37">
        <f>(осн2!I130*осн2!$B$2)*осн2!$D$1+осн2!$A$2+((осн2!I130*осн2!$B$2)*осн2!$D$1+осн2!$A$2)*осн2!$E$2</f>
        <v>9783937.6679999996</v>
      </c>
      <c r="N225" s="37">
        <f>(осн2!J130*осн2!$B$2)*осн2!$D$1+осн2!$A$2+((осн2!J130*осн2!$B$2)*осн2!$D$1+осн2!$A$2)*осн2!$E$2</f>
        <v>10175294.58</v>
      </c>
      <c r="O225" s="41">
        <f>осн2!I130*осн2!$B$2+осн2!$A$2+(осн2!I130*осн2!$B$2+осн2!$A$2)*осн2!$E$2</f>
        <v>4891968.8339999998</v>
      </c>
      <c r="P225" s="41">
        <f>осн2!J130*осн2!$B$2+осн2!$A$2+(осн2!J130*осн2!$B$2+осн2!$A$2)*осн2!$E$2</f>
        <v>5087647.29</v>
      </c>
      <c r="Q225" s="37">
        <f>(осн2!I130*осн2!$B$2)*осн2!$D$1+осн2!$A$2+((осн2!I130*осн2!$B$2)*осн2!$D$1+осн2!$A$2)*осн2!$E$2</f>
        <v>9783937.6679999996</v>
      </c>
      <c r="R225" s="37">
        <f>(осн2!J130*осн2!$B$2)*осн2!$D$1+осн2!$A$2+((осн2!J130*осн2!$B$2)*осн2!$D$1+осн2!$A$2)*осн2!$E$2</f>
        <v>10175294.58</v>
      </c>
      <c r="S225" s="37">
        <f t="shared" si="6"/>
        <v>4891968.8339999998</v>
      </c>
      <c r="T225" s="37">
        <f t="shared" si="7"/>
        <v>5087647.29</v>
      </c>
      <c r="U225"/>
      <c r="V225"/>
      <c r="W225"/>
      <c r="X225"/>
      <c r="Y225"/>
    </row>
    <row r="226" spans="1:25" ht="15" hidden="1" customHeight="1" x14ac:dyDescent="0.25">
      <c r="A226" s="140"/>
      <c r="B226" s="186"/>
      <c r="C226" s="183"/>
      <c r="D226" s="111" t="s">
        <v>152</v>
      </c>
      <c r="E226" s="40">
        <f>(осн2!I131*осн2!$B$2)*осн2!$D$1+осн2!$A$2+((осн2!I131*осн2!$B$2)*осн2!$D$1+осн2!$A$2)*осн2!$E$2</f>
        <v>1616845.44</v>
      </c>
      <c r="F226" s="40">
        <f>(осн2!J131*осн2!$B$2)*осн2!$D$1+осн2!$A$2+((осн2!J131*осн2!$B$2)*осн2!$D$1+осн2!$A$2)*осн2!$E$2</f>
        <v>1681519.1159999999</v>
      </c>
      <c r="G226" s="156"/>
      <c r="H226" s="157"/>
      <c r="I226" s="40">
        <f>(осн2!I131*осн2!$B$2)*осн2!$D$1+осн2!$A$2+((осн2!I131*осн2!$B$2)*осн2!$D$1+осн2!$A$2)*осн2!$E$2</f>
        <v>1616845.44</v>
      </c>
      <c r="J226" s="40">
        <f>(осн2!J131*осн2!$B$2)*осн2!$D$1+осн2!$A$2+((осн2!J131*осн2!$B$2)*осн2!$D$1+осн2!$A$2)*осн2!$E$2</f>
        <v>1681519.1159999999</v>
      </c>
      <c r="K226" s="161"/>
      <c r="L226" s="162"/>
      <c r="M226" s="36">
        <f>(осн2!I131*осн2!$B$2)*осн2!$D$1+осн2!$A$2+((осн2!I131*осн2!$B$2)*осн2!$D$1+осн2!$A$2)*осн2!$E$2</f>
        <v>1616845.44</v>
      </c>
      <c r="N226" s="36">
        <f>(осн2!J131*осн2!$B$2)*осн2!$D$1+осн2!$A$2+((осн2!J131*осн2!$B$2)*осн2!$D$1+осн2!$A$2)*осн2!$E$2</f>
        <v>1681519.1159999999</v>
      </c>
      <c r="O226" s="40">
        <f>осн2!I131*осн2!$B$2+осн2!$A$2+(осн2!I131*осн2!$B$2+осн2!$A$2)*осн2!$E$2</f>
        <v>808422.72</v>
      </c>
      <c r="P226" s="40">
        <f>осн2!J131*осн2!$B$2+осн2!$A$2+(осн2!J131*осн2!$B$2+осн2!$A$2)*осн2!$E$2</f>
        <v>840759.55799999996</v>
      </c>
      <c r="Q226" s="36">
        <f>(осн2!I131*осн2!$B$2)*осн2!$D$1+осн2!$A$2+((осн2!I131*осн2!$B$2)*осн2!$D$1+осн2!$A$2)*осн2!$E$2</f>
        <v>1616845.44</v>
      </c>
      <c r="R226" s="36">
        <f>(осн2!J131*осн2!$B$2)*осн2!$D$1+осн2!$A$2+((осн2!J131*осн2!$B$2)*осн2!$D$1+осн2!$A$2)*осн2!$E$2</f>
        <v>1681519.1159999999</v>
      </c>
      <c r="S226" s="36">
        <f t="shared" si="6"/>
        <v>808422.72</v>
      </c>
      <c r="T226" s="36">
        <f t="shared" si="7"/>
        <v>840759.55799999996</v>
      </c>
      <c r="U226"/>
      <c r="V226"/>
      <c r="W226"/>
      <c r="X226"/>
      <c r="Y226"/>
    </row>
    <row r="227" spans="1:25" ht="15" hidden="1" customHeight="1" x14ac:dyDescent="0.25">
      <c r="A227" s="140"/>
      <c r="B227" s="186"/>
      <c r="C227" s="183"/>
      <c r="D227" s="42" t="s">
        <v>153</v>
      </c>
      <c r="E227" s="41">
        <f>(осн2!I132*осн2!$B$2)*осн2!$D$1+осн2!$A$2+((осн2!I132*осн2!$B$2)*осн2!$D$1+осн2!$A$2)*осн2!$E$2</f>
        <v>3230087.8680000002</v>
      </c>
      <c r="F227" s="41">
        <f>(осн2!J132*осн2!$B$2)*осн2!$D$1+осн2!$A$2+((осн2!J132*осн2!$B$2)*осн2!$D$1+осн2!$A$2)*осн2!$E$2</f>
        <v>3359291.4959999998</v>
      </c>
      <c r="G227" s="156"/>
      <c r="H227" s="157"/>
      <c r="I227" s="41">
        <f>(осн2!I132*осн2!$B$2)*осн2!$D$1+осн2!$A$2+((осн2!I132*осн2!$B$2)*осн2!$D$1+осн2!$A$2)*осн2!$E$2</f>
        <v>3230087.8680000002</v>
      </c>
      <c r="J227" s="41">
        <f>(осн2!J132*осн2!$B$2)*осн2!$D$1+осн2!$A$2+((осн2!J132*осн2!$B$2)*осн2!$D$1+осн2!$A$2)*осн2!$E$2</f>
        <v>3359291.4959999998</v>
      </c>
      <c r="K227" s="161"/>
      <c r="L227" s="162"/>
      <c r="M227" s="37">
        <f>(осн2!I132*осн2!$B$2)*осн2!$D$1+осн2!$A$2+((осн2!I132*осн2!$B$2)*осн2!$D$1+осн2!$A$2)*осн2!$E$2</f>
        <v>3230087.8680000002</v>
      </c>
      <c r="N227" s="37">
        <f>(осн2!J132*осн2!$B$2)*осн2!$D$1+осн2!$A$2+((осн2!J132*осн2!$B$2)*осн2!$D$1+осн2!$A$2)*осн2!$E$2</f>
        <v>3359291.4959999998</v>
      </c>
      <c r="O227" s="41">
        <f>осн2!I132*осн2!$B$2+осн2!$A$2+(осн2!I132*осн2!$B$2+осн2!$A$2)*осн2!$E$2</f>
        <v>1615043.9340000001</v>
      </c>
      <c r="P227" s="41">
        <f>осн2!J132*осн2!$B$2+осн2!$A$2+(осн2!J132*осн2!$B$2+осн2!$A$2)*осн2!$E$2</f>
        <v>1679645.7479999999</v>
      </c>
      <c r="Q227" s="37">
        <f>(осн2!I132*осн2!$B$2)*осн2!$D$1+осн2!$A$2+((осн2!I132*осн2!$B$2)*осн2!$D$1+осн2!$A$2)*осн2!$E$2</f>
        <v>3230087.8680000002</v>
      </c>
      <c r="R227" s="37">
        <f>(осн2!J132*осн2!$B$2)*осн2!$D$1+осн2!$A$2+((осн2!J132*осн2!$B$2)*осн2!$D$1+осн2!$A$2)*осн2!$E$2</f>
        <v>3359291.4959999998</v>
      </c>
      <c r="S227" s="37">
        <f t="shared" si="6"/>
        <v>1615043.9340000001</v>
      </c>
      <c r="T227" s="37">
        <f t="shared" si="7"/>
        <v>1679645.7479999999</v>
      </c>
      <c r="U227"/>
      <c r="V227"/>
      <c r="W227"/>
      <c r="X227"/>
      <c r="Y227"/>
    </row>
    <row r="228" spans="1:25" ht="15" hidden="1" customHeight="1" x14ac:dyDescent="0.25">
      <c r="A228" s="140"/>
      <c r="B228" s="186"/>
      <c r="C228" s="183"/>
      <c r="D228" s="42" t="s">
        <v>154</v>
      </c>
      <c r="E228" s="41">
        <f>(осн2!I133*осн2!$B$2)*осн2!$D$1+осн2!$A$2+((осн2!I133*осн2!$B$2)*осн2!$D$1+осн2!$A$2)*осн2!$E$2</f>
        <v>4327101.3</v>
      </c>
      <c r="F228" s="41">
        <f>(осн2!J133*осн2!$B$2)*осн2!$D$1+осн2!$A$2+((осн2!J133*осн2!$B$2)*осн2!$D$1+осн2!$A$2)*осн2!$E$2</f>
        <v>4500185.352</v>
      </c>
      <c r="G228" s="156"/>
      <c r="H228" s="157"/>
      <c r="I228" s="41">
        <f>(осн2!I133*осн2!$B$2)*осн2!$D$1+осн2!$A$2+((осн2!I133*осн2!$B$2)*осн2!$D$1+осн2!$A$2)*осн2!$E$2</f>
        <v>4327101.3</v>
      </c>
      <c r="J228" s="41">
        <f>(осн2!J133*осн2!$B$2)*осн2!$D$1+осн2!$A$2+((осн2!J133*осн2!$B$2)*осн2!$D$1+осн2!$A$2)*осн2!$E$2</f>
        <v>4500185.352</v>
      </c>
      <c r="K228" s="161"/>
      <c r="L228" s="162"/>
      <c r="M228" s="37">
        <f>(осн2!I133*осн2!$B$2)*осн2!$D$1+осн2!$A$2+((осн2!I133*осн2!$B$2)*осн2!$D$1+осн2!$A$2)*осн2!$E$2</f>
        <v>4327101.3</v>
      </c>
      <c r="N228" s="37">
        <f>(осн2!J133*осн2!$B$2)*осн2!$D$1+осн2!$A$2+((осн2!J133*осн2!$B$2)*осн2!$D$1+осн2!$A$2)*осн2!$E$2</f>
        <v>4500185.352</v>
      </c>
      <c r="O228" s="41">
        <f>осн2!I133*осн2!$B$2+осн2!$A$2+(осн2!I133*осн2!$B$2+осн2!$A$2)*осн2!$E$2</f>
        <v>2163550.65</v>
      </c>
      <c r="P228" s="41">
        <f>осн2!J133*осн2!$B$2+осн2!$A$2+(осн2!J133*осн2!$B$2+осн2!$A$2)*осн2!$E$2</f>
        <v>2250092.676</v>
      </c>
      <c r="Q228" s="37">
        <f>(осн2!I133*осн2!$B$2)*осн2!$D$1+осн2!$A$2+((осн2!I133*осн2!$B$2)*осн2!$D$1+осн2!$A$2)*осн2!$E$2</f>
        <v>4327101.3</v>
      </c>
      <c r="R228" s="37">
        <f>(осн2!J133*осн2!$B$2)*осн2!$D$1+осн2!$A$2+((осн2!J133*осн2!$B$2)*осн2!$D$1+осн2!$A$2)*осн2!$E$2</f>
        <v>4500185.352</v>
      </c>
      <c r="S228" s="37">
        <f t="shared" ref="S228:S259" si="8">O228</f>
        <v>2163550.65</v>
      </c>
      <c r="T228" s="37">
        <f t="shared" ref="T228:T259" si="9">P228</f>
        <v>2250092.676</v>
      </c>
      <c r="U228"/>
      <c r="V228"/>
      <c r="W228"/>
      <c r="X228"/>
      <c r="Y228"/>
    </row>
    <row r="229" spans="1:25" ht="15" hidden="1" customHeight="1" x14ac:dyDescent="0.25">
      <c r="A229" s="140"/>
      <c r="B229" s="186"/>
      <c r="C229" s="183"/>
      <c r="D229" s="111" t="s">
        <v>155</v>
      </c>
      <c r="E229" s="40">
        <f>(осн2!I134*осн2!$B$2)*осн2!$D$1+осн2!$A$2+((осн2!I134*осн2!$B$2)*осн2!$D$1+осн2!$A$2)*осн2!$E$2</f>
        <v>1614502.6679999998</v>
      </c>
      <c r="F229" s="40">
        <f>(осн2!J134*осн2!$B$2)*осн2!$D$1+осн2!$A$2+((осн2!J134*осн2!$B$2)*осн2!$D$1+осн2!$A$2)*осн2!$E$2</f>
        <v>1679082.8879999998</v>
      </c>
      <c r="G229" s="156"/>
      <c r="H229" s="157"/>
      <c r="I229" s="40">
        <f>(осн2!I134*осн2!$B$2)*осн2!$D$1+осн2!$A$2+((осн2!I134*осн2!$B$2)*осн2!$D$1+осн2!$A$2)*осн2!$E$2</f>
        <v>1614502.6679999998</v>
      </c>
      <c r="J229" s="40">
        <f>(осн2!J134*осн2!$B$2)*осн2!$D$1+осн2!$A$2+((осн2!J134*осн2!$B$2)*осн2!$D$1+осн2!$A$2)*осн2!$E$2</f>
        <v>1679082.8879999998</v>
      </c>
      <c r="K229" s="161"/>
      <c r="L229" s="162"/>
      <c r="M229" s="36">
        <f>(осн2!I134*осн2!$B$2)*осн2!$D$1+осн2!$A$2+((осн2!I134*осн2!$B$2)*осн2!$D$1+осн2!$A$2)*осн2!$E$2</f>
        <v>1614502.6679999998</v>
      </c>
      <c r="N229" s="36">
        <f>(осн2!J134*осн2!$B$2)*осн2!$D$1+осн2!$A$2+((осн2!J134*осн2!$B$2)*осн2!$D$1+осн2!$A$2)*осн2!$E$2</f>
        <v>1679082.8879999998</v>
      </c>
      <c r="O229" s="40">
        <f>осн2!I134*осн2!$B$2+осн2!$A$2+(осн2!I134*осн2!$B$2+осн2!$A$2)*осн2!$E$2</f>
        <v>807251.33399999992</v>
      </c>
      <c r="P229" s="40">
        <f>осн2!J134*осн2!$B$2+осн2!$A$2+(осн2!J134*осн2!$B$2+осн2!$A$2)*осн2!$E$2</f>
        <v>839541.4439999999</v>
      </c>
      <c r="Q229" s="36">
        <f>(осн2!I134*осн2!$B$2)*осн2!$D$1+осн2!$A$2+((осн2!I134*осн2!$B$2)*осн2!$D$1+осн2!$A$2)*осн2!$E$2</f>
        <v>1614502.6679999998</v>
      </c>
      <c r="R229" s="36">
        <f>(осн2!J134*осн2!$B$2)*осн2!$D$1+осн2!$A$2+((осн2!J134*осн2!$B$2)*осн2!$D$1+осн2!$A$2)*осн2!$E$2</f>
        <v>1679082.8879999998</v>
      </c>
      <c r="S229" s="36">
        <f t="shared" si="8"/>
        <v>807251.33399999992</v>
      </c>
      <c r="T229" s="36">
        <f t="shared" si="9"/>
        <v>839541.4439999999</v>
      </c>
      <c r="U229"/>
      <c r="V229"/>
      <c r="W229"/>
      <c r="X229"/>
      <c r="Y229"/>
    </row>
    <row r="230" spans="1:25" ht="15" hidden="1" customHeight="1" x14ac:dyDescent="0.25">
      <c r="A230" s="140"/>
      <c r="B230" s="186"/>
      <c r="C230" s="183"/>
      <c r="D230" s="42" t="s">
        <v>156</v>
      </c>
      <c r="E230" s="41">
        <f>(осн2!I135*осн2!$B$2)*осн2!$D$1+осн2!$A$2+((осн2!I135*осн2!$B$2)*осн2!$D$1+осн2!$A$2)*осн2!$E$2</f>
        <v>3225419.3159999996</v>
      </c>
      <c r="F230" s="41">
        <f>(осн2!J135*осн2!$B$2)*осн2!$D$1+осн2!$A$2+((осн2!J135*осн2!$B$2)*осн2!$D$1+осн2!$A$2)*осн2!$E$2</f>
        <v>3354436.0319999997</v>
      </c>
      <c r="G230" s="156"/>
      <c r="H230" s="157"/>
      <c r="I230" s="41">
        <f>(осн2!I135*осн2!$B$2)*осн2!$D$1+осн2!$A$2+((осн2!I135*осн2!$B$2)*осн2!$D$1+осн2!$A$2)*осн2!$E$2</f>
        <v>3225419.3159999996</v>
      </c>
      <c r="J230" s="41">
        <f>(осн2!J135*осн2!$B$2)*осн2!$D$1+осн2!$A$2+((осн2!J135*осн2!$B$2)*осн2!$D$1+осн2!$A$2)*осн2!$E$2</f>
        <v>3354436.0319999997</v>
      </c>
      <c r="K230" s="161"/>
      <c r="L230" s="162"/>
      <c r="M230" s="37">
        <f>(осн2!I135*осн2!$B$2)*осн2!$D$1+осн2!$A$2+((осн2!I135*осн2!$B$2)*осн2!$D$1+осн2!$A$2)*осн2!$E$2</f>
        <v>3225419.3159999996</v>
      </c>
      <c r="N230" s="37">
        <f>(осн2!J135*осн2!$B$2)*осн2!$D$1+осн2!$A$2+((осн2!J135*осн2!$B$2)*осн2!$D$1+осн2!$A$2)*осн2!$E$2</f>
        <v>3354436.0319999997</v>
      </c>
      <c r="O230" s="41">
        <f>осн2!I135*осн2!$B$2+осн2!$A$2+(осн2!I135*осн2!$B$2+осн2!$A$2)*осн2!$E$2</f>
        <v>1612709.6579999998</v>
      </c>
      <c r="P230" s="41">
        <f>осн2!J135*осн2!$B$2+осн2!$A$2+(осн2!J135*осн2!$B$2+осн2!$A$2)*осн2!$E$2</f>
        <v>1677218.0159999998</v>
      </c>
      <c r="Q230" s="37">
        <f>(осн2!I135*осн2!$B$2)*осн2!$D$1+осн2!$A$2+((осн2!I135*осн2!$B$2)*осн2!$D$1+осн2!$A$2)*осн2!$E$2</f>
        <v>3225419.3159999996</v>
      </c>
      <c r="R230" s="37">
        <f>(осн2!J135*осн2!$B$2)*осн2!$D$1+осн2!$A$2+((осн2!J135*осн2!$B$2)*осн2!$D$1+осн2!$A$2)*осн2!$E$2</f>
        <v>3354436.0319999997</v>
      </c>
      <c r="S230" s="37">
        <f t="shared" si="8"/>
        <v>1612709.6579999998</v>
      </c>
      <c r="T230" s="37">
        <f t="shared" si="9"/>
        <v>1677218.0159999998</v>
      </c>
      <c r="U230"/>
      <c r="V230"/>
      <c r="W230"/>
      <c r="X230"/>
      <c r="Y230"/>
    </row>
    <row r="231" spans="1:25" ht="15" hidden="1" customHeight="1" x14ac:dyDescent="0.25">
      <c r="A231" s="140"/>
      <c r="B231" s="186"/>
      <c r="C231" s="183"/>
      <c r="D231" s="42" t="s">
        <v>157</v>
      </c>
      <c r="E231" s="41">
        <f>(осн2!I136*осн2!$B$2)*осн2!$D$1+осн2!$A$2+((осн2!I136*осн2!$B$2)*осн2!$D$1+осн2!$A$2)*осн2!$E$2</f>
        <v>4320844.7039999999</v>
      </c>
      <c r="F231" s="41">
        <f>(осн2!J136*осн2!$B$2)*осн2!$D$1+осн2!$A$2+((осн2!J136*осн2!$B$2)*осн2!$D$1+осн2!$A$2)*осн2!$E$2</f>
        <v>4493678.8319999995</v>
      </c>
      <c r="G231" s="156"/>
      <c r="H231" s="157"/>
      <c r="I231" s="41">
        <f>(осн2!I136*осн2!$B$2)*осн2!$D$1+осн2!$A$2+((осн2!I136*осн2!$B$2)*осн2!$D$1+осн2!$A$2)*осн2!$E$2</f>
        <v>4320844.7039999999</v>
      </c>
      <c r="J231" s="41">
        <f>(осн2!J136*осн2!$B$2)*осн2!$D$1+осн2!$A$2+((осн2!J136*осн2!$B$2)*осн2!$D$1+осн2!$A$2)*осн2!$E$2</f>
        <v>4493678.8319999995</v>
      </c>
      <c r="K231" s="161"/>
      <c r="L231" s="162"/>
      <c r="M231" s="37">
        <f>(осн2!I136*осн2!$B$2)*осн2!$D$1+осн2!$A$2+((осн2!I136*осн2!$B$2)*осн2!$D$1+осн2!$A$2)*осн2!$E$2</f>
        <v>4320844.7039999999</v>
      </c>
      <c r="N231" s="37">
        <f>(осн2!J136*осн2!$B$2)*осн2!$D$1+осн2!$A$2+((осн2!J136*осн2!$B$2)*осн2!$D$1+осн2!$A$2)*осн2!$E$2</f>
        <v>4493678.8319999995</v>
      </c>
      <c r="O231" s="41">
        <f>осн2!I136*осн2!$B$2+осн2!$A$2+(осн2!I136*осн2!$B$2+осн2!$A$2)*осн2!$E$2</f>
        <v>2160422.352</v>
      </c>
      <c r="P231" s="41">
        <f>осн2!J136*осн2!$B$2+осн2!$A$2+(осн2!J136*осн2!$B$2+осн2!$A$2)*осн2!$E$2</f>
        <v>2246839.4159999997</v>
      </c>
      <c r="Q231" s="37">
        <f>(осн2!I136*осн2!$B$2)*осн2!$D$1+осн2!$A$2+((осн2!I136*осн2!$B$2)*осн2!$D$1+осн2!$A$2)*осн2!$E$2</f>
        <v>4320844.7039999999</v>
      </c>
      <c r="R231" s="37">
        <f>(осн2!J136*осн2!$B$2)*осн2!$D$1+осн2!$A$2+((осн2!J136*осн2!$B$2)*осн2!$D$1+осн2!$A$2)*осн2!$E$2</f>
        <v>4493678.8319999995</v>
      </c>
      <c r="S231" s="37">
        <f t="shared" si="8"/>
        <v>2160422.352</v>
      </c>
      <c r="T231" s="37">
        <f t="shared" si="9"/>
        <v>2246839.4159999997</v>
      </c>
      <c r="U231"/>
      <c r="V231"/>
      <c r="W231"/>
      <c r="X231"/>
      <c r="Y231"/>
    </row>
    <row r="232" spans="1:25" ht="15" hidden="1" customHeight="1" x14ac:dyDescent="0.25">
      <c r="A232" s="140"/>
      <c r="B232" s="186"/>
      <c r="C232" s="183"/>
      <c r="D232" s="111" t="s">
        <v>158</v>
      </c>
      <c r="E232" s="40">
        <f>(осн2!I137*осн2!$B$2)*осн2!$D$1+осн2!$A$2+((осн2!I137*осн2!$B$2)*осн2!$D$1+осн2!$A$2)*осн2!$E$2</f>
        <v>1912734.9240000001</v>
      </c>
      <c r="F232" s="40">
        <f>(осн2!J137*осн2!$B$2)*осн2!$D$1+осн2!$A$2+((осн2!J137*осн2!$B$2)*осн2!$D$1+осн2!$A$2)*осн2!$E$2</f>
        <v>1989244.236</v>
      </c>
      <c r="G232" s="156"/>
      <c r="H232" s="157"/>
      <c r="I232" s="40">
        <f>(осн2!I137*осн2!$B$2)*осн2!$D$1+осн2!$A$2+((осн2!I137*осн2!$B$2)*осн2!$D$1+осн2!$A$2)*осн2!$E$2</f>
        <v>1912734.9240000001</v>
      </c>
      <c r="J232" s="40">
        <f>(осн2!J137*осн2!$B$2)*осн2!$D$1+осн2!$A$2+((осн2!J137*осн2!$B$2)*осн2!$D$1+осн2!$A$2)*осн2!$E$2</f>
        <v>1989244.236</v>
      </c>
      <c r="K232" s="161"/>
      <c r="L232" s="162"/>
      <c r="M232" s="36">
        <f>(осн2!I137*осн2!$B$2)*осн2!$D$1+осн2!$A$2+((осн2!I137*осн2!$B$2)*осн2!$D$1+осн2!$A$2)*осн2!$E$2</f>
        <v>1912734.9240000001</v>
      </c>
      <c r="N232" s="36">
        <f>(осн2!J137*осн2!$B$2)*осн2!$D$1+осн2!$A$2+((осн2!J137*осн2!$B$2)*осн2!$D$1+осн2!$A$2)*осн2!$E$2</f>
        <v>1989244.236</v>
      </c>
      <c r="O232" s="40">
        <f>осн2!I137*осн2!$B$2+осн2!$A$2+(осн2!I137*осн2!$B$2+осн2!$A$2)*осн2!$E$2</f>
        <v>956367.46200000006</v>
      </c>
      <c r="P232" s="40">
        <f>осн2!J137*осн2!$B$2+осн2!$A$2+(осн2!J137*осн2!$B$2+осн2!$A$2)*осн2!$E$2</f>
        <v>994622.11800000002</v>
      </c>
      <c r="Q232" s="36">
        <f>(осн2!I137*осн2!$B$2)*осн2!$D$1+осн2!$A$2+((осн2!I137*осн2!$B$2)*осн2!$D$1+осн2!$A$2)*осн2!$E$2</f>
        <v>1912734.9240000001</v>
      </c>
      <c r="R232" s="36">
        <f>(осн2!J137*осн2!$B$2)*осн2!$D$1+осн2!$A$2+((осн2!J137*осн2!$B$2)*осн2!$D$1+осн2!$A$2)*осн2!$E$2</f>
        <v>1989244.236</v>
      </c>
      <c r="S232" s="36">
        <f t="shared" si="8"/>
        <v>956367.46200000006</v>
      </c>
      <c r="T232" s="36">
        <f t="shared" si="9"/>
        <v>994622.11800000002</v>
      </c>
      <c r="U232"/>
      <c r="V232"/>
      <c r="W232"/>
      <c r="X232"/>
      <c r="Y232"/>
    </row>
    <row r="233" spans="1:25" ht="15" hidden="1" customHeight="1" x14ac:dyDescent="0.25">
      <c r="A233" s="140"/>
      <c r="B233" s="186"/>
      <c r="C233" s="183"/>
      <c r="D233" s="42" t="s">
        <v>159</v>
      </c>
      <c r="E233" s="41">
        <f>(осн2!I138*осн2!$B$2)*осн2!$D$1+осн2!$A$2+((осн2!I138*осн2!$B$2)*осн2!$D$1+осн2!$A$2)*осн2!$E$2</f>
        <v>3821880.2880000002</v>
      </c>
      <c r="F233" s="41">
        <f>(осн2!J138*осн2!$B$2)*осн2!$D$1+осн2!$A$2+((осн2!J138*осн2!$B$2)*осн2!$D$1+осн2!$A$2)*осн2!$E$2</f>
        <v>3974755.8959999997</v>
      </c>
      <c r="G233" s="156"/>
      <c r="H233" s="157"/>
      <c r="I233" s="41">
        <f>(осн2!I138*осн2!$B$2)*осн2!$D$1+осн2!$A$2+((осн2!I138*осн2!$B$2)*осн2!$D$1+осн2!$A$2)*осн2!$E$2</f>
        <v>3821880.2880000002</v>
      </c>
      <c r="J233" s="41">
        <f>(осн2!J138*осн2!$B$2)*осн2!$D$1+осн2!$A$2+((осн2!J138*осн2!$B$2)*осн2!$D$1+осн2!$A$2)*осн2!$E$2</f>
        <v>3974755.8959999997</v>
      </c>
      <c r="K233" s="161"/>
      <c r="L233" s="162"/>
      <c r="M233" s="37">
        <f>(осн2!I138*осн2!$B$2)*осн2!$D$1+осн2!$A$2+((осн2!I138*осн2!$B$2)*осн2!$D$1+осн2!$A$2)*осн2!$E$2</f>
        <v>3821880.2880000002</v>
      </c>
      <c r="N233" s="37">
        <f>(осн2!J138*осн2!$B$2)*осн2!$D$1+осн2!$A$2+((осн2!J138*осн2!$B$2)*осн2!$D$1+осн2!$A$2)*осн2!$E$2</f>
        <v>3974755.8959999997</v>
      </c>
      <c r="O233" s="41">
        <f>осн2!I138*осн2!$B$2+осн2!$A$2+(осн2!I138*осн2!$B$2+осн2!$A$2)*осн2!$E$2</f>
        <v>1910940.1440000001</v>
      </c>
      <c r="P233" s="41">
        <f>осн2!J138*осн2!$B$2+осн2!$A$2+(осн2!J138*осн2!$B$2+осн2!$A$2)*осн2!$E$2</f>
        <v>1987377.9479999999</v>
      </c>
      <c r="Q233" s="37">
        <f>(осн2!I138*осн2!$B$2)*осн2!$D$1+осн2!$A$2+((осн2!I138*осн2!$B$2)*осн2!$D$1+осн2!$A$2)*осн2!$E$2</f>
        <v>3821880.2880000002</v>
      </c>
      <c r="R233" s="37">
        <f>(осн2!J138*осн2!$B$2)*осн2!$D$1+осн2!$A$2+((осн2!J138*осн2!$B$2)*осн2!$D$1+осн2!$A$2)*осн2!$E$2</f>
        <v>3974755.8959999997</v>
      </c>
      <c r="S233" s="37">
        <f t="shared" si="8"/>
        <v>1910940.1440000001</v>
      </c>
      <c r="T233" s="37">
        <f t="shared" si="9"/>
        <v>1987377.9479999999</v>
      </c>
      <c r="U233"/>
      <c r="V233"/>
      <c r="W233"/>
      <c r="X233"/>
      <c r="Y233"/>
    </row>
    <row r="234" spans="1:25" ht="15" hidden="1" customHeight="1" x14ac:dyDescent="0.25">
      <c r="A234" s="140"/>
      <c r="B234" s="186"/>
      <c r="C234" s="183"/>
      <c r="D234" s="42" t="s">
        <v>160</v>
      </c>
      <c r="E234" s="41">
        <f>(осн2!I139*осн2!$B$2)*осн2!$D$1+осн2!$A$2+((осн2!I139*осн2!$B$2)*осн2!$D$1+осн2!$A$2)*осн2!$E$2</f>
        <v>5120105.9040000001</v>
      </c>
      <c r="F234" s="41">
        <f>(осн2!J139*осн2!$B$2)*осн2!$D$1+осн2!$A$2+((осн2!J139*осн2!$B$2)*осн2!$D$1+осн2!$A$2)*осн2!$E$2</f>
        <v>5324910.4800000004</v>
      </c>
      <c r="G234" s="156"/>
      <c r="H234" s="157"/>
      <c r="I234" s="41">
        <f>(осн2!I139*осн2!$B$2)*осн2!$D$1+осн2!$A$2+((осн2!I139*осн2!$B$2)*осн2!$D$1+осн2!$A$2)*осн2!$E$2</f>
        <v>5120105.9040000001</v>
      </c>
      <c r="J234" s="41">
        <f>(осн2!J139*осн2!$B$2)*осн2!$D$1+осн2!$A$2+((осн2!J139*осн2!$B$2)*осн2!$D$1+осн2!$A$2)*осн2!$E$2</f>
        <v>5324910.4800000004</v>
      </c>
      <c r="K234" s="161"/>
      <c r="L234" s="162"/>
      <c r="M234" s="37">
        <f>(осн2!I139*осн2!$B$2)*осн2!$D$1+осн2!$A$2+((осн2!I139*осн2!$B$2)*осн2!$D$1+осн2!$A$2)*осн2!$E$2</f>
        <v>5120105.9040000001</v>
      </c>
      <c r="N234" s="37">
        <f>(осн2!J139*осн2!$B$2)*осн2!$D$1+осн2!$A$2+((осн2!J139*осн2!$B$2)*осн2!$D$1+осн2!$A$2)*осн2!$E$2</f>
        <v>5324910.4800000004</v>
      </c>
      <c r="O234" s="41">
        <f>осн2!I139*осн2!$B$2+осн2!$A$2+(осн2!I139*осн2!$B$2+осн2!$A$2)*осн2!$E$2</f>
        <v>2560052.952</v>
      </c>
      <c r="P234" s="41">
        <f>осн2!J139*осн2!$B$2+осн2!$A$2+(осн2!J139*осн2!$B$2+осн2!$A$2)*осн2!$E$2</f>
        <v>2662455.2400000002</v>
      </c>
      <c r="Q234" s="37">
        <f>(осн2!I139*осн2!$B$2)*осн2!$D$1+осн2!$A$2+((осн2!I139*осн2!$B$2)*осн2!$D$1+осн2!$A$2)*осн2!$E$2</f>
        <v>5120105.9040000001</v>
      </c>
      <c r="R234" s="37">
        <f>(осн2!J139*осн2!$B$2)*осн2!$D$1+осн2!$A$2+((осн2!J139*осн2!$B$2)*осн2!$D$1+осн2!$A$2)*осн2!$E$2</f>
        <v>5324910.4800000004</v>
      </c>
      <c r="S234" s="37">
        <f t="shared" si="8"/>
        <v>2560052.952</v>
      </c>
      <c r="T234" s="37">
        <f t="shared" si="9"/>
        <v>2662455.2400000002</v>
      </c>
      <c r="U234"/>
      <c r="V234"/>
      <c r="W234"/>
      <c r="X234"/>
      <c r="Y234"/>
    </row>
    <row r="235" spans="1:25" ht="15" hidden="1" customHeight="1" x14ac:dyDescent="0.25">
      <c r="A235" s="140"/>
      <c r="B235" s="186"/>
      <c r="C235" s="183"/>
      <c r="D235" s="111" t="s">
        <v>161</v>
      </c>
      <c r="E235" s="40">
        <f>(осн2!I140*осн2!$B$2)*осн2!$D$1+осн2!$A$2+((осн2!I140*осн2!$B$2)*осн2!$D$1+осн2!$A$2)*осн2!$E$2</f>
        <v>2022227.8319999999</v>
      </c>
      <c r="F235" s="40">
        <f>(осн2!J140*осн2!$B$2)*осн2!$D$1+осн2!$A$2+((осн2!J140*осн2!$B$2)*осн2!$D$1+осн2!$A$2)*осн2!$E$2</f>
        <v>2103116.8319999999</v>
      </c>
      <c r="G235" s="156"/>
      <c r="H235" s="157"/>
      <c r="I235" s="40">
        <f>(осн2!I140*осн2!$B$2)*осн2!$D$1+осн2!$A$2+((осн2!I140*осн2!$B$2)*осн2!$D$1+осн2!$A$2)*осн2!$E$2</f>
        <v>2022227.8319999999</v>
      </c>
      <c r="J235" s="40">
        <f>(осн2!J140*осн2!$B$2)*осн2!$D$1+осн2!$A$2+((осн2!J140*осн2!$B$2)*осн2!$D$1+осн2!$A$2)*осн2!$E$2</f>
        <v>2103116.8319999999</v>
      </c>
      <c r="K235" s="161"/>
      <c r="L235" s="162"/>
      <c r="M235" s="36">
        <f>(осн2!I140*осн2!$B$2)*осн2!$D$1+осн2!$A$2+((осн2!I140*осн2!$B$2)*осн2!$D$1+осн2!$A$2)*осн2!$E$2</f>
        <v>2022227.8319999999</v>
      </c>
      <c r="N235" s="36">
        <f>(осн2!J140*осн2!$B$2)*осн2!$D$1+осн2!$A$2+((осн2!J140*осн2!$B$2)*осн2!$D$1+осн2!$A$2)*осн2!$E$2</f>
        <v>2103116.8319999999</v>
      </c>
      <c r="O235" s="40">
        <f>осн2!I140*осн2!$B$2+осн2!$A$2+(осн2!I140*осн2!$B$2+осн2!$A$2)*осн2!$E$2</f>
        <v>1011113.916</v>
      </c>
      <c r="P235" s="40">
        <f>осн2!J140*осн2!$B$2+осн2!$A$2+(осн2!J140*осн2!$B$2+осн2!$A$2)*осн2!$E$2</f>
        <v>1051558.416</v>
      </c>
      <c r="Q235" s="36">
        <f>(осн2!I140*осн2!$B$2)*осн2!$D$1+осн2!$A$2+((осн2!I140*осн2!$B$2)*осн2!$D$1+осн2!$A$2)*осн2!$E$2</f>
        <v>2022227.8319999999</v>
      </c>
      <c r="R235" s="36">
        <f>(осн2!J140*осн2!$B$2)*осн2!$D$1+осн2!$A$2+((осн2!J140*осн2!$B$2)*осн2!$D$1+осн2!$A$2)*осн2!$E$2</f>
        <v>2103116.8319999999</v>
      </c>
      <c r="S235" s="36">
        <f t="shared" si="8"/>
        <v>1011113.916</v>
      </c>
      <c r="T235" s="36">
        <f t="shared" si="9"/>
        <v>1051558.416</v>
      </c>
      <c r="U235"/>
      <c r="V235"/>
      <c r="W235"/>
      <c r="X235"/>
      <c r="Y235"/>
    </row>
    <row r="236" spans="1:25" ht="15" hidden="1" customHeight="1" x14ac:dyDescent="0.25">
      <c r="A236" s="140"/>
      <c r="B236" s="186"/>
      <c r="C236" s="183"/>
      <c r="D236" s="42" t="s">
        <v>162</v>
      </c>
      <c r="E236" s="41">
        <f>(осн2!I141*осн2!$B$2)*осн2!$D$1+осн2!$A$2+((осн2!I141*осн2!$B$2)*осн2!$D$1+осн2!$A$2)*осн2!$E$2</f>
        <v>4040459.0039999997</v>
      </c>
      <c r="F236" s="41">
        <f>(осн2!J141*осн2!$B$2)*осн2!$D$1+осн2!$A$2+((осн2!J141*осн2!$B$2)*осн2!$D$1+осн2!$A$2)*осн2!$E$2</f>
        <v>4202077.7039999999</v>
      </c>
      <c r="G236" s="156"/>
      <c r="H236" s="157"/>
      <c r="I236" s="41">
        <f>(осн2!I141*осн2!$B$2)*осн2!$D$1+осн2!$A$2+((осн2!I141*осн2!$B$2)*осн2!$D$1+осн2!$A$2)*осн2!$E$2</f>
        <v>4040459.0039999997</v>
      </c>
      <c r="J236" s="41">
        <f>(осн2!J141*осн2!$B$2)*осн2!$D$1+осн2!$A$2+((осн2!J141*осн2!$B$2)*осн2!$D$1+осн2!$A$2)*осн2!$E$2</f>
        <v>4202077.7039999999</v>
      </c>
      <c r="K236" s="161"/>
      <c r="L236" s="162"/>
      <c r="M236" s="37">
        <f>(осн2!I141*осн2!$B$2)*осн2!$D$1+осн2!$A$2+((осн2!I141*осн2!$B$2)*осн2!$D$1+осн2!$A$2)*осн2!$E$2</f>
        <v>4040459.0039999997</v>
      </c>
      <c r="N236" s="37">
        <f>(осн2!J141*осн2!$B$2)*осн2!$D$1+осн2!$A$2+((осн2!J141*осн2!$B$2)*осн2!$D$1+осн2!$A$2)*осн2!$E$2</f>
        <v>4202077.7039999999</v>
      </c>
      <c r="O236" s="41">
        <f>осн2!I141*осн2!$B$2+осн2!$A$2+(осн2!I141*осн2!$B$2+осн2!$A$2)*осн2!$E$2</f>
        <v>2020229.5019999999</v>
      </c>
      <c r="P236" s="41">
        <f>осн2!J141*осн2!$B$2+осн2!$A$2+(осн2!J141*осн2!$B$2+осн2!$A$2)*осн2!$E$2</f>
        <v>2101038.852</v>
      </c>
      <c r="Q236" s="37">
        <f>(осн2!I141*осн2!$B$2)*осн2!$D$1+осн2!$A$2+((осн2!I141*осн2!$B$2)*осн2!$D$1+осн2!$A$2)*осн2!$E$2</f>
        <v>4040459.0039999997</v>
      </c>
      <c r="R236" s="37">
        <f>(осн2!J141*осн2!$B$2)*осн2!$D$1+осн2!$A$2+((осн2!J141*осн2!$B$2)*осн2!$D$1+осн2!$A$2)*осн2!$E$2</f>
        <v>4202077.7039999999</v>
      </c>
      <c r="S236" s="37">
        <f t="shared" si="8"/>
        <v>2020229.5019999999</v>
      </c>
      <c r="T236" s="37">
        <f t="shared" si="9"/>
        <v>2101038.852</v>
      </c>
      <c r="U236"/>
      <c r="V236"/>
      <c r="W236"/>
      <c r="X236"/>
      <c r="Y236"/>
    </row>
    <row r="237" spans="1:25" ht="15" hidden="1" customHeight="1" x14ac:dyDescent="0.25">
      <c r="A237" s="140"/>
      <c r="B237" s="186"/>
      <c r="C237" s="183"/>
      <c r="D237" s="42" t="s">
        <v>163</v>
      </c>
      <c r="E237" s="41">
        <f>(осн2!I142*осн2!$B$2)*осн2!$D$1+осн2!$A$2+((осн2!I142*осн2!$B$2)*осн2!$D$1+осн2!$A$2)*осн2!$E$2</f>
        <v>5413001.2560000001</v>
      </c>
      <c r="F237" s="41">
        <f>(осн2!J142*осн2!$B$2)*осн2!$D$1+осн2!$A$2+((осн2!J142*осн2!$B$2)*осн2!$D$1+осн2!$A$2)*осн2!$E$2</f>
        <v>5629521.1079999991</v>
      </c>
      <c r="G237" s="156"/>
      <c r="H237" s="157"/>
      <c r="I237" s="41">
        <f>(осн2!I142*осн2!$B$2)*осн2!$D$1+осн2!$A$2+((осн2!I142*осн2!$B$2)*осн2!$D$1+осн2!$A$2)*осн2!$E$2</f>
        <v>5413001.2560000001</v>
      </c>
      <c r="J237" s="41">
        <f>(осн2!J142*осн2!$B$2)*осн2!$D$1+осн2!$A$2+((осн2!J142*осн2!$B$2)*осн2!$D$1+осн2!$A$2)*осн2!$E$2</f>
        <v>5629521.1079999991</v>
      </c>
      <c r="K237" s="161"/>
      <c r="L237" s="162"/>
      <c r="M237" s="37">
        <f>(осн2!I142*осн2!$B$2)*осн2!$D$1+осн2!$A$2+((осн2!I142*осн2!$B$2)*осн2!$D$1+осн2!$A$2)*осн2!$E$2</f>
        <v>5413001.2560000001</v>
      </c>
      <c r="N237" s="37">
        <f>(осн2!J142*осн2!$B$2)*осн2!$D$1+осн2!$A$2+((осн2!J142*осн2!$B$2)*осн2!$D$1+осн2!$A$2)*осн2!$E$2</f>
        <v>5629521.1079999991</v>
      </c>
      <c r="O237" s="41">
        <f>осн2!I142*осн2!$B$2+осн2!$A$2+(осн2!I142*осн2!$B$2+осн2!$A$2)*осн2!$E$2</f>
        <v>2706500.628</v>
      </c>
      <c r="P237" s="41">
        <f>осн2!J142*осн2!$B$2+осн2!$A$2+(осн2!J142*осн2!$B$2+осн2!$A$2)*осн2!$E$2</f>
        <v>2814760.5539999995</v>
      </c>
      <c r="Q237" s="37">
        <f>(осн2!I142*осн2!$B$2)*осн2!$D$1+осн2!$A$2+((осн2!I142*осн2!$B$2)*осн2!$D$1+осн2!$A$2)*осн2!$E$2</f>
        <v>5413001.2560000001</v>
      </c>
      <c r="R237" s="37">
        <f>(осн2!J142*осн2!$B$2)*осн2!$D$1+осн2!$A$2+((осн2!J142*осн2!$B$2)*осн2!$D$1+осн2!$A$2)*осн2!$E$2</f>
        <v>5629521.1079999991</v>
      </c>
      <c r="S237" s="37">
        <f t="shared" si="8"/>
        <v>2706500.628</v>
      </c>
      <c r="T237" s="37">
        <f t="shared" si="9"/>
        <v>2814760.5539999995</v>
      </c>
      <c r="U237"/>
      <c r="V237"/>
      <c r="W237"/>
      <c r="X237"/>
      <c r="Y237"/>
    </row>
    <row r="238" spans="1:25" ht="15" hidden="1" customHeight="1" x14ac:dyDescent="0.25">
      <c r="A238" s="140"/>
      <c r="B238" s="186"/>
      <c r="C238" s="183"/>
      <c r="D238" s="111" t="s">
        <v>164</v>
      </c>
      <c r="E238" s="40">
        <f>(осн2!I143*осн2!$B$2)*осн2!$D$1+осн2!$A$2+((осн2!I143*осн2!$B$2)*осн2!$D$1+осн2!$A$2)*осн2!$E$2</f>
        <v>2381218.5239999997</v>
      </c>
      <c r="F238" s="40">
        <f>(осн2!J143*осн2!$B$2)*осн2!$D$1+осн2!$A$2+((осн2!J143*осн2!$B$2)*осн2!$D$1+осн2!$A$2)*осн2!$E$2</f>
        <v>2476467.1800000002</v>
      </c>
      <c r="G238" s="156"/>
      <c r="H238" s="157"/>
      <c r="I238" s="40">
        <f>(осн2!I143*осн2!$B$2)*осн2!$D$1+осн2!$A$2+((осн2!I143*осн2!$B$2)*осн2!$D$1+осн2!$A$2)*осн2!$E$2</f>
        <v>2381218.5239999997</v>
      </c>
      <c r="J238" s="40">
        <f>(осн2!J143*осн2!$B$2)*осн2!$D$1+осн2!$A$2+((осн2!J143*осн2!$B$2)*осн2!$D$1+осн2!$A$2)*осн2!$E$2</f>
        <v>2476467.1800000002</v>
      </c>
      <c r="K238" s="161"/>
      <c r="L238" s="162"/>
      <c r="M238" s="36">
        <f>(осн2!I143*осн2!$B$2)*осн2!$D$1+осн2!$A$2+((осн2!I143*осн2!$B$2)*осн2!$D$1+осн2!$A$2)*осн2!$E$2</f>
        <v>2381218.5239999997</v>
      </c>
      <c r="N238" s="36">
        <f>(осн2!J143*осн2!$B$2)*осн2!$D$1+осн2!$A$2+((осн2!J143*осн2!$B$2)*осн2!$D$1+осн2!$A$2)*осн2!$E$2</f>
        <v>2476467.1800000002</v>
      </c>
      <c r="O238" s="40">
        <f>осн2!I143*осн2!$B$2+осн2!$A$2+(осн2!I143*осн2!$B$2+осн2!$A$2)*осн2!$E$2</f>
        <v>1190609.2619999999</v>
      </c>
      <c r="P238" s="40">
        <f>осн2!J143*осн2!$B$2+осн2!$A$2+(осн2!J143*осн2!$B$2+осн2!$A$2)*осн2!$E$2</f>
        <v>1238233.5900000001</v>
      </c>
      <c r="Q238" s="36">
        <f>(осн2!I143*осн2!$B$2)*осн2!$D$1+осн2!$A$2+((осн2!I143*осн2!$B$2)*осн2!$D$1+осн2!$A$2)*осн2!$E$2</f>
        <v>2381218.5239999997</v>
      </c>
      <c r="R238" s="36">
        <f>(осн2!J143*осн2!$B$2)*осн2!$D$1+осн2!$A$2+((осн2!J143*осн2!$B$2)*осн2!$D$1+осн2!$A$2)*осн2!$E$2</f>
        <v>2476467.1800000002</v>
      </c>
      <c r="S238" s="36">
        <f t="shared" si="8"/>
        <v>1190609.2619999999</v>
      </c>
      <c r="T238" s="36">
        <f t="shared" si="9"/>
        <v>1238233.5900000001</v>
      </c>
      <c r="U238"/>
      <c r="V238"/>
      <c r="W238"/>
      <c r="X238"/>
      <c r="Y238"/>
    </row>
    <row r="239" spans="1:25" ht="15" hidden="1" customHeight="1" x14ac:dyDescent="0.25">
      <c r="A239" s="140"/>
      <c r="B239" s="186"/>
      <c r="C239" s="183"/>
      <c r="D239" s="42" t="s">
        <v>165</v>
      </c>
      <c r="E239" s="41">
        <f>(осн2!I144*осн2!$B$2)*осн2!$D$1+осн2!$A$2+((осн2!I144*осн2!$B$2)*осн2!$D$1+осн2!$A$2)*осн2!$E$2</f>
        <v>4758838.284</v>
      </c>
      <c r="F239" s="41">
        <f>(осн2!J144*осн2!$B$2)*осн2!$D$1+осн2!$A$2+((осн2!J144*осн2!$B$2)*осн2!$D$1+осн2!$A$2)*осн2!$E$2</f>
        <v>4949191.8719999995</v>
      </c>
      <c r="G239" s="156"/>
      <c r="H239" s="157"/>
      <c r="I239" s="41">
        <f>(осн2!I144*осн2!$B$2)*осн2!$D$1+осн2!$A$2+((осн2!I144*осн2!$B$2)*осн2!$D$1+осн2!$A$2)*осн2!$E$2</f>
        <v>4758838.284</v>
      </c>
      <c r="J239" s="41">
        <f>(осн2!J144*осн2!$B$2)*осн2!$D$1+осн2!$A$2+((осн2!J144*осн2!$B$2)*осн2!$D$1+осн2!$A$2)*осн2!$E$2</f>
        <v>4949191.8719999995</v>
      </c>
      <c r="K239" s="161"/>
      <c r="L239" s="162"/>
      <c r="M239" s="37">
        <f>(осн2!I144*осн2!$B$2)*осн2!$D$1+осн2!$A$2+((осн2!I144*осн2!$B$2)*осн2!$D$1+осн2!$A$2)*осн2!$E$2</f>
        <v>4758838.284</v>
      </c>
      <c r="N239" s="37">
        <f>(осн2!J144*осн2!$B$2)*осн2!$D$1+осн2!$A$2+((осн2!J144*осн2!$B$2)*осн2!$D$1+осн2!$A$2)*осн2!$E$2</f>
        <v>4949191.8719999995</v>
      </c>
      <c r="O239" s="41">
        <f>осн2!I144*осн2!$B$2+осн2!$A$2+(осн2!I144*осн2!$B$2+осн2!$A$2)*осн2!$E$2</f>
        <v>2379419.142</v>
      </c>
      <c r="P239" s="41">
        <f>осн2!J144*осн2!$B$2+осн2!$A$2+(осн2!J144*осн2!$B$2+осн2!$A$2)*осн2!$E$2</f>
        <v>2474595.9359999998</v>
      </c>
      <c r="Q239" s="37">
        <f>(осн2!I144*осн2!$B$2)*осн2!$D$1+осн2!$A$2+((осн2!I144*осн2!$B$2)*осн2!$D$1+осн2!$A$2)*осн2!$E$2</f>
        <v>4758838.284</v>
      </c>
      <c r="R239" s="37">
        <f>(осн2!J144*осн2!$B$2)*осн2!$D$1+осн2!$A$2+((осн2!J144*осн2!$B$2)*осн2!$D$1+осн2!$A$2)*осн2!$E$2</f>
        <v>4949191.8719999995</v>
      </c>
      <c r="S239" s="37">
        <f t="shared" si="8"/>
        <v>2379419.142</v>
      </c>
      <c r="T239" s="37">
        <f t="shared" si="9"/>
        <v>2474595.9359999998</v>
      </c>
      <c r="U239"/>
      <c r="V239"/>
      <c r="W239"/>
      <c r="X239"/>
      <c r="Y239"/>
    </row>
    <row r="240" spans="1:25" ht="30" hidden="1" customHeight="1" x14ac:dyDescent="0.25">
      <c r="A240" s="140"/>
      <c r="B240" s="186"/>
      <c r="C240" s="183"/>
      <c r="D240" s="42" t="s">
        <v>166</v>
      </c>
      <c r="E240" s="41">
        <f>(осн2!I145*осн2!$B$2)*осн2!$D$1+осн2!$A$2+((осн2!I145*осн2!$B$2)*осн2!$D$1+осн2!$A$2)*осн2!$E$2</f>
        <v>6375632.04</v>
      </c>
      <c r="F240" s="41">
        <f>(осн2!J145*осн2!$B$2)*осн2!$D$1+осн2!$A$2+((осн2!J145*осн2!$B$2)*осн2!$D$1+осн2!$A$2)*осн2!$E$2</f>
        <v>6630657.1799999997</v>
      </c>
      <c r="G240" s="156"/>
      <c r="H240" s="157"/>
      <c r="I240" s="41">
        <f>(осн2!I145*осн2!$B$2)*осн2!$D$1+осн2!$A$2+((осн2!I145*осн2!$B$2)*осн2!$D$1+осн2!$A$2)*осн2!$E$2</f>
        <v>6375632.04</v>
      </c>
      <c r="J240" s="41">
        <f>(осн2!J145*осн2!$B$2)*осн2!$D$1+осн2!$A$2+((осн2!J145*осн2!$B$2)*осн2!$D$1+осн2!$A$2)*осн2!$E$2</f>
        <v>6630657.1799999997</v>
      </c>
      <c r="K240" s="161"/>
      <c r="L240" s="162"/>
      <c r="M240" s="37">
        <f>(осн2!I145*осн2!$B$2)*осн2!$D$1+осн2!$A$2+((осн2!I145*осн2!$B$2)*осн2!$D$1+осн2!$A$2)*осн2!$E$2</f>
        <v>6375632.04</v>
      </c>
      <c r="N240" s="37">
        <f>(осн2!J145*осн2!$B$2)*осн2!$D$1+осн2!$A$2+((осн2!J145*осн2!$B$2)*осн2!$D$1+осн2!$A$2)*осн2!$E$2</f>
        <v>6630657.1799999997</v>
      </c>
      <c r="O240" s="41">
        <f>осн2!I145*осн2!$B$2+осн2!$A$2+(осн2!I145*осн2!$B$2+осн2!$A$2)*осн2!$E$2</f>
        <v>3187816.02</v>
      </c>
      <c r="P240" s="41">
        <f>осн2!J145*осн2!$B$2+осн2!$A$2+(осн2!J145*осн2!$B$2+осн2!$A$2)*осн2!$E$2</f>
        <v>3315328.59</v>
      </c>
      <c r="Q240" s="37">
        <f>(осн2!I145*осн2!$B$2)*осн2!$D$1+осн2!$A$2+((осн2!I145*осн2!$B$2)*осн2!$D$1+осн2!$A$2)*осн2!$E$2</f>
        <v>6375632.04</v>
      </c>
      <c r="R240" s="37">
        <f>(осн2!J145*осн2!$B$2)*осн2!$D$1+осн2!$A$2+((осн2!J145*осн2!$B$2)*осн2!$D$1+осн2!$A$2)*осн2!$E$2</f>
        <v>6630657.1799999997</v>
      </c>
      <c r="S240" s="37">
        <f t="shared" si="8"/>
        <v>3187816.02</v>
      </c>
      <c r="T240" s="37">
        <f t="shared" si="9"/>
        <v>3315328.59</v>
      </c>
      <c r="U240"/>
      <c r="V240"/>
      <c r="W240"/>
      <c r="X240"/>
      <c r="Y240"/>
    </row>
    <row r="241" spans="1:25" ht="30" hidden="1" customHeight="1" x14ac:dyDescent="0.25">
      <c r="A241" s="140"/>
      <c r="B241" s="186"/>
      <c r="C241" s="183"/>
      <c r="D241" s="109" t="s">
        <v>57</v>
      </c>
      <c r="E241" s="40">
        <f>(осн2!I146*осн2!$B$2)*осн2!$D$1+осн2!$A$2+((осн2!I146*осн2!$B$2)*осн2!$D$1+осн2!$A$2)*осн2!$E$2</f>
        <v>2473706.6880000001</v>
      </c>
      <c r="F241" s="40">
        <f>(осн2!J146*осн2!$B$2)*осн2!$D$1+осн2!$A$2+((осн2!J146*осн2!$B$2)*осн2!$D$1+осн2!$A$2)*осн2!$E$2</f>
        <v>2572655.352</v>
      </c>
      <c r="G241" s="156"/>
      <c r="H241" s="157"/>
      <c r="I241" s="40">
        <f>(осн2!I146*осн2!$B$2)*осн2!$D$1+осн2!$A$2+((осн2!I146*осн2!$B$2)*осн2!$D$1+осн2!$A$2)*осн2!$E$2</f>
        <v>2473706.6880000001</v>
      </c>
      <c r="J241" s="40">
        <f>(осн2!J146*осн2!$B$2)*осн2!$D$1+осн2!$A$2+((осн2!J146*осн2!$B$2)*осн2!$D$1+осн2!$A$2)*осн2!$E$2</f>
        <v>2572655.352</v>
      </c>
      <c r="K241" s="161"/>
      <c r="L241" s="162"/>
      <c r="M241" s="36">
        <f>(осн2!I146*осн2!$B$2)*осн2!$D$1+осн2!$A$2+((осн2!I146*осн2!$B$2)*осн2!$D$1+осн2!$A$2)*осн2!$E$2</f>
        <v>2473706.6880000001</v>
      </c>
      <c r="N241" s="36">
        <f>(осн2!J146*осн2!$B$2)*осн2!$D$1+осн2!$A$2+((осн2!J146*осн2!$B$2)*осн2!$D$1+осн2!$A$2)*осн2!$E$2</f>
        <v>2572655.352</v>
      </c>
      <c r="O241" s="40">
        <f>осн2!I146*осн2!$B$2+осн2!$A$2+(осн2!I146*осн2!$B$2+осн2!$A$2)*осн2!$E$2</f>
        <v>1236853.344</v>
      </c>
      <c r="P241" s="40">
        <f>осн2!J146*осн2!$B$2+осн2!$A$2+(осн2!J146*осн2!$B$2+осн2!$A$2)*осн2!$E$2</f>
        <v>1286327.676</v>
      </c>
      <c r="Q241" s="36">
        <f>(осн2!I146*осн2!$B$2)*осн2!$D$1+осн2!$A$2+((осн2!I146*осн2!$B$2)*осн2!$D$1+осн2!$A$2)*осн2!$E$2</f>
        <v>2473706.6880000001</v>
      </c>
      <c r="R241" s="36">
        <f>(осн2!J146*осн2!$B$2)*осн2!$D$1+осн2!$A$2+((осн2!J146*осн2!$B$2)*осн2!$D$1+осн2!$A$2)*осн2!$E$2</f>
        <v>2572655.352</v>
      </c>
      <c r="S241" s="36">
        <f t="shared" si="8"/>
        <v>1236853.344</v>
      </c>
      <c r="T241" s="36">
        <f t="shared" si="9"/>
        <v>1286327.676</v>
      </c>
      <c r="U241"/>
      <c r="V241"/>
      <c r="W241"/>
      <c r="X241"/>
      <c r="Y241"/>
    </row>
    <row r="242" spans="1:25" ht="30" hidden="1" customHeight="1" x14ac:dyDescent="0.25">
      <c r="A242" s="140"/>
      <c r="B242" s="186"/>
      <c r="C242" s="183"/>
      <c r="D242" s="110" t="s">
        <v>58</v>
      </c>
      <c r="E242" s="41">
        <f>(осн2!I147*осн2!$B$2)*осн2!$D$1+осн2!$A$2+((осн2!I147*осн2!$B$2)*осн2!$D$1+осн2!$A$2)*осн2!$E$2</f>
        <v>3521289.6839999999</v>
      </c>
      <c r="F242" s="41">
        <f>(осн2!J147*осн2!$B$2)*осн2!$D$1+осн2!$A$2+((осн2!J147*осн2!$B$2)*осн2!$D$1+осн2!$A$2)*осн2!$E$2</f>
        <v>3662140.62</v>
      </c>
      <c r="G242" s="156"/>
      <c r="H242" s="157"/>
      <c r="I242" s="41">
        <f>(осн2!I147*осн2!$B$2)*осн2!$D$1+осн2!$A$2+((осн2!I147*осн2!$B$2)*осн2!$D$1+осн2!$A$2)*осн2!$E$2</f>
        <v>3521289.6839999999</v>
      </c>
      <c r="J242" s="41">
        <f>(осн2!J147*осн2!$B$2)*осн2!$D$1+осн2!$A$2+((осн2!J147*осн2!$B$2)*осн2!$D$1+осн2!$A$2)*осн2!$E$2</f>
        <v>3662140.62</v>
      </c>
      <c r="K242" s="161"/>
      <c r="L242" s="162"/>
      <c r="M242" s="37">
        <f>(осн2!I147*осн2!$B$2)*осн2!$D$1+осн2!$A$2+((осн2!I147*осн2!$B$2)*осн2!$D$1+осн2!$A$2)*осн2!$E$2</f>
        <v>3521289.6839999999</v>
      </c>
      <c r="N242" s="37">
        <f>(осн2!J147*осн2!$B$2)*осн2!$D$1+осн2!$A$2+((осн2!J147*осн2!$B$2)*осн2!$D$1+осн2!$A$2)*осн2!$E$2</f>
        <v>3662140.62</v>
      </c>
      <c r="O242" s="41">
        <f>осн2!I147*осн2!$B$2+осн2!$A$2+(осн2!I147*осн2!$B$2+осн2!$A$2)*осн2!$E$2</f>
        <v>1760644.8419999999</v>
      </c>
      <c r="P242" s="41">
        <f>осн2!J147*осн2!$B$2+осн2!$A$2+(осн2!J147*осн2!$B$2+осн2!$A$2)*осн2!$E$2</f>
        <v>1831070.31</v>
      </c>
      <c r="Q242" s="37">
        <f>(осн2!I147*осн2!$B$2)*осн2!$D$1+осн2!$A$2+((осн2!I147*осн2!$B$2)*осн2!$D$1+осн2!$A$2)*осн2!$E$2</f>
        <v>3521289.6839999999</v>
      </c>
      <c r="R242" s="37">
        <f>(осн2!J147*осн2!$B$2)*осн2!$D$1+осн2!$A$2+((осн2!J147*осн2!$B$2)*осн2!$D$1+осн2!$A$2)*осн2!$E$2</f>
        <v>3662140.62</v>
      </c>
      <c r="S242" s="37">
        <f t="shared" si="8"/>
        <v>1760644.8419999999</v>
      </c>
      <c r="T242" s="37">
        <f t="shared" si="9"/>
        <v>1831070.31</v>
      </c>
      <c r="U242"/>
      <c r="V242"/>
      <c r="W242"/>
      <c r="X242"/>
      <c r="Y242"/>
    </row>
    <row r="243" spans="1:25" ht="30" hidden="1" customHeight="1" x14ac:dyDescent="0.25">
      <c r="A243" s="140"/>
      <c r="B243" s="186"/>
      <c r="C243" s="183"/>
      <c r="D243" s="110" t="s">
        <v>59</v>
      </c>
      <c r="E243" s="41">
        <f>(осн2!I148*осн2!$B$2)*осн2!$D$1+осн2!$A$2+((осн2!I148*осн2!$B$2)*осн2!$D$1+осн2!$A$2)*осн2!$E$2</f>
        <v>5124231.42</v>
      </c>
      <c r="F243" s="41">
        <f>(осн2!J148*осн2!$B$2)*осн2!$D$1+осн2!$A$2+((осн2!J148*осн2!$B$2)*осн2!$D$1+осн2!$A$2)*осн2!$E$2</f>
        <v>5329200.96</v>
      </c>
      <c r="G243" s="156"/>
      <c r="H243" s="157"/>
      <c r="I243" s="41">
        <f>(осн2!I148*осн2!$B$2)*осн2!$D$1+осн2!$A$2+((осн2!I148*осн2!$B$2)*осн2!$D$1+осн2!$A$2)*осн2!$E$2</f>
        <v>5124231.42</v>
      </c>
      <c r="J243" s="41">
        <f>(осн2!J148*осн2!$B$2)*осн2!$D$1+осн2!$A$2+((осн2!J148*осн2!$B$2)*осн2!$D$1+осн2!$A$2)*осн2!$E$2</f>
        <v>5329200.96</v>
      </c>
      <c r="K243" s="161"/>
      <c r="L243" s="162"/>
      <c r="M243" s="37">
        <f>(осн2!I148*осн2!$B$2)*осн2!$D$1+осн2!$A$2+((осн2!I148*осн2!$B$2)*осн2!$D$1+осн2!$A$2)*осн2!$E$2</f>
        <v>5124231.42</v>
      </c>
      <c r="N243" s="37">
        <f>(осн2!J148*осн2!$B$2)*осн2!$D$1+осн2!$A$2+((осн2!J148*осн2!$B$2)*осн2!$D$1+осн2!$A$2)*осн2!$E$2</f>
        <v>5329200.96</v>
      </c>
      <c r="O243" s="41">
        <f>осн2!I148*осн2!$B$2+осн2!$A$2+(осн2!I148*осн2!$B$2+осн2!$A$2)*осн2!$E$2</f>
        <v>2562115.71</v>
      </c>
      <c r="P243" s="41">
        <f>осн2!J148*осн2!$B$2+осн2!$A$2+(осн2!J148*осн2!$B$2+осн2!$A$2)*осн2!$E$2</f>
        <v>2664600.48</v>
      </c>
      <c r="Q243" s="37">
        <f>(осн2!I148*осн2!$B$2)*осн2!$D$1+осн2!$A$2+((осн2!I148*осн2!$B$2)*осн2!$D$1+осн2!$A$2)*осн2!$E$2</f>
        <v>5124231.42</v>
      </c>
      <c r="R243" s="37">
        <f>(осн2!J148*осн2!$B$2)*осн2!$D$1+осн2!$A$2+((осн2!J148*осн2!$B$2)*осн2!$D$1+осн2!$A$2)*осн2!$E$2</f>
        <v>5329200.96</v>
      </c>
      <c r="S243" s="37">
        <f t="shared" si="8"/>
        <v>2562115.71</v>
      </c>
      <c r="T243" s="37">
        <f t="shared" si="9"/>
        <v>2664600.48</v>
      </c>
      <c r="U243"/>
      <c r="V243"/>
      <c r="W243"/>
      <c r="X243"/>
      <c r="Y243"/>
    </row>
    <row r="244" spans="1:25" ht="30" hidden="1" customHeight="1" x14ac:dyDescent="0.25">
      <c r="A244" s="140"/>
      <c r="B244" s="186"/>
      <c r="C244" s="183"/>
      <c r="D244" s="110" t="s">
        <v>60</v>
      </c>
      <c r="E244" s="41">
        <f>(осн2!I149*осн2!$B$2)*осн2!$D$1+осн2!$A$2+((осн2!I149*осн2!$B$2)*осн2!$D$1+осн2!$A$2)*осн2!$E$2</f>
        <v>6386284.6079999991</v>
      </c>
      <c r="F244" s="41">
        <f>(осн2!J149*осн2!$B$2)*осн2!$D$1+осн2!$A$2+((осн2!J149*осн2!$B$2)*осн2!$D$1+осн2!$A$2)*осн2!$E$2</f>
        <v>6641735.9639999997</v>
      </c>
      <c r="G244" s="156"/>
      <c r="H244" s="157"/>
      <c r="I244" s="41">
        <f>(осн2!I149*осн2!$B$2)*осн2!$D$1+осн2!$A$2+((осн2!I149*осн2!$B$2)*осн2!$D$1+осн2!$A$2)*осн2!$E$2</f>
        <v>6386284.6079999991</v>
      </c>
      <c r="J244" s="41">
        <f>(осн2!J149*осн2!$B$2)*осн2!$D$1+осн2!$A$2+((осн2!J149*осн2!$B$2)*осн2!$D$1+осн2!$A$2)*осн2!$E$2</f>
        <v>6641735.9639999997</v>
      </c>
      <c r="K244" s="161"/>
      <c r="L244" s="162"/>
      <c r="M244" s="37">
        <f>(осн2!I149*осн2!$B$2)*осн2!$D$1+осн2!$A$2+((осн2!I149*осн2!$B$2)*осн2!$D$1+осн2!$A$2)*осн2!$E$2</f>
        <v>6386284.6079999991</v>
      </c>
      <c r="N244" s="37">
        <f>(осн2!J149*осн2!$B$2)*осн2!$D$1+осн2!$A$2+((осн2!J149*осн2!$B$2)*осн2!$D$1+осн2!$A$2)*осн2!$E$2</f>
        <v>6641735.9639999997</v>
      </c>
      <c r="O244" s="41">
        <f>осн2!I149*осн2!$B$2+осн2!$A$2+(осн2!I149*осн2!$B$2+осн2!$A$2)*осн2!$E$2</f>
        <v>3193142.3039999995</v>
      </c>
      <c r="P244" s="41">
        <f>осн2!J149*осн2!$B$2+осн2!$A$2+(осн2!J149*осн2!$B$2+осн2!$A$2)*осн2!$E$2</f>
        <v>3320867.9819999998</v>
      </c>
      <c r="Q244" s="37">
        <f>(осн2!I149*осн2!$B$2)*осн2!$D$1+осн2!$A$2+((осн2!I149*осн2!$B$2)*осн2!$D$1+осн2!$A$2)*осн2!$E$2</f>
        <v>6386284.6079999991</v>
      </c>
      <c r="R244" s="37">
        <f>(осн2!J149*осн2!$B$2)*осн2!$D$1+осн2!$A$2+((осн2!J149*осн2!$B$2)*осн2!$D$1+осн2!$A$2)*осн2!$E$2</f>
        <v>6641735.9639999997</v>
      </c>
      <c r="S244" s="37">
        <f t="shared" si="8"/>
        <v>3193142.3039999995</v>
      </c>
      <c r="T244" s="37">
        <f t="shared" si="9"/>
        <v>3320867.9819999998</v>
      </c>
      <c r="U244"/>
      <c r="V244"/>
      <c r="W244"/>
      <c r="X244"/>
      <c r="Y244"/>
    </row>
    <row r="245" spans="1:25" ht="30" hidden="1" customHeight="1" x14ac:dyDescent="0.25">
      <c r="A245" s="140"/>
      <c r="B245" s="186"/>
      <c r="C245" s="183"/>
      <c r="D245" s="110" t="s">
        <v>61</v>
      </c>
      <c r="E245" s="41">
        <f>(осн2!I150*осн2!$B$2)*осн2!$D$1+осн2!$A$2+((осн2!I150*осн2!$B$2)*осн2!$D$1+осн2!$A$2)*осн2!$E$2</f>
        <v>6782055.9000000004</v>
      </c>
      <c r="F245" s="41">
        <f>(осн2!J150*осн2!$B$2)*осн2!$D$1+осн2!$A$2+((осн2!J150*осн2!$B$2)*осн2!$D$1+осн2!$A$2)*осн2!$E$2</f>
        <v>7053338.1359999999</v>
      </c>
      <c r="G245" s="156"/>
      <c r="H245" s="157"/>
      <c r="I245" s="41">
        <f>(осн2!I150*осн2!$B$2)*осн2!$D$1+осн2!$A$2+((осн2!I150*осн2!$B$2)*осн2!$D$1+осн2!$A$2)*осн2!$E$2</f>
        <v>6782055.9000000004</v>
      </c>
      <c r="J245" s="41">
        <f>(осн2!J150*осн2!$B$2)*осн2!$D$1+осн2!$A$2+((осн2!J150*осн2!$B$2)*осн2!$D$1+осн2!$A$2)*осн2!$E$2</f>
        <v>7053338.1359999999</v>
      </c>
      <c r="K245" s="161"/>
      <c r="L245" s="162"/>
      <c r="M245" s="37">
        <f>(осн2!I150*осн2!$B$2)*осн2!$D$1+осн2!$A$2+((осн2!I150*осн2!$B$2)*осн2!$D$1+осн2!$A$2)*осн2!$E$2</f>
        <v>6782055.9000000004</v>
      </c>
      <c r="N245" s="37">
        <f>(осн2!J150*осн2!$B$2)*осн2!$D$1+осн2!$A$2+((осн2!J150*осн2!$B$2)*осн2!$D$1+осн2!$A$2)*осн2!$E$2</f>
        <v>7053338.1359999999</v>
      </c>
      <c r="O245" s="41">
        <f>осн2!I150*осн2!$B$2+осн2!$A$2+(осн2!I150*осн2!$B$2+осн2!$A$2)*осн2!$E$2</f>
        <v>3391027.95</v>
      </c>
      <c r="P245" s="41">
        <f>осн2!J150*осн2!$B$2+осн2!$A$2+(осн2!J150*осн2!$B$2+осн2!$A$2)*осн2!$E$2</f>
        <v>3526669.068</v>
      </c>
      <c r="Q245" s="37">
        <f>(осн2!I150*осн2!$B$2)*осн2!$D$1+осн2!$A$2+((осн2!I150*осн2!$B$2)*осн2!$D$1+осн2!$A$2)*осн2!$E$2</f>
        <v>6782055.9000000004</v>
      </c>
      <c r="R245" s="37">
        <f>(осн2!J150*осн2!$B$2)*осн2!$D$1+осн2!$A$2+((осн2!J150*осн2!$B$2)*осн2!$D$1+осн2!$A$2)*осн2!$E$2</f>
        <v>7053338.1359999999</v>
      </c>
      <c r="S245" s="37">
        <f t="shared" si="8"/>
        <v>3391027.95</v>
      </c>
      <c r="T245" s="37">
        <f t="shared" si="9"/>
        <v>3526669.068</v>
      </c>
      <c r="U245"/>
      <c r="V245"/>
      <c r="W245"/>
      <c r="X245"/>
      <c r="Y245"/>
    </row>
    <row r="246" spans="1:25" ht="15" hidden="1" customHeight="1" x14ac:dyDescent="0.25">
      <c r="A246" s="140"/>
      <c r="B246" s="186"/>
      <c r="C246" s="183"/>
      <c r="D246" s="110" t="s">
        <v>62</v>
      </c>
      <c r="E246" s="41">
        <f>(осн2!I151*осн2!$B$2)*осн2!$D$1+осн2!$A$2+((осн2!I151*осн2!$B$2)*осн2!$D$1+осн2!$A$2)*осн2!$E$2</f>
        <v>7818509.1359999999</v>
      </c>
      <c r="F246" s="41" t="e">
        <f>(осн2!J151*осн2!$B$2)*осн2!$D$1+осн2!$A$2+((осн2!J151*осн2!$B$2)*осн2!$D$1+осн2!$A$2)*осн2!$E$2</f>
        <v>#VALUE!</v>
      </c>
      <c r="G246" s="156"/>
      <c r="H246" s="157"/>
      <c r="I246" s="41">
        <f>(осн2!I151*осн2!$B$2)*осн2!$D$1+осн2!$A$2+((осн2!I151*осн2!$B$2)*осн2!$D$1+осн2!$A$2)*осн2!$E$2</f>
        <v>7818509.1359999999</v>
      </c>
      <c r="J246" s="41" t="e">
        <f>(осн2!J151*осн2!$B$2)*осн2!$D$1+осн2!$A$2+((осн2!J151*осн2!$B$2)*осн2!$D$1+осн2!$A$2)*осн2!$E$2</f>
        <v>#VALUE!</v>
      </c>
      <c r="K246" s="161"/>
      <c r="L246" s="162"/>
      <c r="M246" s="37">
        <f>(осн2!I151*осн2!$B$2)*осн2!$D$1+осн2!$A$2+((осн2!I151*осн2!$B$2)*осн2!$D$1+осн2!$A$2)*осн2!$E$2</f>
        <v>7818509.1359999999</v>
      </c>
      <c r="N246" s="37" t="e">
        <f>(осн2!J151*осн2!$B$2)*осн2!$D$1+осн2!$A$2+((осн2!J151*осн2!$B$2)*осн2!$D$1+осн2!$A$2)*осн2!$E$2</f>
        <v>#VALUE!</v>
      </c>
      <c r="O246" s="41">
        <f>осн2!I151*осн2!$B$2+осн2!$A$2+(осн2!I151*осн2!$B$2+осн2!$A$2)*осн2!$E$2</f>
        <v>3909254.568</v>
      </c>
      <c r="P246" s="41" t="e">
        <f>осн2!J151*осн2!$B$2+осн2!$A$2+(осн2!J151*осн2!$B$2+осн2!$A$2)*осн2!$E$2</f>
        <v>#VALUE!</v>
      </c>
      <c r="Q246" s="37">
        <f>(осн2!I151*осн2!$B$2)*осн2!$D$1+осн2!$A$2+((осн2!I151*осн2!$B$2)*осн2!$D$1+осн2!$A$2)*осн2!$E$2</f>
        <v>7818509.1359999999</v>
      </c>
      <c r="R246" s="37" t="e">
        <f>(осн2!J151*осн2!$B$2)*осн2!$D$1+осн2!$A$2+((осн2!J151*осн2!$B$2)*осн2!$D$1+осн2!$A$2)*осн2!$E$2</f>
        <v>#VALUE!</v>
      </c>
      <c r="S246" s="37">
        <f t="shared" si="8"/>
        <v>3909254.568</v>
      </c>
      <c r="T246" s="37" t="e">
        <f t="shared" si="9"/>
        <v>#VALUE!</v>
      </c>
      <c r="U246"/>
      <c r="V246"/>
      <c r="W246"/>
      <c r="X246"/>
      <c r="Y246"/>
    </row>
    <row r="247" spans="1:25" ht="15" hidden="1" customHeight="1" x14ac:dyDescent="0.25">
      <c r="A247" s="140"/>
      <c r="B247" s="186"/>
      <c r="C247" s="183"/>
      <c r="D247" s="111" t="s">
        <v>63</v>
      </c>
      <c r="E247" s="40">
        <f>(осн2!I152*осн2!$B$2)*осн2!$D$1+осн2!$A$2+((осн2!I152*осн2!$B$2)*осн2!$D$1+осн2!$A$2)*осн2!$E$2</f>
        <v>5586391.8719999995</v>
      </c>
      <c r="F247" s="40">
        <f>(осн2!J152*осн2!$B$2)*осн2!$D$1+осн2!$A$2+((осн2!J152*осн2!$B$2)*осн2!$D$1+осн2!$A$2)*осн2!$E$2</f>
        <v>5809847.2919999994</v>
      </c>
      <c r="G247" s="156"/>
      <c r="H247" s="157"/>
      <c r="I247" s="40">
        <f>(осн2!I152*осн2!$B$2)*осн2!$D$1+осн2!$A$2+((осн2!I152*осн2!$B$2)*осн2!$D$1+осн2!$A$2)*осн2!$E$2</f>
        <v>5586391.8719999995</v>
      </c>
      <c r="J247" s="40">
        <f>(осн2!J152*осн2!$B$2)*осн2!$D$1+осн2!$A$2+((осн2!J152*осн2!$B$2)*осн2!$D$1+осн2!$A$2)*осн2!$E$2</f>
        <v>5809847.2919999994</v>
      </c>
      <c r="K247" s="161"/>
      <c r="L247" s="162"/>
      <c r="M247" s="36">
        <f>(осн2!I152*осн2!$B$2)*осн2!$D$1+осн2!$A$2+((осн2!I152*осн2!$B$2)*осн2!$D$1+осн2!$A$2)*осн2!$E$2</f>
        <v>5586391.8719999995</v>
      </c>
      <c r="N247" s="36">
        <f>(осн2!J152*осн2!$B$2)*осн2!$D$1+осн2!$A$2+((осн2!J152*осн2!$B$2)*осн2!$D$1+осн2!$A$2)*осн2!$E$2</f>
        <v>5809847.2919999994</v>
      </c>
      <c r="O247" s="40">
        <f>осн2!I152*осн2!$B$2+осн2!$A$2+(осн2!I152*осн2!$B$2+осн2!$A$2)*осн2!$E$2</f>
        <v>2793195.9359999998</v>
      </c>
      <c r="P247" s="40">
        <f>осн2!J152*осн2!$B$2+осн2!$A$2+(осн2!J152*осн2!$B$2+осн2!$A$2)*осн2!$E$2</f>
        <v>2904923.6459999997</v>
      </c>
      <c r="Q247" s="36">
        <f>(осн2!I152*осн2!$B$2)*осн2!$D$1+осн2!$A$2+((осн2!I152*осн2!$B$2)*осн2!$D$1+осн2!$A$2)*осн2!$E$2</f>
        <v>5586391.8719999995</v>
      </c>
      <c r="R247" s="36">
        <f>(осн2!J152*осн2!$B$2)*осн2!$D$1+осн2!$A$2+((осн2!J152*осн2!$B$2)*осн2!$D$1+осн2!$A$2)*осн2!$E$2</f>
        <v>5809847.2919999994</v>
      </c>
      <c r="S247" s="36">
        <f t="shared" si="8"/>
        <v>2793195.9359999998</v>
      </c>
      <c r="T247" s="36">
        <f t="shared" si="9"/>
        <v>2904923.6459999997</v>
      </c>
      <c r="U247"/>
      <c r="V247"/>
      <c r="W247"/>
      <c r="X247"/>
      <c r="Y247"/>
    </row>
    <row r="248" spans="1:25" ht="15" hidden="1" customHeight="1" x14ac:dyDescent="0.25">
      <c r="A248" s="140"/>
      <c r="B248" s="186"/>
      <c r="C248" s="183"/>
      <c r="D248" s="42" t="s">
        <v>64</v>
      </c>
      <c r="E248" s="41">
        <f>(осн2!I153*осн2!$B$2)*осн2!$D$1+осн2!$A$2+((осн2!I153*осн2!$B$2)*осн2!$D$1+осн2!$A$2)*осн2!$E$2</f>
        <v>7488831.0600000005</v>
      </c>
      <c r="F248" s="41">
        <f>(осн2!J153*осн2!$B$2)*осн2!$D$1+осн2!$A$2+((осн2!J153*осн2!$B$2)*осн2!$D$1+осн2!$A$2)*осн2!$E$2</f>
        <v>7788384.4440000001</v>
      </c>
      <c r="G248" s="156"/>
      <c r="H248" s="157"/>
      <c r="I248" s="41">
        <f>(осн2!I153*осн2!$B$2)*осн2!$D$1+осн2!$A$2+((осн2!I153*осн2!$B$2)*осн2!$D$1+осн2!$A$2)*осн2!$E$2</f>
        <v>7488831.0600000005</v>
      </c>
      <c r="J248" s="41">
        <f>(осн2!J153*осн2!$B$2)*осн2!$D$1+осн2!$A$2+((осн2!J153*осн2!$B$2)*осн2!$D$1+осн2!$A$2)*осн2!$E$2</f>
        <v>7788384.4440000001</v>
      </c>
      <c r="K248" s="161"/>
      <c r="L248" s="162"/>
      <c r="M248" s="37">
        <f>(осн2!I153*осн2!$B$2)*осн2!$D$1+осн2!$A$2+((осн2!I153*осн2!$B$2)*осн2!$D$1+осн2!$A$2)*осн2!$E$2</f>
        <v>7488831.0600000005</v>
      </c>
      <c r="N248" s="37">
        <f>(осн2!J153*осн2!$B$2)*осн2!$D$1+осн2!$A$2+((осн2!J153*осн2!$B$2)*осн2!$D$1+осн2!$A$2)*осн2!$E$2</f>
        <v>7788384.4440000001</v>
      </c>
      <c r="O248" s="41">
        <f>осн2!I153*осн2!$B$2+осн2!$A$2+(осн2!I153*осн2!$B$2+осн2!$A$2)*осн2!$E$2</f>
        <v>3744415.5300000003</v>
      </c>
      <c r="P248" s="41">
        <f>осн2!J153*осн2!$B$2+осн2!$A$2+(осн2!J153*осн2!$B$2+осн2!$A$2)*осн2!$E$2</f>
        <v>3894192.2220000001</v>
      </c>
      <c r="Q248" s="37">
        <f>(осн2!I153*осн2!$B$2)*осн2!$D$1+осн2!$A$2+((осн2!I153*осн2!$B$2)*осн2!$D$1+осн2!$A$2)*осн2!$E$2</f>
        <v>7488831.0600000005</v>
      </c>
      <c r="R248" s="37">
        <f>(осн2!J153*осн2!$B$2)*осн2!$D$1+осн2!$A$2+((осн2!J153*осн2!$B$2)*осн2!$D$1+осн2!$A$2)*осн2!$E$2</f>
        <v>7788384.4440000001</v>
      </c>
      <c r="S248" s="37">
        <f t="shared" si="8"/>
        <v>3744415.5300000003</v>
      </c>
      <c r="T248" s="37">
        <f t="shared" si="9"/>
        <v>3894192.2220000001</v>
      </c>
      <c r="U248"/>
      <c r="V248"/>
      <c r="W248"/>
      <c r="X248"/>
      <c r="Y248"/>
    </row>
    <row r="249" spans="1:25" ht="15" hidden="1" customHeight="1" x14ac:dyDescent="0.25">
      <c r="A249" s="140"/>
      <c r="B249" s="186"/>
      <c r="C249" s="183"/>
      <c r="D249" s="42" t="s">
        <v>65</v>
      </c>
      <c r="E249" s="41">
        <f>(осн2!I154*осн2!$B$2)*осн2!$D$1+осн2!$A$2+((осн2!I154*осн2!$B$2)*осн2!$D$1+осн2!$A$2)*осн2!$E$2</f>
        <v>9349992.432</v>
      </c>
      <c r="F249" s="41">
        <f>(осн2!J154*осн2!$B$2)*осн2!$D$1+осн2!$A$2+((осн2!J154*осн2!$B$2)*осн2!$D$1+осн2!$A$2)*осн2!$E$2</f>
        <v>9723992.0159999989</v>
      </c>
      <c r="G249" s="156"/>
      <c r="H249" s="157"/>
      <c r="I249" s="41">
        <f>(осн2!I154*осн2!$B$2)*осн2!$D$1+осн2!$A$2+((осн2!I154*осн2!$B$2)*осн2!$D$1+осн2!$A$2)*осн2!$E$2</f>
        <v>9349992.432</v>
      </c>
      <c r="J249" s="41">
        <f>(осн2!J154*осн2!$B$2)*осн2!$D$1+осн2!$A$2+((осн2!J154*осн2!$B$2)*осн2!$D$1+осн2!$A$2)*осн2!$E$2</f>
        <v>9723992.0159999989</v>
      </c>
      <c r="K249" s="161"/>
      <c r="L249" s="162"/>
      <c r="M249" s="37">
        <f>(осн2!I154*осн2!$B$2)*осн2!$D$1+осн2!$A$2+((осн2!I154*осн2!$B$2)*осн2!$D$1+осн2!$A$2)*осн2!$E$2</f>
        <v>9349992.432</v>
      </c>
      <c r="N249" s="37">
        <f>(осн2!J154*осн2!$B$2)*осн2!$D$1+осн2!$A$2+((осн2!J154*осн2!$B$2)*осн2!$D$1+осн2!$A$2)*осн2!$E$2</f>
        <v>9723992.0159999989</v>
      </c>
      <c r="O249" s="41">
        <f>осн2!I154*осн2!$B$2+осн2!$A$2+(осн2!I154*осн2!$B$2+осн2!$A$2)*осн2!$E$2</f>
        <v>4674996.216</v>
      </c>
      <c r="P249" s="41">
        <f>осн2!J154*осн2!$B$2+осн2!$A$2+(осн2!J154*осн2!$B$2+осн2!$A$2)*осн2!$E$2</f>
        <v>4861996.0079999994</v>
      </c>
      <c r="Q249" s="37">
        <f>(осн2!I154*осн2!$B$2)*осн2!$D$1+осн2!$A$2+((осн2!I154*осн2!$B$2)*осн2!$D$1+осн2!$A$2)*осн2!$E$2</f>
        <v>9349992.432</v>
      </c>
      <c r="R249" s="37">
        <f>(осн2!J154*осн2!$B$2)*осн2!$D$1+осн2!$A$2+((осн2!J154*осн2!$B$2)*осн2!$D$1+осн2!$A$2)*осн2!$E$2</f>
        <v>9723992.0159999989</v>
      </c>
      <c r="S249" s="37">
        <f t="shared" si="8"/>
        <v>4674996.216</v>
      </c>
      <c r="T249" s="37">
        <f t="shared" si="9"/>
        <v>4861996.0079999994</v>
      </c>
      <c r="U249"/>
      <c r="V249"/>
      <c r="W249"/>
      <c r="X249"/>
      <c r="Y249"/>
    </row>
    <row r="250" spans="1:25" ht="15" hidden="1" customHeight="1" x14ac:dyDescent="0.25">
      <c r="A250" s="140"/>
      <c r="B250" s="186"/>
      <c r="C250" s="183"/>
      <c r="D250" s="42" t="s">
        <v>66</v>
      </c>
      <c r="E250" s="41">
        <f>(осн2!I155*осн2!$B$2)*осн2!$D$1+осн2!$A$2+((осн2!I155*осн2!$B$2)*осн2!$D$1+осн2!$A$2)*осн2!$E$2</f>
        <v>11207810.627999999</v>
      </c>
      <c r="F250" s="41">
        <f>(осн2!J155*осн2!$B$2)*осн2!$D$1+осн2!$A$2+((осн2!J155*осн2!$B$2)*осн2!$D$1+осн2!$A$2)*осн2!$E$2</f>
        <v>11656123.308</v>
      </c>
      <c r="G250" s="156"/>
      <c r="H250" s="157"/>
      <c r="I250" s="41">
        <f>(осн2!I155*осн2!$B$2)*осн2!$D$1+осн2!$A$2+((осн2!I155*осн2!$B$2)*осн2!$D$1+осн2!$A$2)*осн2!$E$2</f>
        <v>11207810.627999999</v>
      </c>
      <c r="J250" s="41">
        <f>(осн2!J155*осн2!$B$2)*осн2!$D$1+осн2!$A$2+((осн2!J155*осн2!$B$2)*осн2!$D$1+осн2!$A$2)*осн2!$E$2</f>
        <v>11656123.308</v>
      </c>
      <c r="K250" s="161"/>
      <c r="L250" s="162"/>
      <c r="M250" s="37">
        <f>(осн2!I155*осн2!$B$2)*осн2!$D$1+осн2!$A$2+((осн2!I155*осн2!$B$2)*осн2!$D$1+осн2!$A$2)*осн2!$E$2</f>
        <v>11207810.627999999</v>
      </c>
      <c r="N250" s="37">
        <f>(осн2!J155*осн2!$B$2)*осн2!$D$1+осн2!$A$2+((осн2!J155*осн2!$B$2)*осн2!$D$1+осн2!$A$2)*осн2!$E$2</f>
        <v>11656123.308</v>
      </c>
      <c r="O250" s="41">
        <f>осн2!I155*осн2!$B$2+осн2!$A$2+(осн2!I155*осн2!$B$2+осн2!$A$2)*осн2!$E$2</f>
        <v>5603905.3139999993</v>
      </c>
      <c r="P250" s="41">
        <f>осн2!J155*осн2!$B$2+осн2!$A$2+(осн2!J155*осн2!$B$2+осн2!$A$2)*осн2!$E$2</f>
        <v>5828061.6540000001</v>
      </c>
      <c r="Q250" s="37">
        <f>(осн2!I155*осн2!$B$2)*осн2!$D$1+осн2!$A$2+((осн2!I155*осн2!$B$2)*осн2!$D$1+осн2!$A$2)*осн2!$E$2</f>
        <v>11207810.627999999</v>
      </c>
      <c r="R250" s="37">
        <f>(осн2!J155*осн2!$B$2)*осн2!$D$1+осн2!$A$2+((осн2!J155*осн2!$B$2)*осн2!$D$1+осн2!$A$2)*осн2!$E$2</f>
        <v>11656123.308</v>
      </c>
      <c r="S250" s="37">
        <f t="shared" si="8"/>
        <v>5603905.3139999993</v>
      </c>
      <c r="T250" s="37">
        <f t="shared" si="9"/>
        <v>5828061.6540000001</v>
      </c>
      <c r="U250"/>
      <c r="V250"/>
      <c r="W250"/>
      <c r="X250"/>
      <c r="Y250"/>
    </row>
    <row r="251" spans="1:25" ht="15" hidden="1" customHeight="1" x14ac:dyDescent="0.25">
      <c r="A251" s="140"/>
      <c r="B251" s="186"/>
      <c r="C251" s="183"/>
      <c r="D251" s="42" t="s">
        <v>67</v>
      </c>
      <c r="E251" s="41">
        <f>(осн2!I156*осн2!$B$2)*осн2!$D$1+осн2!$A$2+((осн2!I156*осн2!$B$2)*осн2!$D$1+осн2!$A$2)*осн2!$E$2</f>
        <v>11641064.855999999</v>
      </c>
      <c r="F251" s="41">
        <f>(осн2!J156*осн2!$B$2)*осн2!$D$1+осн2!$A$2+((осн2!J156*осн2!$B$2)*осн2!$D$1+осн2!$A$2)*осн2!$E$2</f>
        <v>12106707.252</v>
      </c>
      <c r="G251" s="156"/>
      <c r="H251" s="157"/>
      <c r="I251" s="41">
        <f>(осн2!I156*осн2!$B$2)*осн2!$D$1+осн2!$A$2+((осн2!I156*осн2!$B$2)*осн2!$D$1+осн2!$A$2)*осн2!$E$2</f>
        <v>11641064.855999999</v>
      </c>
      <c r="J251" s="41">
        <f>(осн2!J156*осн2!$B$2)*осн2!$D$1+осн2!$A$2+((осн2!J156*осн2!$B$2)*осн2!$D$1+осн2!$A$2)*осн2!$E$2</f>
        <v>12106707.252</v>
      </c>
      <c r="K251" s="161"/>
      <c r="L251" s="162"/>
      <c r="M251" s="37">
        <f>(осн2!I156*осн2!$B$2)*осн2!$D$1+осн2!$A$2+((осн2!I156*осн2!$B$2)*осн2!$D$1+осн2!$A$2)*осн2!$E$2</f>
        <v>11641064.855999999</v>
      </c>
      <c r="N251" s="37">
        <f>(осн2!J156*осн2!$B$2)*осн2!$D$1+осн2!$A$2+((осн2!J156*осн2!$B$2)*осн2!$D$1+осн2!$A$2)*осн2!$E$2</f>
        <v>12106707.252</v>
      </c>
      <c r="O251" s="41">
        <f>осн2!I156*осн2!$B$2+осн2!$A$2+(осн2!I156*осн2!$B$2+осн2!$A$2)*осн2!$E$2</f>
        <v>5820532.4279999994</v>
      </c>
      <c r="P251" s="41">
        <f>осн2!J156*осн2!$B$2+осн2!$A$2+(осн2!J156*осн2!$B$2+осн2!$A$2)*осн2!$E$2</f>
        <v>6053353.6260000002</v>
      </c>
      <c r="Q251" s="37">
        <f>(осн2!I156*осн2!$B$2)*осн2!$D$1+осн2!$A$2+((осн2!I156*осн2!$B$2)*осн2!$D$1+осн2!$A$2)*осн2!$E$2</f>
        <v>11641064.855999999</v>
      </c>
      <c r="R251" s="37">
        <f>(осн2!J156*осн2!$B$2)*осн2!$D$1+осн2!$A$2+((осн2!J156*осн2!$B$2)*осн2!$D$1+осн2!$A$2)*осн2!$E$2</f>
        <v>12106707.252</v>
      </c>
      <c r="S251" s="37">
        <f t="shared" si="8"/>
        <v>5820532.4279999994</v>
      </c>
      <c r="T251" s="37">
        <f t="shared" si="9"/>
        <v>6053353.6260000002</v>
      </c>
      <c r="U251"/>
      <c r="V251"/>
      <c r="W251"/>
      <c r="X251"/>
      <c r="Y251"/>
    </row>
    <row r="252" spans="1:25" ht="15" hidden="1" customHeight="1" x14ac:dyDescent="0.25">
      <c r="A252" s="140"/>
      <c r="B252" s="186"/>
      <c r="C252" s="183"/>
      <c r="D252" s="42" t="s">
        <v>68</v>
      </c>
      <c r="E252" s="41">
        <f>(осн2!I157*осн2!$B$2)*осн2!$D$1+осн2!$A$2+((осн2!I157*осн2!$B$2)*осн2!$D$1+осн2!$A$2)*осн2!$E$2</f>
        <v>12836587.992000001</v>
      </c>
      <c r="F252" s="41">
        <f>(осн2!J157*осн2!$B$2)*осн2!$D$1+осн2!$A$2+((осн2!J157*осн2!$B$2)*осн2!$D$1+осн2!$A$2)*осн2!$E$2</f>
        <v>13350051.539999999</v>
      </c>
      <c r="G252" s="156"/>
      <c r="H252" s="157"/>
      <c r="I252" s="41">
        <f>(осн2!I157*осн2!$B$2)*осн2!$D$1+осн2!$A$2+((осн2!I157*осн2!$B$2)*осн2!$D$1+осн2!$A$2)*осн2!$E$2</f>
        <v>12836587.992000001</v>
      </c>
      <c r="J252" s="41">
        <f>(осн2!J157*осн2!$B$2)*осн2!$D$1+осн2!$A$2+((осн2!J157*осн2!$B$2)*осн2!$D$1+осн2!$A$2)*осн2!$E$2</f>
        <v>13350051.539999999</v>
      </c>
      <c r="K252" s="161"/>
      <c r="L252" s="162"/>
      <c r="M252" s="37">
        <f>(осн2!I157*осн2!$B$2)*осн2!$D$1+осн2!$A$2+((осн2!I157*осн2!$B$2)*осн2!$D$1+осн2!$A$2)*осн2!$E$2</f>
        <v>12836587.992000001</v>
      </c>
      <c r="N252" s="37">
        <f>(осн2!J157*осн2!$B$2)*осн2!$D$1+осн2!$A$2+((осн2!J157*осн2!$B$2)*осн2!$D$1+осн2!$A$2)*осн2!$E$2</f>
        <v>13350051.539999999</v>
      </c>
      <c r="O252" s="41">
        <f>осн2!I157*осн2!$B$2+осн2!$A$2+(осн2!I157*осн2!$B$2+осн2!$A$2)*осн2!$E$2</f>
        <v>6418293.9960000003</v>
      </c>
      <c r="P252" s="41">
        <f>осн2!J157*осн2!$B$2+осн2!$A$2+(осн2!J157*осн2!$B$2+осн2!$A$2)*осн2!$E$2</f>
        <v>6675025.7699999996</v>
      </c>
      <c r="Q252" s="37">
        <f>(осн2!I157*осн2!$B$2)*осн2!$D$1+осн2!$A$2+((осн2!I157*осн2!$B$2)*осн2!$D$1+осн2!$A$2)*осн2!$E$2</f>
        <v>12836587.992000001</v>
      </c>
      <c r="R252" s="37">
        <f>(осн2!J157*осн2!$B$2)*осн2!$D$1+осн2!$A$2+((осн2!J157*осн2!$B$2)*осн2!$D$1+осн2!$A$2)*осн2!$E$2</f>
        <v>13350051.539999999</v>
      </c>
      <c r="S252" s="37">
        <f t="shared" si="8"/>
        <v>6418293.9960000003</v>
      </c>
      <c r="T252" s="37">
        <f t="shared" si="9"/>
        <v>6675025.7699999996</v>
      </c>
      <c r="U252"/>
      <c r="V252"/>
      <c r="W252"/>
      <c r="X252"/>
      <c r="Y252"/>
    </row>
    <row r="253" spans="1:25" ht="15" hidden="1" customHeight="1" x14ac:dyDescent="0.25">
      <c r="A253" s="140"/>
      <c r="B253" s="186"/>
      <c r="C253" s="183"/>
      <c r="D253" s="42" t="s">
        <v>69</v>
      </c>
      <c r="E253" s="41">
        <f>(осн2!I158*осн2!$B$2)*осн2!$D$1+осн2!$A$2+((осн2!I158*осн2!$B$2)*осн2!$D$1+осн2!$A$2)*осн2!$E$2</f>
        <v>14032104.755999999</v>
      </c>
      <c r="F253" s="41">
        <f>(осн2!J158*осн2!$B$2)*осн2!$D$1+осн2!$A$2+((осн2!J158*осн2!$B$2)*осн2!$D$1+осн2!$A$2)*осн2!$E$2</f>
        <v>14593388.748</v>
      </c>
      <c r="G253" s="156"/>
      <c r="H253" s="157"/>
      <c r="I253" s="41">
        <f>(осн2!I158*осн2!$B$2)*осн2!$D$1+осн2!$A$2+((осн2!I158*осн2!$B$2)*осн2!$D$1+осн2!$A$2)*осн2!$E$2</f>
        <v>14032104.755999999</v>
      </c>
      <c r="J253" s="41">
        <f>(осн2!J158*осн2!$B$2)*осн2!$D$1+осн2!$A$2+((осн2!J158*осн2!$B$2)*осн2!$D$1+осн2!$A$2)*осн2!$E$2</f>
        <v>14593388.748</v>
      </c>
      <c r="K253" s="161"/>
      <c r="L253" s="162"/>
      <c r="M253" s="37">
        <f>(осн2!I158*осн2!$B$2)*осн2!$D$1+осн2!$A$2+((осн2!I158*осн2!$B$2)*осн2!$D$1+осн2!$A$2)*осн2!$E$2</f>
        <v>14032104.755999999</v>
      </c>
      <c r="N253" s="37">
        <f>(осн2!J158*осн2!$B$2)*осн2!$D$1+осн2!$A$2+((осн2!J158*осн2!$B$2)*осн2!$D$1+осн2!$A$2)*осн2!$E$2</f>
        <v>14593388.748</v>
      </c>
      <c r="O253" s="41">
        <f>осн2!I158*осн2!$B$2+осн2!$A$2+(осн2!I158*осн2!$B$2+осн2!$A$2)*осн2!$E$2</f>
        <v>7016052.3779999996</v>
      </c>
      <c r="P253" s="41">
        <f>осн2!J158*осн2!$B$2+осн2!$A$2+(осн2!J158*осн2!$B$2+осн2!$A$2)*осн2!$E$2</f>
        <v>7296694.3739999998</v>
      </c>
      <c r="Q253" s="37">
        <f>(осн2!I158*осн2!$B$2)*осн2!$D$1+осн2!$A$2+((осн2!I158*осн2!$B$2)*осн2!$D$1+осн2!$A$2)*осн2!$E$2</f>
        <v>14032104.755999999</v>
      </c>
      <c r="R253" s="37">
        <f>(осн2!J158*осн2!$B$2)*осн2!$D$1+осн2!$A$2+((осн2!J158*осн2!$B$2)*осн2!$D$1+осн2!$A$2)*осн2!$E$2</f>
        <v>14593388.748</v>
      </c>
      <c r="S253" s="37">
        <f t="shared" si="8"/>
        <v>7016052.3779999996</v>
      </c>
      <c r="T253" s="37">
        <f t="shared" si="9"/>
        <v>7296694.3739999998</v>
      </c>
      <c r="U253"/>
      <c r="V253"/>
      <c r="W253"/>
      <c r="X253"/>
      <c r="Y253"/>
    </row>
    <row r="254" spans="1:25" ht="15" hidden="1" customHeight="1" x14ac:dyDescent="0.25">
      <c r="A254" s="140"/>
      <c r="B254" s="186"/>
      <c r="C254" s="183"/>
      <c r="D254" s="42" t="s">
        <v>70</v>
      </c>
      <c r="E254" s="41">
        <f>(осн2!I159*осн2!$B$2)*осн2!$D$1+осн2!$A$2+((осн2!I159*осн2!$B$2)*осн2!$D$1+осн2!$A$2)*осн2!$E$2</f>
        <v>15227627.892000001</v>
      </c>
      <c r="F254" s="41">
        <f>(осн2!J159*осн2!$B$2)*осн2!$D$1+осн2!$A$2+((осн2!J159*осн2!$B$2)*осн2!$D$1+осн2!$A$2)*осн2!$E$2</f>
        <v>15836733.035999998</v>
      </c>
      <c r="G254" s="156"/>
      <c r="H254" s="157"/>
      <c r="I254" s="41">
        <f>(осн2!I159*осн2!$B$2)*осн2!$D$1+осн2!$A$2+((осн2!I159*осн2!$B$2)*осн2!$D$1+осн2!$A$2)*осн2!$E$2</f>
        <v>15227627.892000001</v>
      </c>
      <c r="J254" s="41">
        <f>(осн2!J159*осн2!$B$2)*осн2!$D$1+осн2!$A$2+((осн2!J159*осн2!$B$2)*осн2!$D$1+осн2!$A$2)*осн2!$E$2</f>
        <v>15836733.035999998</v>
      </c>
      <c r="K254" s="161"/>
      <c r="L254" s="162"/>
      <c r="M254" s="37">
        <f>(осн2!I159*осн2!$B$2)*осн2!$D$1+осн2!$A$2+((осн2!I159*осн2!$B$2)*осн2!$D$1+осн2!$A$2)*осн2!$E$2</f>
        <v>15227627.892000001</v>
      </c>
      <c r="N254" s="37">
        <f>(осн2!J159*осн2!$B$2)*осн2!$D$1+осн2!$A$2+((осн2!J159*осн2!$B$2)*осн2!$D$1+осн2!$A$2)*осн2!$E$2</f>
        <v>15836733.035999998</v>
      </c>
      <c r="O254" s="41">
        <f>осн2!I159*осн2!$B$2+осн2!$A$2+(осн2!I159*осн2!$B$2+осн2!$A$2)*осн2!$E$2</f>
        <v>7613813.9460000005</v>
      </c>
      <c r="P254" s="41">
        <f>осн2!J159*осн2!$B$2+осн2!$A$2+(осн2!J159*осн2!$B$2+осн2!$A$2)*осн2!$E$2</f>
        <v>7918366.5179999992</v>
      </c>
      <c r="Q254" s="37">
        <f>(осн2!I159*осн2!$B$2)*осн2!$D$1+осн2!$A$2+((осн2!I159*осн2!$B$2)*осн2!$D$1+осн2!$A$2)*осн2!$E$2</f>
        <v>15227627.892000001</v>
      </c>
      <c r="R254" s="37">
        <f>(осн2!J159*осн2!$B$2)*осн2!$D$1+осн2!$A$2+((осн2!J159*осн2!$B$2)*осн2!$D$1+осн2!$A$2)*осн2!$E$2</f>
        <v>15836733.035999998</v>
      </c>
      <c r="S254" s="37">
        <f t="shared" si="8"/>
        <v>7613813.9460000005</v>
      </c>
      <c r="T254" s="37">
        <f t="shared" si="9"/>
        <v>7918366.5179999992</v>
      </c>
      <c r="U254"/>
      <c r="V254"/>
      <c r="W254"/>
      <c r="X254"/>
      <c r="Y254"/>
    </row>
    <row r="255" spans="1:25" ht="15" hidden="1" customHeight="1" x14ac:dyDescent="0.25">
      <c r="A255" s="140"/>
      <c r="B255" s="186"/>
      <c r="C255" s="183"/>
      <c r="D255" s="42" t="s">
        <v>71</v>
      </c>
      <c r="E255" s="41">
        <f>(осн2!I160*осн2!$B$2)*осн2!$D$1+осн2!$A$2+((осн2!I160*осн2!$B$2)*осн2!$D$1+осн2!$A$2)*осн2!$E$2</f>
        <v>16478561.939999999</v>
      </c>
      <c r="F255" s="41">
        <f>(осн2!J160*осн2!$B$2)*осн2!$D$1+осн2!$A$2+((осн2!J160*осн2!$B$2)*осн2!$D$1+осн2!$A$2)*осн2!$E$2</f>
        <v>17137704.983999997</v>
      </c>
      <c r="G255" s="156"/>
      <c r="H255" s="157"/>
      <c r="I255" s="41">
        <f>(осн2!I160*осн2!$B$2)*осн2!$D$1+осн2!$A$2+((осн2!I160*осн2!$B$2)*осн2!$D$1+осн2!$A$2)*осн2!$E$2</f>
        <v>16478561.939999999</v>
      </c>
      <c r="J255" s="41">
        <f>(осн2!J160*осн2!$B$2)*осн2!$D$1+осн2!$A$2+((осн2!J160*осн2!$B$2)*осн2!$D$1+осн2!$A$2)*осн2!$E$2</f>
        <v>17137704.983999997</v>
      </c>
      <c r="K255" s="161"/>
      <c r="L255" s="162"/>
      <c r="M255" s="37">
        <f>(осн2!I160*осн2!$B$2)*осн2!$D$1+осн2!$A$2+((осн2!I160*осн2!$B$2)*осн2!$D$1+осн2!$A$2)*осн2!$E$2</f>
        <v>16478561.939999999</v>
      </c>
      <c r="N255" s="37">
        <f>(осн2!J160*осн2!$B$2)*осн2!$D$1+осн2!$A$2+((осн2!J160*осн2!$B$2)*осн2!$D$1+осн2!$A$2)*осн2!$E$2</f>
        <v>17137704.983999997</v>
      </c>
      <c r="O255" s="41">
        <f>осн2!I160*осн2!$B$2+осн2!$A$2+(осн2!I160*осн2!$B$2+осн2!$A$2)*осн2!$E$2</f>
        <v>8239280.9699999997</v>
      </c>
      <c r="P255" s="41">
        <f>осн2!J160*осн2!$B$2+осн2!$A$2+(осн2!J160*осн2!$B$2+осн2!$A$2)*осн2!$E$2</f>
        <v>8568852.4919999987</v>
      </c>
      <c r="Q255" s="37">
        <f>(осн2!I160*осн2!$B$2)*осн2!$D$1+осн2!$A$2+((осн2!I160*осн2!$B$2)*осн2!$D$1+осн2!$A$2)*осн2!$E$2</f>
        <v>16478561.939999999</v>
      </c>
      <c r="R255" s="37">
        <f>(осн2!J160*осн2!$B$2)*осн2!$D$1+осн2!$A$2+((осн2!J160*осн2!$B$2)*осн2!$D$1+осн2!$A$2)*осн2!$E$2</f>
        <v>17137704.983999997</v>
      </c>
      <c r="S255" s="37">
        <f t="shared" si="8"/>
        <v>8239280.9699999997</v>
      </c>
      <c r="T255" s="37">
        <f t="shared" si="9"/>
        <v>8568852.4919999987</v>
      </c>
      <c r="U255"/>
      <c r="V255"/>
      <c r="W255"/>
      <c r="X255"/>
      <c r="Y255"/>
    </row>
    <row r="256" spans="1:25" ht="15" hidden="1" customHeight="1" x14ac:dyDescent="0.25">
      <c r="A256" s="140"/>
      <c r="B256" s="186"/>
      <c r="C256" s="183"/>
      <c r="D256" s="42" t="s">
        <v>72</v>
      </c>
      <c r="E256" s="41">
        <f>(осн2!I161*осн2!$B$2)*осн2!$D$1+осн2!$A$2+((осн2!I161*осн2!$B$2)*осн2!$D$1+осн2!$A$2)*осн2!$E$2</f>
        <v>17634369.107999999</v>
      </c>
      <c r="F256" s="41">
        <f>(осн2!J161*осн2!$B$2)*осн2!$D$1+осн2!$A$2+((осн2!J161*осн2!$B$2)*осн2!$D$1+осн2!$A$2)*осн2!$E$2</f>
        <v>18339743.843999997</v>
      </c>
      <c r="G256" s="156"/>
      <c r="H256" s="157"/>
      <c r="I256" s="41">
        <f>(осн2!I161*осн2!$B$2)*осн2!$D$1+осн2!$A$2+((осн2!I161*осн2!$B$2)*осн2!$D$1+осн2!$A$2)*осн2!$E$2</f>
        <v>17634369.107999999</v>
      </c>
      <c r="J256" s="41">
        <f>(осн2!J161*осн2!$B$2)*осн2!$D$1+осн2!$A$2+((осн2!J161*осн2!$B$2)*осн2!$D$1+осн2!$A$2)*осн2!$E$2</f>
        <v>18339743.843999997</v>
      </c>
      <c r="K256" s="161"/>
      <c r="L256" s="162"/>
      <c r="M256" s="37">
        <f>(осн2!I161*осн2!$B$2)*осн2!$D$1+осн2!$A$2+((осн2!I161*осн2!$B$2)*осн2!$D$1+осн2!$A$2)*осн2!$E$2</f>
        <v>17634369.107999999</v>
      </c>
      <c r="N256" s="37">
        <f>(осн2!J161*осн2!$B$2)*осн2!$D$1+осн2!$A$2+((осн2!J161*осн2!$B$2)*осн2!$D$1+осн2!$A$2)*осн2!$E$2</f>
        <v>18339743.843999997</v>
      </c>
      <c r="O256" s="41">
        <f>осн2!I161*осн2!$B$2+осн2!$A$2+(осн2!I161*осн2!$B$2+осн2!$A$2)*осн2!$E$2</f>
        <v>8817184.5539999995</v>
      </c>
      <c r="P256" s="41">
        <f>осн2!J161*осн2!$B$2+осн2!$A$2+(осн2!J161*осн2!$B$2+осн2!$A$2)*осн2!$E$2</f>
        <v>9169871.9219999984</v>
      </c>
      <c r="Q256" s="37">
        <f>(осн2!I161*осн2!$B$2)*осн2!$D$1+осн2!$A$2+((осн2!I161*осн2!$B$2)*осн2!$D$1+осн2!$A$2)*осн2!$E$2</f>
        <v>17634369.107999999</v>
      </c>
      <c r="R256" s="37">
        <f>(осн2!J161*осн2!$B$2)*осн2!$D$1+осн2!$A$2+((осн2!J161*осн2!$B$2)*осн2!$D$1+осн2!$A$2)*осн2!$E$2</f>
        <v>18339743.843999997</v>
      </c>
      <c r="S256" s="37">
        <f t="shared" si="8"/>
        <v>8817184.5539999995</v>
      </c>
      <c r="T256" s="37">
        <f t="shared" si="9"/>
        <v>9169871.9219999984</v>
      </c>
      <c r="U256"/>
      <c r="V256"/>
      <c r="W256"/>
      <c r="X256"/>
      <c r="Y256"/>
    </row>
    <row r="257" spans="1:25" ht="15" hidden="1" customHeight="1" x14ac:dyDescent="0.25">
      <c r="A257" s="140"/>
      <c r="B257" s="186"/>
      <c r="C257" s="183"/>
      <c r="D257" s="42" t="s">
        <v>73</v>
      </c>
      <c r="E257" s="41">
        <f>(осн2!I162*осн2!$B$2)*осн2!$D$1+осн2!$A$2+((осн2!I162*осн2!$B$2)*осн2!$D$1+осн2!$A$2)*осн2!$E$2</f>
        <v>18790169.195999999</v>
      </c>
      <c r="F257" s="41">
        <f>(осн2!J162*осн2!$B$2)*осн2!$D$1+осн2!$A$2+((осн2!J162*осн2!$B$2)*осн2!$D$1+осн2!$A$2)*осн2!$E$2</f>
        <v>19541775.623999998</v>
      </c>
      <c r="G257" s="156"/>
      <c r="H257" s="157"/>
      <c r="I257" s="41">
        <f>(осн2!I162*осн2!$B$2)*осн2!$D$1+осн2!$A$2+((осн2!I162*осн2!$B$2)*осн2!$D$1+осн2!$A$2)*осн2!$E$2</f>
        <v>18790169.195999999</v>
      </c>
      <c r="J257" s="41">
        <f>(осн2!J162*осн2!$B$2)*осн2!$D$1+осн2!$A$2+((осн2!J162*осн2!$B$2)*осн2!$D$1+осн2!$A$2)*осн2!$E$2</f>
        <v>19541775.623999998</v>
      </c>
      <c r="K257" s="161"/>
      <c r="L257" s="162"/>
      <c r="M257" s="37">
        <f>(осн2!I162*осн2!$B$2)*осн2!$D$1+осн2!$A$2+((осн2!I162*осн2!$B$2)*осн2!$D$1+осн2!$A$2)*осн2!$E$2</f>
        <v>18790169.195999999</v>
      </c>
      <c r="N257" s="37">
        <f>(осн2!J162*осн2!$B$2)*осн2!$D$1+осн2!$A$2+((осн2!J162*осн2!$B$2)*осн2!$D$1+осн2!$A$2)*осн2!$E$2</f>
        <v>19541775.623999998</v>
      </c>
      <c r="O257" s="41">
        <f>осн2!I162*осн2!$B$2+осн2!$A$2+(осн2!I162*осн2!$B$2+осн2!$A$2)*осн2!$E$2</f>
        <v>9395084.5979999993</v>
      </c>
      <c r="P257" s="41">
        <f>осн2!J162*осн2!$B$2+осн2!$A$2+(осн2!J162*осн2!$B$2+осн2!$A$2)*осн2!$E$2</f>
        <v>9770887.811999999</v>
      </c>
      <c r="Q257" s="37">
        <f>(осн2!I162*осн2!$B$2)*осн2!$D$1+осн2!$A$2+((осн2!I162*осн2!$B$2)*осн2!$D$1+осн2!$A$2)*осн2!$E$2</f>
        <v>18790169.195999999</v>
      </c>
      <c r="R257" s="37">
        <f>(осн2!J162*осн2!$B$2)*осн2!$D$1+осн2!$A$2+((осн2!J162*осн2!$B$2)*осн2!$D$1+осн2!$A$2)*осн2!$E$2</f>
        <v>19541775.623999998</v>
      </c>
      <c r="S257" s="37">
        <f t="shared" si="8"/>
        <v>9395084.5979999993</v>
      </c>
      <c r="T257" s="37">
        <f t="shared" si="9"/>
        <v>9770887.811999999</v>
      </c>
      <c r="U257"/>
      <c r="V257"/>
      <c r="W257"/>
      <c r="X257"/>
      <c r="Y257"/>
    </row>
    <row r="258" spans="1:25" ht="15" hidden="1" customHeight="1" x14ac:dyDescent="0.25">
      <c r="A258" s="140"/>
      <c r="B258" s="186"/>
      <c r="C258" s="183"/>
      <c r="D258" s="42" t="s">
        <v>74</v>
      </c>
      <c r="E258" s="41">
        <f>(осн2!I163*осн2!$B$2)*осн2!$D$1+осн2!$A$2+((осн2!I163*осн2!$B$2)*осн2!$D$1+осн2!$A$2)*осн2!$E$2</f>
        <v>19945968.575999998</v>
      </c>
      <c r="F258" s="41">
        <f>(осн2!J163*осн2!$B$2)*осн2!$D$1+осн2!$A$2+((осн2!J163*осн2!$B$2)*осн2!$D$1+осн2!$A$2)*осн2!$E$2</f>
        <v>20743807.403999999</v>
      </c>
      <c r="G258" s="156"/>
      <c r="H258" s="157"/>
      <c r="I258" s="41">
        <f>(осн2!I163*осн2!$B$2)*осн2!$D$1+осн2!$A$2+((осн2!I163*осн2!$B$2)*осн2!$D$1+осн2!$A$2)*осн2!$E$2</f>
        <v>19945968.575999998</v>
      </c>
      <c r="J258" s="41">
        <f>(осн2!J163*осн2!$B$2)*осн2!$D$1+осн2!$A$2+((осн2!J163*осн2!$B$2)*осн2!$D$1+осн2!$A$2)*осн2!$E$2</f>
        <v>20743807.403999999</v>
      </c>
      <c r="K258" s="161"/>
      <c r="L258" s="162"/>
      <c r="M258" s="37">
        <f>(осн2!I163*осн2!$B$2)*осн2!$D$1+осн2!$A$2+((осн2!I163*осн2!$B$2)*осн2!$D$1+осн2!$A$2)*осн2!$E$2</f>
        <v>19945968.575999998</v>
      </c>
      <c r="N258" s="37">
        <f>(осн2!J163*осн2!$B$2)*осн2!$D$1+осн2!$A$2+((осн2!J163*осн2!$B$2)*осн2!$D$1+осн2!$A$2)*осн2!$E$2</f>
        <v>20743807.403999999</v>
      </c>
      <c r="O258" s="41">
        <f>осн2!I163*осн2!$B$2+осн2!$A$2+(осн2!I163*осн2!$B$2+осн2!$A$2)*осн2!$E$2</f>
        <v>9972984.2879999988</v>
      </c>
      <c r="P258" s="41">
        <f>осн2!J163*осн2!$B$2+осн2!$A$2+(осн2!J163*осн2!$B$2+осн2!$A$2)*осн2!$E$2</f>
        <v>10371903.702</v>
      </c>
      <c r="Q258" s="37">
        <f>(осн2!I163*осн2!$B$2)*осн2!$D$1+осн2!$A$2+((осн2!I163*осн2!$B$2)*осн2!$D$1+осн2!$A$2)*осн2!$E$2</f>
        <v>19945968.575999998</v>
      </c>
      <c r="R258" s="37">
        <f>(осн2!J163*осн2!$B$2)*осн2!$D$1+осн2!$A$2+((осн2!J163*осн2!$B$2)*осн2!$D$1+осн2!$A$2)*осн2!$E$2</f>
        <v>20743807.403999999</v>
      </c>
      <c r="S258" s="37">
        <f t="shared" si="8"/>
        <v>9972984.2879999988</v>
      </c>
      <c r="T258" s="37">
        <f t="shared" si="9"/>
        <v>10371903.702</v>
      </c>
      <c r="U258"/>
      <c r="V258"/>
      <c r="W258"/>
      <c r="X258"/>
      <c r="Y258"/>
    </row>
    <row r="259" spans="1:25" ht="15" hidden="1" customHeight="1" x14ac:dyDescent="0.25">
      <c r="A259" s="140"/>
      <c r="B259" s="186"/>
      <c r="C259" s="183"/>
      <c r="D259" s="42" t="s">
        <v>75</v>
      </c>
      <c r="E259" s="41">
        <f>(осн2!I164*осн2!$B$2)*осн2!$D$1+осн2!$A$2+((осн2!I164*осн2!$B$2)*осн2!$D$1+осн2!$A$2)*осн2!$E$2</f>
        <v>22068441.420000002</v>
      </c>
      <c r="F259" s="41">
        <f>(осн2!J164*осн2!$B$2)*осн2!$D$1+осн2!$A$2+((осн2!J164*осн2!$B$2)*осн2!$D$1+осн2!$A$2)*осн2!$E$2</f>
        <v>22951178.651999999</v>
      </c>
      <c r="G259" s="156"/>
      <c r="H259" s="157"/>
      <c r="I259" s="41">
        <f>(осн2!I164*осн2!$B$2)*осн2!$D$1+осн2!$A$2+((осн2!I164*осн2!$B$2)*осн2!$D$1+осн2!$A$2)*осн2!$E$2</f>
        <v>22068441.420000002</v>
      </c>
      <c r="J259" s="41">
        <f>(осн2!J164*осн2!$B$2)*осн2!$D$1+осн2!$A$2+((осн2!J164*осн2!$B$2)*осн2!$D$1+осн2!$A$2)*осн2!$E$2</f>
        <v>22951178.651999999</v>
      </c>
      <c r="K259" s="161"/>
      <c r="L259" s="162"/>
      <c r="M259" s="37">
        <f>(осн2!I164*осн2!$B$2)*осн2!$D$1+осн2!$A$2+((осн2!I164*осн2!$B$2)*осн2!$D$1+осн2!$A$2)*осн2!$E$2</f>
        <v>22068441.420000002</v>
      </c>
      <c r="N259" s="37">
        <f>(осн2!J164*осн2!$B$2)*осн2!$D$1+осн2!$A$2+((осн2!J164*осн2!$B$2)*осн2!$D$1+осн2!$A$2)*осн2!$E$2</f>
        <v>22951178.651999999</v>
      </c>
      <c r="O259" s="41">
        <f>осн2!I164*осн2!$B$2+осн2!$A$2+(осн2!I164*осн2!$B$2+осн2!$A$2)*осн2!$E$2</f>
        <v>11034220.710000001</v>
      </c>
      <c r="P259" s="41">
        <f>осн2!J164*осн2!$B$2+осн2!$A$2+(осн2!J164*осн2!$B$2+осн2!$A$2)*осн2!$E$2</f>
        <v>11475589.325999999</v>
      </c>
      <c r="Q259" s="37">
        <f>(осн2!I164*осн2!$B$2)*осн2!$D$1+осн2!$A$2+((осн2!I164*осн2!$B$2)*осн2!$D$1+осн2!$A$2)*осн2!$E$2</f>
        <v>22068441.420000002</v>
      </c>
      <c r="R259" s="37">
        <f>(осн2!J164*осн2!$B$2)*осн2!$D$1+осн2!$A$2+((осн2!J164*осн2!$B$2)*осн2!$D$1+осн2!$A$2)*осн2!$E$2</f>
        <v>22951178.651999999</v>
      </c>
      <c r="S259" s="37">
        <f t="shared" si="8"/>
        <v>11034220.710000001</v>
      </c>
      <c r="T259" s="37">
        <f t="shared" si="9"/>
        <v>11475589.325999999</v>
      </c>
      <c r="U259"/>
      <c r="V259"/>
      <c r="W259"/>
      <c r="X259"/>
      <c r="Y259"/>
    </row>
    <row r="260" spans="1:25" ht="15" hidden="1" customHeight="1" x14ac:dyDescent="0.25">
      <c r="A260" s="140"/>
      <c r="B260" s="186"/>
      <c r="C260" s="183"/>
      <c r="D260" s="42" t="s">
        <v>76</v>
      </c>
      <c r="E260" s="41">
        <f>(осн2!I165*осн2!$B$2)*осн2!$D$1+осн2!$A$2+((осн2!I165*осн2!$B$2)*осн2!$D$1+осн2!$A$2)*осн2!$E$2</f>
        <v>23263651.620000001</v>
      </c>
      <c r="F260" s="41">
        <f>(осн2!J165*осн2!$B$2)*осн2!$D$1+осн2!$A$2+((осн2!J165*осн2!$B$2)*осн2!$D$1+осн2!$A$2)*осн2!$E$2</f>
        <v>24194197.259999998</v>
      </c>
      <c r="G260" s="156"/>
      <c r="H260" s="157"/>
      <c r="I260" s="41">
        <f>(осн2!I165*осн2!$B$2)*осн2!$D$1+осн2!$A$2+((осн2!I165*осн2!$B$2)*осн2!$D$1+осн2!$A$2)*осн2!$E$2</f>
        <v>23263651.620000001</v>
      </c>
      <c r="J260" s="41">
        <f>(осн2!J165*осн2!$B$2)*осн2!$D$1+осн2!$A$2+((осн2!J165*осн2!$B$2)*осн2!$D$1+осн2!$A$2)*осн2!$E$2</f>
        <v>24194197.259999998</v>
      </c>
      <c r="K260" s="161"/>
      <c r="L260" s="162"/>
      <c r="M260" s="37">
        <f>(осн2!I165*осн2!$B$2)*осн2!$D$1+осн2!$A$2+((осн2!I165*осн2!$B$2)*осн2!$D$1+осн2!$A$2)*осн2!$E$2</f>
        <v>23263651.620000001</v>
      </c>
      <c r="N260" s="37">
        <f>(осн2!J165*осн2!$B$2)*осн2!$D$1+осн2!$A$2+((осн2!J165*осн2!$B$2)*осн2!$D$1+осн2!$A$2)*осн2!$E$2</f>
        <v>24194197.259999998</v>
      </c>
      <c r="O260" s="41">
        <f>осн2!I165*осн2!$B$2+осн2!$A$2+(осн2!I165*осн2!$B$2+осн2!$A$2)*осн2!$E$2</f>
        <v>11631825.810000001</v>
      </c>
      <c r="P260" s="41">
        <f>осн2!J165*осн2!$B$2+осн2!$A$2+(осн2!J165*осн2!$B$2+осн2!$A$2)*осн2!$E$2</f>
        <v>12097098.629999999</v>
      </c>
      <c r="Q260" s="37">
        <f>(осн2!I165*осн2!$B$2)*осн2!$D$1+осн2!$A$2+((осн2!I165*осн2!$B$2)*осн2!$D$1+осн2!$A$2)*осн2!$E$2</f>
        <v>23263651.620000001</v>
      </c>
      <c r="R260" s="37">
        <f>(осн2!J165*осн2!$B$2)*осн2!$D$1+осн2!$A$2+((осн2!J165*осн2!$B$2)*осн2!$D$1+осн2!$A$2)*осн2!$E$2</f>
        <v>24194197.259999998</v>
      </c>
      <c r="S260" s="37">
        <f t="shared" ref="S260:S284" si="10">O260</f>
        <v>11631825.810000001</v>
      </c>
      <c r="T260" s="37">
        <f t="shared" ref="T260:T284" si="11">P260</f>
        <v>12097098.629999999</v>
      </c>
      <c r="U260"/>
      <c r="V260"/>
      <c r="W260"/>
      <c r="X260"/>
      <c r="Y260"/>
    </row>
    <row r="261" spans="1:25" ht="15" hidden="1" customHeight="1" x14ac:dyDescent="0.25">
      <c r="A261" s="140"/>
      <c r="B261" s="186"/>
      <c r="C261" s="183"/>
      <c r="D261" s="42" t="s">
        <v>77</v>
      </c>
      <c r="E261" s="41">
        <f>(осн2!I166*осн2!$B$2)*осн2!$D$1+осн2!$A$2+((осн2!I166*осн2!$B$2)*осн2!$D$1+осн2!$A$2)*осн2!$E$2</f>
        <v>24458861.82</v>
      </c>
      <c r="F261" s="41">
        <f>(осн2!J166*осн2!$B$2)*осн2!$D$1+осн2!$A$2+((осн2!J166*осн2!$B$2)*осн2!$D$1+осн2!$A$2)*осн2!$E$2</f>
        <v>25437216.575999998</v>
      </c>
      <c r="G261" s="156"/>
      <c r="H261" s="157"/>
      <c r="I261" s="41">
        <f>(осн2!I166*осн2!$B$2)*осн2!$D$1+осн2!$A$2+((осн2!I166*осн2!$B$2)*осн2!$D$1+осн2!$A$2)*осн2!$E$2</f>
        <v>24458861.82</v>
      </c>
      <c r="J261" s="41">
        <f>(осн2!J166*осн2!$B$2)*осн2!$D$1+осн2!$A$2+((осн2!J166*осн2!$B$2)*осн2!$D$1+осн2!$A$2)*осн2!$E$2</f>
        <v>25437216.575999998</v>
      </c>
      <c r="K261" s="161"/>
      <c r="L261" s="162"/>
      <c r="M261" s="37">
        <f>(осн2!I166*осн2!$B$2)*осн2!$D$1+осн2!$A$2+((осн2!I166*осн2!$B$2)*осн2!$D$1+осн2!$A$2)*осн2!$E$2</f>
        <v>24458861.82</v>
      </c>
      <c r="N261" s="37">
        <f>(осн2!J166*осн2!$B$2)*осн2!$D$1+осн2!$A$2+((осн2!J166*осн2!$B$2)*осн2!$D$1+осн2!$A$2)*осн2!$E$2</f>
        <v>25437216.575999998</v>
      </c>
      <c r="O261" s="41">
        <f>осн2!I166*осн2!$B$2+осн2!$A$2+(осн2!I166*осн2!$B$2+осн2!$A$2)*осн2!$E$2</f>
        <v>12229430.91</v>
      </c>
      <c r="P261" s="41">
        <f>осн2!J166*осн2!$B$2+осн2!$A$2+(осн2!J166*осн2!$B$2+осн2!$A$2)*осн2!$E$2</f>
        <v>12718608.287999999</v>
      </c>
      <c r="Q261" s="37">
        <f>(осн2!I166*осн2!$B$2)*осн2!$D$1+осн2!$A$2+((осн2!I166*осн2!$B$2)*осн2!$D$1+осн2!$A$2)*осн2!$E$2</f>
        <v>24458861.82</v>
      </c>
      <c r="R261" s="37">
        <f>(осн2!J166*осн2!$B$2)*осн2!$D$1+осн2!$A$2+((осн2!J166*осн2!$B$2)*осн2!$D$1+осн2!$A$2)*осн2!$E$2</f>
        <v>25437216.575999998</v>
      </c>
      <c r="S261" s="37">
        <f t="shared" si="10"/>
        <v>12229430.91</v>
      </c>
      <c r="T261" s="37">
        <f t="shared" si="11"/>
        <v>12718608.287999999</v>
      </c>
      <c r="U261"/>
      <c r="V261"/>
      <c r="W261"/>
      <c r="X261"/>
      <c r="Y261"/>
    </row>
    <row r="262" spans="1:25" ht="15" hidden="1" customHeight="1" x14ac:dyDescent="0.25">
      <c r="A262" s="140"/>
      <c r="B262" s="186"/>
      <c r="C262" s="183"/>
      <c r="D262" s="42" t="s">
        <v>78</v>
      </c>
      <c r="E262" s="41">
        <f>(осн2!I167*осн2!$B$2)*осн2!$D$1+осн2!$A$2+((осн2!I167*осн2!$B$2)*осн2!$D$1+осн2!$A$2)*осн2!$E$2</f>
        <v>25654086.18</v>
      </c>
      <c r="F262" s="41">
        <f>(осн2!J167*осн2!$B$2)*осн2!$D$1+осн2!$A$2+((осн2!J167*осн2!$B$2)*осн2!$D$1+осн2!$A$2)*осн2!$E$2</f>
        <v>26680249.344000001</v>
      </c>
      <c r="G262" s="156"/>
      <c r="H262" s="157"/>
      <c r="I262" s="41">
        <f>(осн2!I167*осн2!$B$2)*осн2!$D$1+осн2!$A$2+((осн2!I167*осн2!$B$2)*осн2!$D$1+осн2!$A$2)*осн2!$E$2</f>
        <v>25654086.18</v>
      </c>
      <c r="J262" s="41">
        <f>(осн2!J167*осн2!$B$2)*осн2!$D$1+осн2!$A$2+((осн2!J167*осн2!$B$2)*осн2!$D$1+осн2!$A$2)*осн2!$E$2</f>
        <v>26680249.344000001</v>
      </c>
      <c r="K262" s="161"/>
      <c r="L262" s="162"/>
      <c r="M262" s="37">
        <f>(осн2!I167*осн2!$B$2)*осн2!$D$1+осн2!$A$2+((осн2!I167*осн2!$B$2)*осн2!$D$1+осн2!$A$2)*осн2!$E$2</f>
        <v>25654086.18</v>
      </c>
      <c r="N262" s="37">
        <f>(осн2!J167*осн2!$B$2)*осн2!$D$1+осн2!$A$2+((осн2!J167*осн2!$B$2)*осн2!$D$1+осн2!$A$2)*осн2!$E$2</f>
        <v>26680249.344000001</v>
      </c>
      <c r="O262" s="41">
        <f>осн2!I167*осн2!$B$2+осн2!$A$2+(осн2!I167*осн2!$B$2+осн2!$A$2)*осн2!$E$2</f>
        <v>12827043.09</v>
      </c>
      <c r="P262" s="41">
        <f>осн2!J167*осн2!$B$2+осн2!$A$2+(осн2!J167*осн2!$B$2+осн2!$A$2)*осн2!$E$2</f>
        <v>13340124.672</v>
      </c>
      <c r="Q262" s="37">
        <f>(осн2!I167*осн2!$B$2)*осн2!$D$1+осн2!$A$2+((осн2!I167*осн2!$B$2)*осн2!$D$1+осн2!$A$2)*осн2!$E$2</f>
        <v>25654086.18</v>
      </c>
      <c r="R262" s="37">
        <f>(осн2!J167*осн2!$B$2)*осн2!$D$1+осн2!$A$2+((осн2!J167*осн2!$B$2)*осн2!$D$1+осн2!$A$2)*осн2!$E$2</f>
        <v>26680249.344000001</v>
      </c>
      <c r="S262" s="37">
        <f t="shared" si="10"/>
        <v>12827043.09</v>
      </c>
      <c r="T262" s="37">
        <f t="shared" si="11"/>
        <v>13340124.672</v>
      </c>
      <c r="U262"/>
      <c r="V262"/>
      <c r="W262"/>
      <c r="X262"/>
      <c r="Y262"/>
    </row>
    <row r="263" spans="1:25" ht="15" hidden="1" customHeight="1" x14ac:dyDescent="0.25">
      <c r="A263" s="140"/>
      <c r="B263" s="186"/>
      <c r="C263" s="183"/>
      <c r="D263" s="111" t="s">
        <v>79</v>
      </c>
      <c r="E263" s="40">
        <f>(осн2!I168*осн2!$B$2)*осн2!$D$1+осн2!$A$2+((осн2!I168*осн2!$B$2)*осн2!$D$1+осн2!$A$2)*осн2!$E$2</f>
        <v>8650217.2679999992</v>
      </c>
      <c r="F263" s="40">
        <f>(осн2!J168*осн2!$B$2)*осн2!$D$1+осн2!$A$2+((осн2!J168*осн2!$B$2)*осн2!$D$1+осн2!$A$2)*осн2!$E$2</f>
        <v>8996226.0719999988</v>
      </c>
      <c r="G263" s="156"/>
      <c r="H263" s="157"/>
      <c r="I263" s="40">
        <f>(осн2!I168*осн2!$B$2)*осн2!$D$1+осн2!$A$2+((осн2!I168*осн2!$B$2)*осн2!$D$1+осн2!$A$2)*осн2!$E$2</f>
        <v>8650217.2679999992</v>
      </c>
      <c r="J263" s="40">
        <f>(осн2!J168*осн2!$B$2)*осн2!$D$1+осн2!$A$2+((осн2!J168*осн2!$B$2)*осн2!$D$1+осн2!$A$2)*осн2!$E$2</f>
        <v>8996226.0719999988</v>
      </c>
      <c r="K263" s="161"/>
      <c r="L263" s="162"/>
      <c r="M263" s="36">
        <f>(осн2!I168*осн2!$B$2)*осн2!$D$1+осн2!$A$2+((осн2!I168*осн2!$B$2)*осн2!$D$1+осн2!$A$2)*осн2!$E$2</f>
        <v>8650217.2679999992</v>
      </c>
      <c r="N263" s="36">
        <f>(осн2!J168*осн2!$B$2)*осн2!$D$1+осн2!$A$2+((осн2!J168*осн2!$B$2)*осн2!$D$1+осн2!$A$2)*осн2!$E$2</f>
        <v>8996226.0719999988</v>
      </c>
      <c r="O263" s="40">
        <f>осн2!I168*осн2!$B$2+осн2!$A$2+(осн2!I168*осн2!$B$2+осн2!$A$2)*осн2!$E$2</f>
        <v>4325108.6339999996</v>
      </c>
      <c r="P263" s="40">
        <f>осн2!J168*осн2!$B$2+осн2!$A$2+(осн2!J168*осн2!$B$2+осн2!$A$2)*осн2!$E$2</f>
        <v>4498113.0359999994</v>
      </c>
      <c r="Q263" s="36">
        <f>(осн2!I168*осн2!$B$2)*осн2!$D$1+осн2!$A$2+((осн2!I168*осн2!$B$2)*осн2!$D$1+осн2!$A$2)*осн2!$E$2</f>
        <v>8650217.2679999992</v>
      </c>
      <c r="R263" s="36">
        <f>(осн2!J168*осн2!$B$2)*осн2!$D$1+осн2!$A$2+((осн2!J168*осн2!$B$2)*осн2!$D$1+осн2!$A$2)*осн2!$E$2</f>
        <v>8996226.0719999988</v>
      </c>
      <c r="S263" s="36">
        <f t="shared" si="10"/>
        <v>4325108.6339999996</v>
      </c>
      <c r="T263" s="36">
        <f t="shared" si="11"/>
        <v>4498113.0359999994</v>
      </c>
      <c r="U263"/>
      <c r="V263"/>
      <c r="W263"/>
      <c r="X263"/>
      <c r="Y263"/>
    </row>
    <row r="264" spans="1:25" ht="15" hidden="1" customHeight="1" x14ac:dyDescent="0.25">
      <c r="A264" s="140"/>
      <c r="B264" s="186"/>
      <c r="C264" s="183"/>
      <c r="D264" s="42" t="s">
        <v>80</v>
      </c>
      <c r="E264" s="41">
        <f>(осн2!I169*осн2!$B$2)*осн2!$D$1+осн2!$A$2+((осн2!I169*осн2!$B$2)*осн2!$D$1+осн2!$A$2)*осн2!$E$2</f>
        <v>9909126.9359999988</v>
      </c>
      <c r="F264" s="41">
        <f>(осн2!J169*осн2!$B$2)*осн2!$D$1+осн2!$A$2+((осн2!J169*осн2!$B$2)*осн2!$D$1+осн2!$A$2)*осн2!$E$2</f>
        <v>10305492.24</v>
      </c>
      <c r="G264" s="156"/>
      <c r="H264" s="157"/>
      <c r="I264" s="41">
        <f>(осн2!I169*осн2!$B$2)*осн2!$D$1+осн2!$A$2+((осн2!I169*осн2!$B$2)*осн2!$D$1+осн2!$A$2)*осн2!$E$2</f>
        <v>9909126.9359999988</v>
      </c>
      <c r="J264" s="41">
        <f>(осн2!J169*осн2!$B$2)*осн2!$D$1+осн2!$A$2+((осн2!J169*осн2!$B$2)*осн2!$D$1+осн2!$A$2)*осн2!$E$2</f>
        <v>10305492.24</v>
      </c>
      <c r="K264" s="161"/>
      <c r="L264" s="162"/>
      <c r="M264" s="37">
        <f>(осн2!I169*осн2!$B$2)*осн2!$D$1+осн2!$A$2+((осн2!I169*осн2!$B$2)*осн2!$D$1+осн2!$A$2)*осн2!$E$2</f>
        <v>9909126.9359999988</v>
      </c>
      <c r="N264" s="37">
        <f>(осн2!J169*осн2!$B$2)*осн2!$D$1+осн2!$A$2+((осн2!J169*осн2!$B$2)*осн2!$D$1+осн2!$A$2)*осн2!$E$2</f>
        <v>10305492.24</v>
      </c>
      <c r="O264" s="41">
        <f>осн2!I169*осн2!$B$2+осн2!$A$2+(осн2!I169*осн2!$B$2+осн2!$A$2)*осн2!$E$2</f>
        <v>4954563.4679999994</v>
      </c>
      <c r="P264" s="41">
        <f>осн2!J169*осн2!$B$2+осн2!$A$2+(осн2!J169*осн2!$B$2+осн2!$A$2)*осн2!$E$2</f>
        <v>5152746.12</v>
      </c>
      <c r="Q264" s="37">
        <f>(осн2!I169*осн2!$B$2)*осн2!$D$1+осн2!$A$2+((осн2!I169*осн2!$B$2)*осн2!$D$1+осн2!$A$2)*осн2!$E$2</f>
        <v>9909126.9359999988</v>
      </c>
      <c r="R264" s="37">
        <f>(осн2!J169*осн2!$B$2)*осн2!$D$1+осн2!$A$2+((осн2!J169*осн2!$B$2)*осн2!$D$1+осн2!$A$2)*осн2!$E$2</f>
        <v>10305492.24</v>
      </c>
      <c r="S264" s="37">
        <f t="shared" si="10"/>
        <v>4954563.4679999994</v>
      </c>
      <c r="T264" s="37">
        <f t="shared" si="11"/>
        <v>5152746.12</v>
      </c>
      <c r="U264"/>
      <c r="V264"/>
      <c r="W264"/>
      <c r="X264"/>
      <c r="Y264"/>
    </row>
    <row r="265" spans="1:25" ht="15" hidden="1" customHeight="1" x14ac:dyDescent="0.25">
      <c r="A265" s="140"/>
      <c r="B265" s="186"/>
      <c r="C265" s="183"/>
      <c r="D265" s="42" t="s">
        <v>81</v>
      </c>
      <c r="E265" s="41">
        <f>(осн2!I170*осн2!$B$2)*осн2!$D$1+осн2!$A$2+((осн2!I170*осн2!$B$2)*осн2!$D$1+осн2!$A$2)*осн2!$E$2</f>
        <v>11448551.867999999</v>
      </c>
      <c r="F265" s="41">
        <f>(осн2!J170*осн2!$B$2)*осн2!$D$1+осн2!$A$2+((осн2!J170*осн2!$B$2)*осн2!$D$1+осн2!$A$2)*осн2!$E$2</f>
        <v>11906494.056</v>
      </c>
      <c r="G265" s="156"/>
      <c r="H265" s="157"/>
      <c r="I265" s="41">
        <f>(осн2!I170*осн2!$B$2)*осн2!$D$1+осн2!$A$2+((осн2!I170*осн2!$B$2)*осн2!$D$1+осн2!$A$2)*осн2!$E$2</f>
        <v>11448551.867999999</v>
      </c>
      <c r="J265" s="41">
        <f>(осн2!J170*осн2!$B$2)*осн2!$D$1+осн2!$A$2+((осн2!J170*осн2!$B$2)*осн2!$D$1+осн2!$A$2)*осн2!$E$2</f>
        <v>11906494.056</v>
      </c>
      <c r="K265" s="161"/>
      <c r="L265" s="162"/>
      <c r="M265" s="37">
        <f>(осн2!I170*осн2!$B$2)*осн2!$D$1+осн2!$A$2+((осн2!I170*осн2!$B$2)*осн2!$D$1+осн2!$A$2)*осн2!$E$2</f>
        <v>11448551.867999999</v>
      </c>
      <c r="N265" s="37">
        <f>(осн2!J170*осн2!$B$2)*осн2!$D$1+осн2!$A$2+((осн2!J170*осн2!$B$2)*осн2!$D$1+осн2!$A$2)*осн2!$E$2</f>
        <v>11906494.056</v>
      </c>
      <c r="O265" s="41">
        <f>осн2!I170*осн2!$B$2+осн2!$A$2+(осн2!I170*осн2!$B$2+осн2!$A$2)*осн2!$E$2</f>
        <v>5724275.9339999994</v>
      </c>
      <c r="P265" s="41">
        <f>осн2!J170*осн2!$B$2+осн2!$A$2+(осн2!J170*осн2!$B$2+осн2!$A$2)*осн2!$E$2</f>
        <v>5953247.0279999999</v>
      </c>
      <c r="Q265" s="37">
        <f>(осн2!I170*осн2!$B$2)*осн2!$D$1+осн2!$A$2+((осн2!I170*осн2!$B$2)*осн2!$D$1+осн2!$A$2)*осн2!$E$2</f>
        <v>11448551.867999999</v>
      </c>
      <c r="R265" s="37">
        <f>(осн2!J170*осн2!$B$2)*осн2!$D$1+осн2!$A$2+((осн2!J170*осн2!$B$2)*осн2!$D$1+осн2!$A$2)*осн2!$E$2</f>
        <v>11906494.056</v>
      </c>
      <c r="S265" s="37">
        <f t="shared" si="10"/>
        <v>5724275.9339999994</v>
      </c>
      <c r="T265" s="37">
        <f t="shared" si="11"/>
        <v>5953247.0279999999</v>
      </c>
      <c r="U265"/>
      <c r="V265"/>
      <c r="W265"/>
      <c r="X265"/>
      <c r="Y265"/>
    </row>
    <row r="266" spans="1:25" ht="15" hidden="1" customHeight="1" x14ac:dyDescent="0.25">
      <c r="A266" s="140"/>
      <c r="B266" s="186"/>
      <c r="C266" s="183"/>
      <c r="D266" s="42" t="s">
        <v>82</v>
      </c>
      <c r="E266" s="41">
        <f>(осн2!I171*осн2!$B$2)*осн2!$D$1+осн2!$A$2+((осн2!I171*осн2!$B$2)*осн2!$D$1+осн2!$A$2)*осн2!$E$2</f>
        <v>12601515</v>
      </c>
      <c r="F266" s="41">
        <f>(осн2!J171*осн2!$B$2)*осн2!$D$1+осн2!$A$2+((осн2!J171*осн2!$B$2)*осн2!$D$1+осн2!$A$2)*осн2!$E$2</f>
        <v>13105575.6</v>
      </c>
      <c r="G266" s="156"/>
      <c r="H266" s="157"/>
      <c r="I266" s="41">
        <f>(осн2!I171*осн2!$B$2)*осн2!$D$1+осн2!$A$2+((осн2!I171*осн2!$B$2)*осн2!$D$1+осн2!$A$2)*осн2!$E$2</f>
        <v>12601515</v>
      </c>
      <c r="J266" s="41">
        <f>(осн2!J171*осн2!$B$2)*осн2!$D$1+осн2!$A$2+((осн2!J171*осн2!$B$2)*осн2!$D$1+осн2!$A$2)*осн2!$E$2</f>
        <v>13105575.6</v>
      </c>
      <c r="K266" s="161"/>
      <c r="L266" s="162"/>
      <c r="M266" s="37">
        <f>(осн2!I171*осн2!$B$2)*осн2!$D$1+осн2!$A$2+((осн2!I171*осн2!$B$2)*осн2!$D$1+осн2!$A$2)*осн2!$E$2</f>
        <v>12601515</v>
      </c>
      <c r="N266" s="37">
        <f>(осн2!J171*осн2!$B$2)*осн2!$D$1+осн2!$A$2+((осн2!J171*осн2!$B$2)*осн2!$D$1+осн2!$A$2)*осн2!$E$2</f>
        <v>13105575.6</v>
      </c>
      <c r="O266" s="41">
        <f>осн2!I171*осн2!$B$2+осн2!$A$2+(осн2!I171*осн2!$B$2+осн2!$A$2)*осн2!$E$2</f>
        <v>6300757.5</v>
      </c>
      <c r="P266" s="41">
        <f>осн2!J171*осн2!$B$2+осн2!$A$2+(осн2!J171*осн2!$B$2+осн2!$A$2)*осн2!$E$2</f>
        <v>6552787.7999999998</v>
      </c>
      <c r="Q266" s="37">
        <f>(осн2!I171*осн2!$B$2)*осн2!$D$1+осн2!$A$2+((осн2!I171*осн2!$B$2)*осн2!$D$1+осн2!$A$2)*осн2!$E$2</f>
        <v>12601515</v>
      </c>
      <c r="R266" s="37">
        <f>(осн2!J171*осн2!$B$2)*осн2!$D$1+осн2!$A$2+((осн2!J171*осн2!$B$2)*осн2!$D$1+осн2!$A$2)*осн2!$E$2</f>
        <v>13105575.6</v>
      </c>
      <c r="S266" s="37">
        <f t="shared" si="10"/>
        <v>6300757.5</v>
      </c>
      <c r="T266" s="37">
        <f t="shared" si="11"/>
        <v>6552787.7999999998</v>
      </c>
      <c r="U266"/>
      <c r="V266"/>
      <c r="W266"/>
      <c r="X266"/>
      <c r="Y266"/>
    </row>
    <row r="267" spans="1:25" ht="15" hidden="1" customHeight="1" x14ac:dyDescent="0.25">
      <c r="A267" s="140"/>
      <c r="B267" s="186"/>
      <c r="C267" s="183"/>
      <c r="D267" s="42" t="s">
        <v>83</v>
      </c>
      <c r="E267" s="41">
        <f>(осн2!I172*осн2!$B$2)*осн2!$D$1+осн2!$A$2+((осн2!I172*осн2!$B$2)*осн2!$D$1+осн2!$A$2)*осн2!$E$2</f>
        <v>12402661.163999999</v>
      </c>
      <c r="F267" s="41">
        <f>(осн2!J172*осн2!$B$2)*осн2!$D$1+осн2!$A$2+((осн2!J172*осн2!$B$2)*осн2!$D$1+осн2!$A$2)*осн2!$E$2</f>
        <v>12898767.384</v>
      </c>
      <c r="G267" s="156"/>
      <c r="H267" s="157"/>
      <c r="I267" s="41">
        <f>(осн2!I172*осн2!$B$2)*осн2!$D$1+осн2!$A$2+((осн2!I172*осн2!$B$2)*осн2!$D$1+осн2!$A$2)*осн2!$E$2</f>
        <v>12402661.163999999</v>
      </c>
      <c r="J267" s="41">
        <f>(осн2!J172*осн2!$B$2)*осн2!$D$1+осн2!$A$2+((осн2!J172*осн2!$B$2)*осн2!$D$1+осн2!$A$2)*осн2!$E$2</f>
        <v>12898767.384</v>
      </c>
      <c r="K267" s="161"/>
      <c r="L267" s="162"/>
      <c r="M267" s="37">
        <f>(осн2!I172*осн2!$B$2)*осн2!$D$1+осн2!$A$2+((осн2!I172*осн2!$B$2)*осн2!$D$1+осн2!$A$2)*осн2!$E$2</f>
        <v>12402661.163999999</v>
      </c>
      <c r="N267" s="37">
        <f>(осн2!J172*осн2!$B$2)*осн2!$D$1+осн2!$A$2+((осн2!J172*осн2!$B$2)*осн2!$D$1+осн2!$A$2)*осн2!$E$2</f>
        <v>12898767.384</v>
      </c>
      <c r="O267" s="41">
        <f>осн2!I172*осн2!$B$2+осн2!$A$2+(осн2!I172*осн2!$B$2+осн2!$A$2)*осн2!$E$2</f>
        <v>6201330.5819999995</v>
      </c>
      <c r="P267" s="41">
        <f>осн2!J172*осн2!$B$2+осн2!$A$2+(осн2!J172*осн2!$B$2+осн2!$A$2)*осн2!$E$2</f>
        <v>6449383.6919999998</v>
      </c>
      <c r="Q267" s="37">
        <f>(осн2!I172*осн2!$B$2)*осн2!$D$1+осн2!$A$2+((осн2!I172*осн2!$B$2)*осн2!$D$1+осн2!$A$2)*осн2!$E$2</f>
        <v>12402661.163999999</v>
      </c>
      <c r="R267" s="37">
        <f>(осн2!J172*осн2!$B$2)*осн2!$D$1+осн2!$A$2+((осн2!J172*осн2!$B$2)*осн2!$D$1+осн2!$A$2)*осн2!$E$2</f>
        <v>12898767.384</v>
      </c>
      <c r="S267" s="37">
        <f t="shared" si="10"/>
        <v>6201330.5819999995</v>
      </c>
      <c r="T267" s="37">
        <f t="shared" si="11"/>
        <v>6449383.6919999998</v>
      </c>
      <c r="U267"/>
      <c r="V267"/>
      <c r="W267"/>
      <c r="X267"/>
      <c r="Y267"/>
    </row>
    <row r="268" spans="1:25" ht="15" hidden="1" customHeight="1" x14ac:dyDescent="0.25">
      <c r="A268" s="140"/>
      <c r="B268" s="186"/>
      <c r="C268" s="183"/>
      <c r="D268" s="42" t="s">
        <v>84</v>
      </c>
      <c r="E268" s="41">
        <f>(осн2!I173*осн2!$B$2)*осн2!$D$1+осн2!$A$2+((осн2!I173*осн2!$B$2)*осн2!$D$1+осн2!$A$2)*осн2!$E$2</f>
        <v>13540327.955999998</v>
      </c>
      <c r="F268" s="41">
        <f>(осн2!J173*осн2!$B$2)*осн2!$D$1+осн2!$A$2+((осн2!J173*осн2!$B$2)*осн2!$D$1+осн2!$A$2)*осн2!$E$2</f>
        <v>14081941.583999999</v>
      </c>
      <c r="G268" s="156"/>
      <c r="H268" s="157"/>
      <c r="I268" s="41">
        <f>(осн2!I173*осн2!$B$2)*осн2!$D$1+осн2!$A$2+((осн2!I173*осн2!$B$2)*осн2!$D$1+осн2!$A$2)*осн2!$E$2</f>
        <v>13540327.955999998</v>
      </c>
      <c r="J268" s="41">
        <f>(осн2!J173*осн2!$B$2)*осн2!$D$1+осн2!$A$2+((осн2!J173*осн2!$B$2)*осн2!$D$1+осн2!$A$2)*осн2!$E$2</f>
        <v>14081941.583999999</v>
      </c>
      <c r="K268" s="161"/>
      <c r="L268" s="162"/>
      <c r="M268" s="37">
        <f>(осн2!I173*осн2!$B$2)*осн2!$D$1+осн2!$A$2+((осн2!I173*осн2!$B$2)*осн2!$D$1+осн2!$A$2)*осн2!$E$2</f>
        <v>13540327.955999998</v>
      </c>
      <c r="N268" s="37">
        <f>(осн2!J173*осн2!$B$2)*осн2!$D$1+осн2!$A$2+((осн2!J173*осн2!$B$2)*осн2!$D$1+осн2!$A$2)*осн2!$E$2</f>
        <v>14081941.583999999</v>
      </c>
      <c r="O268" s="41">
        <f>осн2!I173*осн2!$B$2+осн2!$A$2+(осн2!I173*осн2!$B$2+осн2!$A$2)*осн2!$E$2</f>
        <v>6770163.9779999992</v>
      </c>
      <c r="P268" s="41">
        <f>осн2!J173*осн2!$B$2+осн2!$A$2+(осн2!J173*осн2!$B$2+осн2!$A$2)*осн2!$E$2</f>
        <v>7040970.7919999994</v>
      </c>
      <c r="Q268" s="37">
        <f>(осн2!I173*осн2!$B$2)*осн2!$D$1+осн2!$A$2+((осн2!I173*осн2!$B$2)*осн2!$D$1+осн2!$A$2)*осн2!$E$2</f>
        <v>13540327.955999998</v>
      </c>
      <c r="R268" s="37">
        <f>(осн2!J173*осн2!$B$2)*осн2!$D$1+осн2!$A$2+((осн2!J173*осн2!$B$2)*осн2!$D$1+осн2!$A$2)*осн2!$E$2</f>
        <v>14081941.583999999</v>
      </c>
      <c r="S268" s="37">
        <f t="shared" si="10"/>
        <v>6770163.9779999992</v>
      </c>
      <c r="T268" s="37">
        <f t="shared" si="11"/>
        <v>7040970.7919999994</v>
      </c>
      <c r="U268"/>
      <c r="V268"/>
      <c r="W268"/>
      <c r="X268"/>
      <c r="Y268"/>
    </row>
    <row r="269" spans="1:25" ht="15" hidden="1" customHeight="1" x14ac:dyDescent="0.25">
      <c r="A269" s="140"/>
      <c r="B269" s="186"/>
      <c r="C269" s="183"/>
      <c r="D269" s="111" t="s">
        <v>86</v>
      </c>
      <c r="E269" s="40">
        <f>(осн2!I174*осн2!$B$2)*осн2!$D$1+осн2!$A$2+((осн2!I174*осн2!$B$2)*осн2!$D$1+осн2!$A$2)*осн2!$E$2</f>
        <v>5881169.7960000001</v>
      </c>
      <c r="F269" s="40">
        <f>(осн2!J174*осн2!$B$2)*осн2!$D$1+осн2!$A$2+((осн2!J174*осн2!$B$2)*осн2!$D$1+осн2!$A$2)*осн2!$E$2</f>
        <v>6116416.9560000002</v>
      </c>
      <c r="G269" s="156"/>
      <c r="H269" s="157"/>
      <c r="I269" s="40">
        <f>(осн2!I174*осн2!$B$2)*осн2!$D$1+осн2!$A$2+((осн2!I174*осн2!$B$2)*осн2!$D$1+осн2!$A$2)*осн2!$E$2</f>
        <v>5881169.7960000001</v>
      </c>
      <c r="J269" s="40">
        <f>(осн2!J174*осн2!$B$2)*осн2!$D$1+осн2!$A$2+((осн2!J174*осн2!$B$2)*осн2!$D$1+осн2!$A$2)*осн2!$E$2</f>
        <v>6116416.9560000002</v>
      </c>
      <c r="K269" s="161"/>
      <c r="L269" s="162"/>
      <c r="M269" s="36">
        <f>(осн2!I174*осн2!$B$2)*осн2!$D$1+осн2!$A$2+((осн2!I174*осн2!$B$2)*осн2!$D$1+осн2!$A$2)*осн2!$E$2</f>
        <v>5881169.7960000001</v>
      </c>
      <c r="N269" s="36">
        <f>(осн2!J174*осн2!$B$2)*осн2!$D$1+осн2!$A$2+((осн2!J174*осн2!$B$2)*осн2!$D$1+осн2!$A$2)*осн2!$E$2</f>
        <v>6116416.9560000002</v>
      </c>
      <c r="O269" s="40">
        <f>осн2!I174*осн2!$B$2+осн2!$A$2+(осн2!I174*осн2!$B$2+осн2!$A$2)*осн2!$E$2</f>
        <v>2940584.898</v>
      </c>
      <c r="P269" s="40">
        <f>осн2!J174*осн2!$B$2+осн2!$A$2+(осн2!J174*осн2!$B$2+осн2!$A$2)*осн2!$E$2</f>
        <v>3058208.4780000001</v>
      </c>
      <c r="Q269" s="36">
        <f>(осн2!I174*осн2!$B$2)*осн2!$D$1+осн2!$A$2+((осн2!I174*осн2!$B$2)*осн2!$D$1+осн2!$A$2)*осн2!$E$2</f>
        <v>5881169.7960000001</v>
      </c>
      <c r="R269" s="36">
        <f>(осн2!J174*осн2!$B$2)*осн2!$D$1+осн2!$A$2+((осн2!J174*осн2!$B$2)*осн2!$D$1+осн2!$A$2)*осн2!$E$2</f>
        <v>6116416.9560000002</v>
      </c>
      <c r="S269" s="36">
        <f t="shared" si="10"/>
        <v>2940584.898</v>
      </c>
      <c r="T269" s="36">
        <f t="shared" si="11"/>
        <v>3058208.4780000001</v>
      </c>
      <c r="U269"/>
      <c r="V269"/>
      <c r="W269"/>
      <c r="X269"/>
      <c r="Y269"/>
    </row>
    <row r="270" spans="1:25" ht="15" hidden="1" customHeight="1" x14ac:dyDescent="0.25">
      <c r="A270" s="140"/>
      <c r="B270" s="186"/>
      <c r="C270" s="183"/>
      <c r="D270" s="42" t="s">
        <v>87</v>
      </c>
      <c r="E270" s="41">
        <f>(осн2!I175*осн2!$B$2)*осн2!$D$1+осн2!$A$2+((осн2!I175*осн2!$B$2)*осн2!$D$1+осн2!$A$2)*осн2!$E$2</f>
        <v>6648664.4519999996</v>
      </c>
      <c r="F270" s="41">
        <f>(осн2!J175*осн2!$B$2)*осн2!$D$1+осн2!$A$2+((осн2!J175*осн2!$B$2)*осн2!$D$1+осн2!$A$2)*осн2!$E$2</f>
        <v>6914610.4919999996</v>
      </c>
      <c r="G270" s="156"/>
      <c r="H270" s="157"/>
      <c r="I270" s="41">
        <f>(осн2!I175*осн2!$B$2)*осн2!$D$1+осн2!$A$2+((осн2!I175*осн2!$B$2)*осн2!$D$1+осн2!$A$2)*осн2!$E$2</f>
        <v>6648664.4519999996</v>
      </c>
      <c r="J270" s="41">
        <f>(осн2!J175*осн2!$B$2)*осн2!$D$1+осн2!$A$2+((осн2!J175*осн2!$B$2)*осн2!$D$1+осн2!$A$2)*осн2!$E$2</f>
        <v>6914610.4919999996</v>
      </c>
      <c r="K270" s="161"/>
      <c r="L270" s="162"/>
      <c r="M270" s="37">
        <f>(осн2!I175*осн2!$B$2)*осн2!$D$1+осн2!$A$2+((осн2!I175*осн2!$B$2)*осн2!$D$1+осн2!$A$2)*осн2!$E$2</f>
        <v>6648664.4519999996</v>
      </c>
      <c r="N270" s="37">
        <f>(осн2!J175*осн2!$B$2)*осн2!$D$1+осн2!$A$2+((осн2!J175*осн2!$B$2)*осн2!$D$1+осн2!$A$2)*осн2!$E$2</f>
        <v>6914610.4919999996</v>
      </c>
      <c r="O270" s="41">
        <f>осн2!I175*осн2!$B$2+осн2!$A$2+(осн2!I175*осн2!$B$2+осн2!$A$2)*осн2!$E$2</f>
        <v>3324332.2259999998</v>
      </c>
      <c r="P270" s="41">
        <f>осн2!J175*осн2!$B$2+осн2!$A$2+(осн2!J175*осн2!$B$2+осн2!$A$2)*осн2!$E$2</f>
        <v>3457305.2459999998</v>
      </c>
      <c r="Q270" s="37">
        <f>(осн2!I175*осн2!$B$2)*осн2!$D$1+осн2!$A$2+((осн2!I175*осн2!$B$2)*осн2!$D$1+осн2!$A$2)*осн2!$E$2</f>
        <v>6648664.4519999996</v>
      </c>
      <c r="R270" s="37">
        <f>(осн2!J175*осн2!$B$2)*осн2!$D$1+осн2!$A$2+((осн2!J175*осн2!$B$2)*осн2!$D$1+осн2!$A$2)*осн2!$E$2</f>
        <v>6914610.4919999996</v>
      </c>
      <c r="S270" s="37">
        <f t="shared" si="10"/>
        <v>3324332.2259999998</v>
      </c>
      <c r="T270" s="37">
        <f t="shared" si="11"/>
        <v>3457305.2459999998</v>
      </c>
      <c r="U270"/>
      <c r="V270"/>
      <c r="W270"/>
      <c r="X270"/>
      <c r="Y270"/>
    </row>
    <row r="271" spans="1:25" ht="15" hidden="1" customHeight="1" x14ac:dyDescent="0.25">
      <c r="A271" s="140"/>
      <c r="B271" s="186"/>
      <c r="C271" s="183"/>
      <c r="D271" s="42" t="s">
        <v>88</v>
      </c>
      <c r="E271" s="41">
        <f>(осн2!I176*осн2!$B$2)*осн2!$D$1+осн2!$A$2+((осн2!I176*осн2!$B$2)*осн2!$D$1+осн2!$A$2)*осн2!$E$2</f>
        <v>7266479.4119999995</v>
      </c>
      <c r="F271" s="41">
        <f>(осн2!J176*осн2!$B$2)*осн2!$D$1+осн2!$A$2+((осн2!J176*осн2!$B$2)*осн2!$D$1+осн2!$A$2)*осн2!$E$2</f>
        <v>7557138.9000000004</v>
      </c>
      <c r="G271" s="156"/>
      <c r="H271" s="157"/>
      <c r="I271" s="41">
        <f>(осн2!I176*осн2!$B$2)*осн2!$D$1+осн2!$A$2+((осн2!I176*осн2!$B$2)*осн2!$D$1+осн2!$A$2)*осн2!$E$2</f>
        <v>7266479.4119999995</v>
      </c>
      <c r="J271" s="41">
        <f>(осн2!J176*осн2!$B$2)*осн2!$D$1+осн2!$A$2+((осн2!J176*осн2!$B$2)*осн2!$D$1+осн2!$A$2)*осн2!$E$2</f>
        <v>7557138.9000000004</v>
      </c>
      <c r="K271" s="161"/>
      <c r="L271" s="162"/>
      <c r="M271" s="37">
        <f>(осн2!I176*осн2!$B$2)*осн2!$D$1+осн2!$A$2+((осн2!I176*осн2!$B$2)*осн2!$D$1+осн2!$A$2)*осн2!$E$2</f>
        <v>7266479.4119999995</v>
      </c>
      <c r="N271" s="37">
        <f>(осн2!J176*осн2!$B$2)*осн2!$D$1+осн2!$A$2+((осн2!J176*осн2!$B$2)*осн2!$D$1+осн2!$A$2)*осн2!$E$2</f>
        <v>7557138.9000000004</v>
      </c>
      <c r="O271" s="41">
        <f>осн2!I176*осн2!$B$2+осн2!$A$2+(осн2!I176*осн2!$B$2+осн2!$A$2)*осн2!$E$2</f>
        <v>3633239.7059999998</v>
      </c>
      <c r="P271" s="41">
        <f>осн2!J176*осн2!$B$2+осн2!$A$2+(осн2!J176*осн2!$B$2+осн2!$A$2)*осн2!$E$2</f>
        <v>3778569.45</v>
      </c>
      <c r="Q271" s="37">
        <f>(осн2!I176*осн2!$B$2)*осн2!$D$1+осн2!$A$2+((осн2!I176*осн2!$B$2)*осн2!$D$1+осн2!$A$2)*осн2!$E$2</f>
        <v>7266479.4119999995</v>
      </c>
      <c r="R271" s="37">
        <f>(осн2!J176*осн2!$B$2)*осн2!$D$1+осн2!$A$2+((осн2!J176*осн2!$B$2)*осн2!$D$1+осн2!$A$2)*осн2!$E$2</f>
        <v>7557138.9000000004</v>
      </c>
      <c r="S271" s="37">
        <f t="shared" si="10"/>
        <v>3633239.7059999998</v>
      </c>
      <c r="T271" s="37">
        <f t="shared" si="11"/>
        <v>3778569.45</v>
      </c>
      <c r="U271"/>
      <c r="V271"/>
      <c r="W271"/>
      <c r="X271"/>
      <c r="Y271"/>
    </row>
    <row r="272" spans="1:25" ht="15" hidden="1" customHeight="1" x14ac:dyDescent="0.25">
      <c r="A272" s="140"/>
      <c r="B272" s="186"/>
      <c r="C272" s="183"/>
      <c r="D272" s="42" t="s">
        <v>89</v>
      </c>
      <c r="E272" s="41">
        <f>(осн2!I177*осн2!$B$2)*осн2!$D$1+осн2!$A$2+((осн2!I177*осн2!$B$2)*осн2!$D$1+осн2!$A$2)*осн2!$E$2</f>
        <v>8651786.1960000005</v>
      </c>
      <c r="F272" s="41">
        <f>(осн2!J177*осн2!$B$2)*осн2!$D$1+осн2!$A$2+((осн2!J177*осн2!$B$2)*осн2!$D$1+осн2!$A$2)*осн2!$E$2</f>
        <v>8997858.0120000001</v>
      </c>
      <c r="G272" s="156"/>
      <c r="H272" s="157"/>
      <c r="I272" s="41">
        <f>(осн2!I177*осн2!$B$2)*осн2!$D$1+осн2!$A$2+((осн2!I177*осн2!$B$2)*осн2!$D$1+осн2!$A$2)*осн2!$E$2</f>
        <v>8651786.1960000005</v>
      </c>
      <c r="J272" s="41">
        <f>(осн2!J177*осн2!$B$2)*осн2!$D$1+осн2!$A$2+((осн2!J177*осн2!$B$2)*осн2!$D$1+осн2!$A$2)*осн2!$E$2</f>
        <v>8997858.0120000001</v>
      </c>
      <c r="K272" s="161"/>
      <c r="L272" s="162"/>
      <c r="M272" s="37">
        <f>(осн2!I177*осн2!$B$2)*осн2!$D$1+осн2!$A$2+((осн2!I177*осн2!$B$2)*осн2!$D$1+осн2!$A$2)*осн2!$E$2</f>
        <v>8651786.1960000005</v>
      </c>
      <c r="N272" s="37">
        <f>(осн2!J177*осн2!$B$2)*осн2!$D$1+осн2!$A$2+((осн2!J177*осн2!$B$2)*осн2!$D$1+осн2!$A$2)*осн2!$E$2</f>
        <v>8997858.0120000001</v>
      </c>
      <c r="O272" s="41">
        <f>осн2!I177*осн2!$B$2+осн2!$A$2+(осн2!I177*осн2!$B$2+осн2!$A$2)*осн2!$E$2</f>
        <v>4325893.0980000002</v>
      </c>
      <c r="P272" s="41">
        <f>осн2!J177*осн2!$B$2+осн2!$A$2+(осн2!J177*осн2!$B$2+осн2!$A$2)*осн2!$E$2</f>
        <v>4498929.0060000001</v>
      </c>
      <c r="Q272" s="37">
        <f>(осн2!I177*осн2!$B$2)*осн2!$D$1+осн2!$A$2+((осн2!I177*осн2!$B$2)*осн2!$D$1+осн2!$A$2)*осн2!$E$2</f>
        <v>8651786.1960000005</v>
      </c>
      <c r="R272" s="37">
        <f>(осн2!J177*осн2!$B$2)*осн2!$D$1+осн2!$A$2+((осн2!J177*осн2!$B$2)*осн2!$D$1+осн2!$A$2)*осн2!$E$2</f>
        <v>8997858.0120000001</v>
      </c>
      <c r="S272" s="37">
        <f t="shared" si="10"/>
        <v>4325893.0980000002</v>
      </c>
      <c r="T272" s="37">
        <f t="shared" si="11"/>
        <v>4498929.0060000001</v>
      </c>
      <c r="U272"/>
      <c r="V272"/>
      <c r="W272"/>
      <c r="X272"/>
      <c r="Y272"/>
    </row>
    <row r="273" spans="1:25" ht="15" hidden="1" customHeight="1" x14ac:dyDescent="0.25">
      <c r="A273" s="140"/>
      <c r="B273" s="186"/>
      <c r="C273" s="183"/>
      <c r="D273" s="42" t="s">
        <v>90</v>
      </c>
      <c r="E273" s="41">
        <f>(осн2!I178*осн2!$B$2)*осн2!$D$1+осн2!$A$2+((осн2!I178*осн2!$B$2)*осн2!$D$1+осн2!$A$2)*осн2!$E$2</f>
        <v>10037095.812000001</v>
      </c>
      <c r="F273" s="41">
        <f>(осн2!J178*осн2!$B$2)*осн2!$D$1+осн2!$A$2+((осн2!J178*осн2!$B$2)*осн2!$D$1+осн2!$A$2)*осн2!$E$2</f>
        <v>10438579.955999998</v>
      </c>
      <c r="G273" s="156"/>
      <c r="H273" s="157"/>
      <c r="I273" s="41">
        <f>(осн2!I178*осн2!$B$2)*осн2!$D$1+осн2!$A$2+((осн2!I178*осн2!$B$2)*осн2!$D$1+осн2!$A$2)*осн2!$E$2</f>
        <v>10037095.812000001</v>
      </c>
      <c r="J273" s="41">
        <f>(осн2!J178*осн2!$B$2)*осн2!$D$1+осн2!$A$2+((осн2!J178*осн2!$B$2)*осн2!$D$1+осн2!$A$2)*осн2!$E$2</f>
        <v>10438579.955999998</v>
      </c>
      <c r="K273" s="161"/>
      <c r="L273" s="162"/>
      <c r="M273" s="37">
        <f>(осн2!I178*осн2!$B$2)*осн2!$D$1+осн2!$A$2+((осн2!I178*осн2!$B$2)*осн2!$D$1+осн2!$A$2)*осн2!$E$2</f>
        <v>10037095.812000001</v>
      </c>
      <c r="N273" s="37">
        <f>(осн2!J178*осн2!$B$2)*осн2!$D$1+осн2!$A$2+((осн2!J178*осн2!$B$2)*осн2!$D$1+осн2!$A$2)*осн2!$E$2</f>
        <v>10438579.955999998</v>
      </c>
      <c r="O273" s="41">
        <f>осн2!I178*осн2!$B$2+осн2!$A$2+(осн2!I178*осн2!$B$2+осн2!$A$2)*осн2!$E$2</f>
        <v>5018547.9060000004</v>
      </c>
      <c r="P273" s="41">
        <f>осн2!J178*осн2!$B$2+осн2!$A$2+(осн2!J178*осн2!$B$2+осн2!$A$2)*осн2!$E$2</f>
        <v>5219289.9779999992</v>
      </c>
      <c r="Q273" s="37">
        <f>(осн2!I178*осн2!$B$2)*осн2!$D$1+осн2!$A$2+((осн2!I178*осн2!$B$2)*осн2!$D$1+осн2!$A$2)*осн2!$E$2</f>
        <v>10037095.812000001</v>
      </c>
      <c r="R273" s="37">
        <f>(осн2!J178*осн2!$B$2)*осн2!$D$1+осн2!$A$2+((осн2!J178*осн2!$B$2)*осн2!$D$1+осн2!$A$2)*осн2!$E$2</f>
        <v>10438579.955999998</v>
      </c>
      <c r="S273" s="37">
        <f t="shared" si="10"/>
        <v>5018547.9060000004</v>
      </c>
      <c r="T273" s="37">
        <f t="shared" si="11"/>
        <v>5219289.9779999992</v>
      </c>
      <c r="U273"/>
      <c r="V273"/>
      <c r="W273"/>
      <c r="X273"/>
      <c r="Y273"/>
    </row>
    <row r="274" spans="1:25" ht="15" hidden="1" customHeight="1" x14ac:dyDescent="0.25">
      <c r="A274" s="140"/>
      <c r="B274" s="186"/>
      <c r="C274" s="183"/>
      <c r="D274" s="42" t="s">
        <v>91</v>
      </c>
      <c r="E274" s="41">
        <f>(осн2!I179*осн2!$B$2)*осн2!$D$1+осн2!$A$2+((осн2!I179*осн2!$B$2)*осн2!$D$1+осн2!$A$2)*осн2!$E$2</f>
        <v>10669940.195999999</v>
      </c>
      <c r="F274" s="41">
        <f>(осн2!J179*осн2!$B$2)*осн2!$D$1+осн2!$A$2+((осн2!J179*осн2!$B$2)*осн2!$D$1+осн2!$A$2)*осн2!$E$2</f>
        <v>11096738.172</v>
      </c>
      <c r="G274" s="156"/>
      <c r="H274" s="157"/>
      <c r="I274" s="41">
        <f>(осн2!I179*осн2!$B$2)*осн2!$D$1+осн2!$A$2+((осн2!I179*осн2!$B$2)*осн2!$D$1+осн2!$A$2)*осн2!$E$2</f>
        <v>10669940.195999999</v>
      </c>
      <c r="J274" s="41">
        <f>(осн2!J179*осн2!$B$2)*осн2!$D$1+осн2!$A$2+((осн2!J179*осн2!$B$2)*осн2!$D$1+осн2!$A$2)*осн2!$E$2</f>
        <v>11096738.172</v>
      </c>
      <c r="K274" s="161"/>
      <c r="L274" s="162"/>
      <c r="M274" s="37">
        <f>(осн2!I179*осн2!$B$2)*осн2!$D$1+осн2!$A$2+((осн2!I179*осн2!$B$2)*осн2!$D$1+осн2!$A$2)*осн2!$E$2</f>
        <v>10669940.195999999</v>
      </c>
      <c r="N274" s="37">
        <f>(осн2!J179*осн2!$B$2)*осн2!$D$1+осн2!$A$2+((осн2!J179*осн2!$B$2)*осн2!$D$1+осн2!$A$2)*осн2!$E$2</f>
        <v>11096738.172</v>
      </c>
      <c r="O274" s="41">
        <f>осн2!I179*осн2!$B$2+осн2!$A$2+(осн2!I179*осн2!$B$2+осн2!$A$2)*осн2!$E$2</f>
        <v>5334970.0979999993</v>
      </c>
      <c r="P274" s="41">
        <f>осн2!J179*осн2!$B$2+осн2!$A$2+(осн2!J179*осн2!$B$2+осн2!$A$2)*осн2!$E$2</f>
        <v>5548369.0860000001</v>
      </c>
      <c r="Q274" s="37">
        <f>(осн2!I179*осн2!$B$2)*осн2!$D$1+осн2!$A$2+((осн2!I179*осн2!$B$2)*осн2!$D$1+осн2!$A$2)*осн2!$E$2</f>
        <v>10669940.195999999</v>
      </c>
      <c r="R274" s="37">
        <f>(осн2!J179*осн2!$B$2)*осн2!$D$1+осн2!$A$2+((осн2!J179*осн2!$B$2)*осн2!$D$1+осн2!$A$2)*осн2!$E$2</f>
        <v>11096738.172</v>
      </c>
      <c r="S274" s="37">
        <f t="shared" si="10"/>
        <v>5334970.0979999993</v>
      </c>
      <c r="T274" s="37">
        <f t="shared" si="11"/>
        <v>5548369.0860000001</v>
      </c>
      <c r="U274"/>
      <c r="V274"/>
      <c r="W274"/>
      <c r="X274"/>
      <c r="Y274"/>
    </row>
    <row r="275" spans="1:25" ht="15" hidden="1" customHeight="1" x14ac:dyDescent="0.25">
      <c r="A275" s="140"/>
      <c r="B275" s="186"/>
      <c r="C275" s="183"/>
      <c r="D275" s="42" t="s">
        <v>85</v>
      </c>
      <c r="E275" s="41">
        <f>(осн2!I180*осн2!$B$2)*осн2!$D$1+осн2!$A$2+((осн2!I180*осн2!$B$2)*осн2!$D$1+осн2!$A$2)*осн2!$E$2</f>
        <v>11931419.195999999</v>
      </c>
      <c r="F275" s="41">
        <f>(осн2!J180*осн2!$B$2)*осн2!$D$1+осн2!$A$2+((осн2!J180*осн2!$B$2)*осн2!$D$1+осн2!$A$2)*осн2!$E$2</f>
        <v>12408675.623999998</v>
      </c>
      <c r="G275" s="156"/>
      <c r="H275" s="157"/>
      <c r="I275" s="41">
        <f>(осн2!I180*осн2!$B$2)*осн2!$D$1+осн2!$A$2+((осн2!I180*осн2!$B$2)*осн2!$D$1+осн2!$A$2)*осн2!$E$2</f>
        <v>11931419.195999999</v>
      </c>
      <c r="J275" s="41">
        <f>(осн2!J180*осн2!$B$2)*осн2!$D$1+осн2!$A$2+((осн2!J180*осн2!$B$2)*осн2!$D$1+осн2!$A$2)*осн2!$E$2</f>
        <v>12408675.623999998</v>
      </c>
      <c r="K275" s="161"/>
      <c r="L275" s="162"/>
      <c r="M275" s="37">
        <f>(осн2!I180*осн2!$B$2)*осн2!$D$1+осн2!$A$2+((осн2!I180*осн2!$B$2)*осн2!$D$1+осн2!$A$2)*осн2!$E$2</f>
        <v>11931419.195999999</v>
      </c>
      <c r="N275" s="37">
        <f>(осн2!J180*осн2!$B$2)*осн2!$D$1+осн2!$A$2+((осн2!J180*осн2!$B$2)*осн2!$D$1+осн2!$A$2)*осн2!$E$2</f>
        <v>12408675.623999998</v>
      </c>
      <c r="O275" s="41">
        <f>осн2!I180*осн2!$B$2+осн2!$A$2+(осн2!I180*осн2!$B$2+осн2!$A$2)*осн2!$E$2</f>
        <v>5965709.5979999993</v>
      </c>
      <c r="P275" s="41">
        <f>осн2!J180*осн2!$B$2+осн2!$A$2+(осн2!J180*осн2!$B$2+осн2!$A$2)*осн2!$E$2</f>
        <v>6204337.811999999</v>
      </c>
      <c r="Q275" s="37">
        <f>(осн2!I180*осн2!$B$2)*осн2!$D$1+осн2!$A$2+((осн2!I180*осн2!$B$2)*осн2!$D$1+осн2!$A$2)*осн2!$E$2</f>
        <v>11931419.195999999</v>
      </c>
      <c r="R275" s="37">
        <f>(осн2!J180*осн2!$B$2)*осн2!$D$1+осн2!$A$2+((осн2!J180*осн2!$B$2)*осн2!$D$1+осн2!$A$2)*осн2!$E$2</f>
        <v>12408675.623999998</v>
      </c>
      <c r="S275" s="37">
        <f t="shared" si="10"/>
        <v>5965709.5979999993</v>
      </c>
      <c r="T275" s="37">
        <f t="shared" si="11"/>
        <v>6204337.811999999</v>
      </c>
      <c r="U275"/>
      <c r="V275"/>
      <c r="W275"/>
      <c r="X275"/>
      <c r="Y275"/>
    </row>
    <row r="276" spans="1:25" ht="15" hidden="1" customHeight="1" x14ac:dyDescent="0.25">
      <c r="A276" s="140"/>
      <c r="B276" s="186"/>
      <c r="C276" s="183"/>
      <c r="D276" s="42" t="s">
        <v>92</v>
      </c>
      <c r="E276" s="41">
        <f>(осн2!I181*осн2!$B$2)*осн2!$D$1+осн2!$A$2+((осн2!I181*осн2!$B$2)*осн2!$D$1+осн2!$A$2)*осн2!$E$2</f>
        <v>13192907.4</v>
      </c>
      <c r="F276" s="41">
        <f>(осн2!J181*осн2!$B$2)*осн2!$D$1+осн2!$A$2+((осн2!J181*осн2!$B$2)*осн2!$D$1+осн2!$A$2)*осн2!$E$2</f>
        <v>13720623.695999999</v>
      </c>
      <c r="G276" s="156"/>
      <c r="H276" s="157"/>
      <c r="I276" s="41">
        <f>(осн2!I181*осн2!$B$2)*осн2!$D$1+осн2!$A$2+((осн2!I181*осн2!$B$2)*осн2!$D$1+осн2!$A$2)*осн2!$E$2</f>
        <v>13192907.4</v>
      </c>
      <c r="J276" s="41">
        <f>(осн2!J181*осн2!$B$2)*осн2!$D$1+осн2!$A$2+((осн2!J181*осн2!$B$2)*осн2!$D$1+осн2!$A$2)*осн2!$E$2</f>
        <v>13720623.695999999</v>
      </c>
      <c r="K276" s="161"/>
      <c r="L276" s="162"/>
      <c r="M276" s="37">
        <f>(осн2!I181*осн2!$B$2)*осн2!$D$1+осн2!$A$2+((осн2!I181*осн2!$B$2)*осн2!$D$1+осн2!$A$2)*осн2!$E$2</f>
        <v>13192907.4</v>
      </c>
      <c r="N276" s="37">
        <f>(осн2!J181*осн2!$B$2)*осн2!$D$1+осн2!$A$2+((осн2!J181*осн2!$B$2)*осн2!$D$1+осн2!$A$2)*осн2!$E$2</f>
        <v>13720623.695999999</v>
      </c>
      <c r="O276" s="41">
        <f>осн2!I181*осн2!$B$2+осн2!$A$2+(осн2!I181*осн2!$B$2+осн2!$A$2)*осн2!$E$2</f>
        <v>6596453.7000000002</v>
      </c>
      <c r="P276" s="41">
        <f>осн2!J181*осн2!$B$2+осн2!$A$2+(осн2!J181*осн2!$B$2+осн2!$A$2)*осн2!$E$2</f>
        <v>6860311.8479999993</v>
      </c>
      <c r="Q276" s="37">
        <f>(осн2!I181*осн2!$B$2)*осн2!$D$1+осн2!$A$2+((осн2!I181*осн2!$B$2)*осн2!$D$1+осн2!$A$2)*осн2!$E$2</f>
        <v>13192907.4</v>
      </c>
      <c r="R276" s="37">
        <f>(осн2!J181*осн2!$B$2)*осн2!$D$1+осн2!$A$2+((осн2!J181*осн2!$B$2)*осн2!$D$1+осн2!$A$2)*осн2!$E$2</f>
        <v>13720623.695999999</v>
      </c>
      <c r="S276" s="37">
        <f t="shared" si="10"/>
        <v>6596453.7000000002</v>
      </c>
      <c r="T276" s="37">
        <f t="shared" si="11"/>
        <v>6860311.8479999993</v>
      </c>
      <c r="U276"/>
      <c r="V276"/>
      <c r="W276"/>
      <c r="X276"/>
      <c r="Y276"/>
    </row>
    <row r="277" spans="1:25" ht="15" hidden="1" customHeight="1" x14ac:dyDescent="0.25">
      <c r="A277" s="140"/>
      <c r="B277" s="186"/>
      <c r="C277" s="183"/>
      <c r="D277" s="42" t="s">
        <v>93</v>
      </c>
      <c r="E277" s="41">
        <f>(осн2!I182*осн2!$B$2)*осн2!$D$1+осн2!$A$2+((осн2!I182*осн2!$B$2)*осн2!$D$1+осн2!$A$2)*осн2!$E$2</f>
        <v>14454385.692</v>
      </c>
      <c r="F277" s="41">
        <f>(осн2!J182*осн2!$B$2)*осн2!$D$1+осн2!$A$2+((осн2!J182*осн2!$B$2)*осн2!$D$1+осн2!$A$2)*осн2!$E$2</f>
        <v>15032561.148</v>
      </c>
      <c r="G277" s="156"/>
      <c r="H277" s="157"/>
      <c r="I277" s="41">
        <f>(осн2!I182*осн2!$B$2)*осн2!$D$1+осн2!$A$2+((осн2!I182*осн2!$B$2)*осн2!$D$1+осн2!$A$2)*осн2!$E$2</f>
        <v>14454385.692</v>
      </c>
      <c r="J277" s="41">
        <f>(осн2!J182*осн2!$B$2)*осн2!$D$1+осн2!$A$2+((осн2!J182*осн2!$B$2)*осн2!$D$1+осн2!$A$2)*осн2!$E$2</f>
        <v>15032561.148</v>
      </c>
      <c r="K277" s="161"/>
      <c r="L277" s="162"/>
      <c r="M277" s="37">
        <f>(осн2!I182*осн2!$B$2)*осн2!$D$1+осн2!$A$2+((осн2!I182*осн2!$B$2)*осн2!$D$1+осн2!$A$2)*осн2!$E$2</f>
        <v>14454385.692</v>
      </c>
      <c r="N277" s="37">
        <f>(осн2!J182*осн2!$B$2)*осн2!$D$1+осн2!$A$2+((осн2!J182*осн2!$B$2)*осн2!$D$1+осн2!$A$2)*осн2!$E$2</f>
        <v>15032561.148</v>
      </c>
      <c r="O277" s="41">
        <f>осн2!I182*осн2!$B$2+осн2!$A$2+(осн2!I182*осн2!$B$2+осн2!$A$2)*осн2!$E$2</f>
        <v>7227192.8459999999</v>
      </c>
      <c r="P277" s="41">
        <f>осн2!J182*осн2!$B$2+осн2!$A$2+(осн2!J182*осн2!$B$2+осн2!$A$2)*осн2!$E$2</f>
        <v>7516280.574</v>
      </c>
      <c r="Q277" s="37">
        <f>(осн2!I182*осн2!$B$2)*осн2!$D$1+осн2!$A$2+((осн2!I182*осн2!$B$2)*осн2!$D$1+осн2!$A$2)*осн2!$E$2</f>
        <v>14454385.692</v>
      </c>
      <c r="R277" s="37">
        <f>(осн2!J182*осн2!$B$2)*осн2!$D$1+осн2!$A$2+((осн2!J182*осн2!$B$2)*осн2!$D$1+осн2!$A$2)*осн2!$E$2</f>
        <v>15032561.148</v>
      </c>
      <c r="S277" s="37">
        <f t="shared" si="10"/>
        <v>7227192.8459999999</v>
      </c>
      <c r="T277" s="37">
        <f t="shared" si="11"/>
        <v>7516280.574</v>
      </c>
      <c r="U277"/>
      <c r="V277"/>
      <c r="W277"/>
      <c r="X277"/>
      <c r="Y277"/>
    </row>
    <row r="278" spans="1:25" ht="15" hidden="1" customHeight="1" x14ac:dyDescent="0.25">
      <c r="A278" s="140"/>
      <c r="B278" s="186"/>
      <c r="C278" s="183"/>
      <c r="D278" s="42" t="s">
        <v>94</v>
      </c>
      <c r="E278" s="41">
        <f>(осн2!I183*осн2!$B$2)*осн2!$D$1+осн2!$A$2+((осн2!I183*осн2!$B$2)*осн2!$D$1+осн2!$A$2)*осн2!$E$2</f>
        <v>15984406.26</v>
      </c>
      <c r="F278" s="41">
        <f>(осн2!J183*осн2!$B$2)*осн2!$D$1+осн2!$A$2+((осн2!J183*осн2!$B$2)*осн2!$D$1+осн2!$A$2)*осн2!$E$2</f>
        <v>16623782.652000001</v>
      </c>
      <c r="G278" s="156"/>
      <c r="H278" s="157"/>
      <c r="I278" s="41">
        <f>(осн2!I183*осн2!$B$2)*осн2!$D$1+осн2!$A$2+((осн2!I183*осн2!$B$2)*осн2!$D$1+осн2!$A$2)*осн2!$E$2</f>
        <v>15984406.26</v>
      </c>
      <c r="J278" s="41">
        <f>(осн2!J183*осн2!$B$2)*осн2!$D$1+осн2!$A$2+((осн2!J183*осн2!$B$2)*осн2!$D$1+осн2!$A$2)*осн2!$E$2</f>
        <v>16623782.652000001</v>
      </c>
      <c r="K278" s="161"/>
      <c r="L278" s="162"/>
      <c r="M278" s="37">
        <f>(осн2!I183*осн2!$B$2)*осн2!$D$1+осн2!$A$2+((осн2!I183*осн2!$B$2)*осн2!$D$1+осн2!$A$2)*осн2!$E$2</f>
        <v>15984406.26</v>
      </c>
      <c r="N278" s="37">
        <f>(осн2!J183*осн2!$B$2)*осн2!$D$1+осн2!$A$2+((осн2!J183*осн2!$B$2)*осн2!$D$1+осн2!$A$2)*осн2!$E$2</f>
        <v>16623782.652000001</v>
      </c>
      <c r="O278" s="41">
        <f>осн2!I183*осн2!$B$2+осн2!$A$2+(осн2!I183*осн2!$B$2+осн2!$A$2)*осн2!$E$2</f>
        <v>7992203.1299999999</v>
      </c>
      <c r="P278" s="41">
        <f>осн2!J183*осн2!$B$2+осн2!$A$2+(осн2!J183*осн2!$B$2+осн2!$A$2)*осн2!$E$2</f>
        <v>8311891.3260000004</v>
      </c>
      <c r="Q278" s="37">
        <f>(осн2!I183*осн2!$B$2)*осн2!$D$1+осн2!$A$2+((осн2!I183*осн2!$B$2)*осн2!$D$1+осн2!$A$2)*осн2!$E$2</f>
        <v>15984406.26</v>
      </c>
      <c r="R278" s="37">
        <f>(осн2!J183*осн2!$B$2)*осн2!$D$1+осн2!$A$2+((осн2!J183*осн2!$B$2)*осн2!$D$1+осн2!$A$2)*осн2!$E$2</f>
        <v>16623782.652000001</v>
      </c>
      <c r="S278" s="37">
        <f t="shared" si="10"/>
        <v>7992203.1299999999</v>
      </c>
      <c r="T278" s="37">
        <f t="shared" si="11"/>
        <v>8311891.3260000004</v>
      </c>
      <c r="U278"/>
      <c r="V278"/>
      <c r="W278"/>
      <c r="X278"/>
      <c r="Y278"/>
    </row>
    <row r="279" spans="1:25" ht="15" hidden="1" customHeight="1" x14ac:dyDescent="0.25">
      <c r="A279" s="140"/>
      <c r="B279" s="186"/>
      <c r="C279" s="183"/>
      <c r="D279" s="111" t="s">
        <v>95</v>
      </c>
      <c r="E279" s="40">
        <f>(осн2!I184*осн2!$B$2)*осн2!$D$1+осн2!$A$2+((осн2!I184*осн2!$B$2)*осн2!$D$1+осн2!$A$2)*осн2!$E$2</f>
        <v>3899961.36</v>
      </c>
      <c r="F279" s="40">
        <f>(осн2!J184*осн2!$B$2)*осн2!$D$1+осн2!$A$2+((осн2!J184*осн2!$B$2)*осн2!$D$1+осн2!$A$2)*осн2!$E$2</f>
        <v>4055959.9559999998</v>
      </c>
      <c r="G279" s="156"/>
      <c r="H279" s="157"/>
      <c r="I279" s="40">
        <f>(осн2!I184*осн2!$B$2)*осн2!$D$1+осн2!$A$2+((осн2!I184*осн2!$B$2)*осн2!$D$1+осн2!$A$2)*осн2!$E$2</f>
        <v>3899961.36</v>
      </c>
      <c r="J279" s="40">
        <f>(осн2!J184*осн2!$B$2)*осн2!$D$1+осн2!$A$2+((осн2!J184*осн2!$B$2)*осн2!$D$1+осн2!$A$2)*осн2!$E$2</f>
        <v>4055959.9559999998</v>
      </c>
      <c r="K279" s="161"/>
      <c r="L279" s="162"/>
      <c r="M279" s="36">
        <f>(осн2!I184*осн2!$B$2)*осн2!$D$1+осн2!$A$2+((осн2!I184*осн2!$B$2)*осн2!$D$1+осн2!$A$2)*осн2!$E$2</f>
        <v>3899961.36</v>
      </c>
      <c r="N279" s="36">
        <f>(осн2!J184*осн2!$B$2)*осн2!$D$1+осн2!$A$2+((осн2!J184*осн2!$B$2)*осн2!$D$1+осн2!$A$2)*осн2!$E$2</f>
        <v>4055959.9559999998</v>
      </c>
      <c r="O279" s="40">
        <f>осн2!I184*осн2!$B$2+осн2!$A$2+(осн2!I184*осн2!$B$2+осн2!$A$2)*осн2!$E$2</f>
        <v>1949980.68</v>
      </c>
      <c r="P279" s="40">
        <f>осн2!J184*осн2!$B$2+осн2!$A$2+(осн2!J184*осн2!$B$2+осн2!$A$2)*осн2!$E$2</f>
        <v>2027979.9779999999</v>
      </c>
      <c r="Q279" s="36">
        <f>(осн2!I184*осн2!$B$2)*осн2!$D$1+осн2!$A$2+((осн2!I184*осн2!$B$2)*осн2!$D$1+осн2!$A$2)*осн2!$E$2</f>
        <v>3899961.36</v>
      </c>
      <c r="R279" s="36">
        <f>(осн2!J184*осн2!$B$2)*осн2!$D$1+осн2!$A$2+((осн2!J184*осн2!$B$2)*осн2!$D$1+осн2!$A$2)*осн2!$E$2</f>
        <v>4055959.9559999998</v>
      </c>
      <c r="S279" s="36">
        <f t="shared" si="10"/>
        <v>1949980.68</v>
      </c>
      <c r="T279" s="36">
        <f t="shared" si="11"/>
        <v>2027979.9779999999</v>
      </c>
      <c r="U279"/>
      <c r="V279"/>
      <c r="W279"/>
      <c r="X279"/>
      <c r="Y279"/>
    </row>
    <row r="280" spans="1:25" ht="15" hidden="1" customHeight="1" x14ac:dyDescent="0.25">
      <c r="A280" s="140"/>
      <c r="B280" s="186"/>
      <c r="C280" s="183"/>
      <c r="D280" s="42" t="s">
        <v>96</v>
      </c>
      <c r="E280" s="41">
        <f>(осн2!I185*осн2!$B$2)*осн2!$D$1+осн2!$A$2+((осн2!I185*осн2!$B$2)*осн2!$D$1+осн2!$A$2)*осн2!$E$2</f>
        <v>5216722.4160000002</v>
      </c>
      <c r="F280" s="41">
        <f>(осн2!J185*осн2!$B$2)*осн2!$D$1+осн2!$A$2+((осн2!J185*осн2!$B$2)*осн2!$D$1+осн2!$A$2)*осн2!$E$2</f>
        <v>5425391.2560000001</v>
      </c>
      <c r="G280" s="156"/>
      <c r="H280" s="157"/>
      <c r="I280" s="41">
        <f>(осн2!I185*осн2!$B$2)*осн2!$D$1+осн2!$A$2+((осн2!I185*осн2!$B$2)*осн2!$D$1+осн2!$A$2)*осн2!$E$2</f>
        <v>5216722.4160000002</v>
      </c>
      <c r="J280" s="41">
        <f>(осн2!J185*осн2!$B$2)*осн2!$D$1+осн2!$A$2+((осн2!J185*осн2!$B$2)*осн2!$D$1+осн2!$A$2)*осн2!$E$2</f>
        <v>5425391.2560000001</v>
      </c>
      <c r="K280" s="161"/>
      <c r="L280" s="162"/>
      <c r="M280" s="37">
        <f>(осн2!I185*осн2!$B$2)*осн2!$D$1+осн2!$A$2+((осн2!I185*осн2!$B$2)*осн2!$D$1+осн2!$A$2)*осн2!$E$2</f>
        <v>5216722.4160000002</v>
      </c>
      <c r="N280" s="37">
        <f>(осн2!J185*осн2!$B$2)*осн2!$D$1+осн2!$A$2+((осн2!J185*осн2!$B$2)*осн2!$D$1+осн2!$A$2)*осн2!$E$2</f>
        <v>5425391.2560000001</v>
      </c>
      <c r="O280" s="41">
        <f>осн2!I185*осн2!$B$2+осн2!$A$2+(осн2!I185*осн2!$B$2+осн2!$A$2)*осн2!$E$2</f>
        <v>2608361.2080000001</v>
      </c>
      <c r="P280" s="41">
        <f>осн2!J185*осн2!$B$2+осн2!$A$2+(осн2!J185*осн2!$B$2+осн2!$A$2)*осн2!$E$2</f>
        <v>2712695.628</v>
      </c>
      <c r="Q280" s="37">
        <f>(осн2!I185*осн2!$B$2)*осн2!$D$1+осн2!$A$2+((осн2!I185*осн2!$B$2)*осн2!$D$1+осн2!$A$2)*осн2!$E$2</f>
        <v>5216722.4160000002</v>
      </c>
      <c r="R280" s="37">
        <f>(осн2!J185*осн2!$B$2)*осн2!$D$1+осн2!$A$2+((осн2!J185*осн2!$B$2)*осн2!$D$1+осн2!$A$2)*осн2!$E$2</f>
        <v>5425391.2560000001</v>
      </c>
      <c r="S280" s="37">
        <f t="shared" si="10"/>
        <v>2608361.2080000001</v>
      </c>
      <c r="T280" s="37">
        <f t="shared" si="11"/>
        <v>2712695.628</v>
      </c>
      <c r="U280"/>
      <c r="V280"/>
      <c r="W280"/>
      <c r="X280"/>
      <c r="Y280"/>
    </row>
    <row r="281" spans="1:25" ht="15" hidden="1" customHeight="1" x14ac:dyDescent="0.25">
      <c r="A281" s="140"/>
      <c r="B281" s="186"/>
      <c r="C281" s="183"/>
      <c r="D281" s="42" t="s">
        <v>97</v>
      </c>
      <c r="E281" s="41">
        <f>(осн2!I186*осн2!$B$2)*осн2!$D$1+осн2!$A$2+((осн2!I186*осн2!$B$2)*осн2!$D$1+осн2!$A$2)*осн2!$E$2</f>
        <v>6841789.1519999988</v>
      </c>
      <c r="F281" s="41">
        <f>(осн2!J186*осн2!$B$2)*осн2!$D$1+осн2!$A$2+((осн2!J186*осн2!$B$2)*осн2!$D$1+осн2!$A$2)*осн2!$E$2</f>
        <v>7115460.1799999997</v>
      </c>
      <c r="G281" s="156"/>
      <c r="H281" s="157"/>
      <c r="I281" s="41">
        <f>(осн2!I186*осн2!$B$2)*осн2!$D$1+осн2!$A$2+((осн2!I186*осн2!$B$2)*осн2!$D$1+осн2!$A$2)*осн2!$E$2</f>
        <v>6841789.1519999988</v>
      </c>
      <c r="J281" s="41">
        <f>(осн2!J186*осн2!$B$2)*осн2!$D$1+осн2!$A$2+((осн2!J186*осн2!$B$2)*осн2!$D$1+осн2!$A$2)*осн2!$E$2</f>
        <v>7115460.1799999997</v>
      </c>
      <c r="K281" s="161"/>
      <c r="L281" s="162"/>
      <c r="M281" s="37">
        <f>(осн2!I186*осн2!$B$2)*осн2!$D$1+осн2!$A$2+((осн2!I186*осн2!$B$2)*осн2!$D$1+осн2!$A$2)*осн2!$E$2</f>
        <v>6841789.1519999988</v>
      </c>
      <c r="N281" s="37">
        <f>(осн2!J186*осн2!$B$2)*осн2!$D$1+осн2!$A$2+((осн2!J186*осн2!$B$2)*осн2!$D$1+осн2!$A$2)*осн2!$E$2</f>
        <v>7115460.1799999997</v>
      </c>
      <c r="O281" s="41">
        <f>осн2!I186*осн2!$B$2+осн2!$A$2+(осн2!I186*осн2!$B$2+осн2!$A$2)*осн2!$E$2</f>
        <v>3420894.5759999994</v>
      </c>
      <c r="P281" s="41">
        <f>осн2!J186*осн2!$B$2+осн2!$A$2+(осн2!J186*осн2!$B$2+осн2!$A$2)*осн2!$E$2</f>
        <v>3557730.09</v>
      </c>
      <c r="Q281" s="37">
        <f>(осн2!I186*осн2!$B$2)*осн2!$D$1+осн2!$A$2+((осн2!I186*осн2!$B$2)*осн2!$D$1+осн2!$A$2)*осн2!$E$2</f>
        <v>6841789.1519999988</v>
      </c>
      <c r="R281" s="37">
        <f>(осн2!J186*осн2!$B$2)*осн2!$D$1+осн2!$A$2+((осн2!J186*осн2!$B$2)*осн2!$D$1+осн2!$A$2)*осн2!$E$2</f>
        <v>7115460.1799999997</v>
      </c>
      <c r="S281" s="37">
        <f t="shared" si="10"/>
        <v>3420894.5759999994</v>
      </c>
      <c r="T281" s="37">
        <f t="shared" si="11"/>
        <v>3557730.09</v>
      </c>
      <c r="U281"/>
      <c r="V281"/>
      <c r="W281"/>
      <c r="X281"/>
      <c r="Y281"/>
    </row>
    <row r="282" spans="1:25" ht="15" hidden="1" customHeight="1" x14ac:dyDescent="0.25">
      <c r="A282" s="140"/>
      <c r="B282" s="186"/>
      <c r="C282" s="183"/>
      <c r="D282" s="42" t="s">
        <v>98</v>
      </c>
      <c r="E282" s="41">
        <f>(осн2!I187*осн2!$B$2)*осн2!$D$1+осн2!$A$2+((осн2!I187*осн2!$B$2)*осн2!$D$1+осн2!$A$2)*осн2!$E$2</f>
        <v>8158557.2879999997</v>
      </c>
      <c r="F282" s="41">
        <f>(осн2!J187*осн2!$B$2)*осн2!$D$1+осн2!$A$2+((осн2!J187*осн2!$B$2)*осн2!$D$1+осн2!$A$2)*осн2!$E$2</f>
        <v>8484899.2679999992</v>
      </c>
      <c r="G282" s="156"/>
      <c r="H282" s="157"/>
      <c r="I282" s="41">
        <f>(осн2!I187*осн2!$B$2)*осн2!$D$1+осн2!$A$2+((осн2!I187*осн2!$B$2)*осн2!$D$1+осн2!$A$2)*осн2!$E$2</f>
        <v>8158557.2879999997</v>
      </c>
      <c r="J282" s="41">
        <f>(осн2!J187*осн2!$B$2)*осн2!$D$1+осн2!$A$2+((осн2!J187*осн2!$B$2)*осн2!$D$1+осн2!$A$2)*осн2!$E$2</f>
        <v>8484899.2679999992</v>
      </c>
      <c r="K282" s="161"/>
      <c r="L282" s="162"/>
      <c r="M282" s="37">
        <f>(осн2!I187*осн2!$B$2)*осн2!$D$1+осн2!$A$2+((осн2!I187*осн2!$B$2)*осн2!$D$1+осн2!$A$2)*осн2!$E$2</f>
        <v>8158557.2879999997</v>
      </c>
      <c r="N282" s="37">
        <f>(осн2!J187*осн2!$B$2)*осн2!$D$1+осн2!$A$2+((осн2!J187*осн2!$B$2)*осн2!$D$1+осн2!$A$2)*осн2!$E$2</f>
        <v>8484899.2679999992</v>
      </c>
      <c r="O282" s="41">
        <f>осн2!I187*осн2!$B$2+осн2!$A$2+(осн2!I187*осн2!$B$2+осн2!$A$2)*осн2!$E$2</f>
        <v>4079278.6439999999</v>
      </c>
      <c r="P282" s="41">
        <f>осн2!J187*осн2!$B$2+осн2!$A$2+(осн2!J187*осн2!$B$2+осн2!$A$2)*осн2!$E$2</f>
        <v>4242449.6339999996</v>
      </c>
      <c r="Q282" s="37">
        <f>(осн2!I187*осн2!$B$2)*осн2!$D$1+осн2!$A$2+((осн2!I187*осн2!$B$2)*осн2!$D$1+осн2!$A$2)*осн2!$E$2</f>
        <v>8158557.2879999997</v>
      </c>
      <c r="R282" s="37">
        <f>(осн2!J187*осн2!$B$2)*осн2!$D$1+осн2!$A$2+((осн2!J187*осн2!$B$2)*осн2!$D$1+осн2!$A$2)*осн2!$E$2</f>
        <v>8484899.2679999992</v>
      </c>
      <c r="S282" s="37">
        <f t="shared" si="10"/>
        <v>4079278.6439999999</v>
      </c>
      <c r="T282" s="37">
        <f t="shared" si="11"/>
        <v>4242449.6339999996</v>
      </c>
      <c r="U282"/>
      <c r="V282"/>
      <c r="W282"/>
      <c r="X282"/>
      <c r="Y282"/>
    </row>
    <row r="283" spans="1:25" ht="15" hidden="1" customHeight="1" x14ac:dyDescent="0.25">
      <c r="A283" s="140"/>
      <c r="B283" s="186"/>
      <c r="C283" s="183"/>
      <c r="D283" s="42" t="s">
        <v>99</v>
      </c>
      <c r="E283" s="41">
        <f>(осн2!I188*осн2!$B$2)*осн2!$D$1+осн2!$A$2+((осн2!I188*осн2!$B$2)*осн2!$D$1+осн2!$A$2)*осн2!$E$2</f>
        <v>9845285.1600000001</v>
      </c>
      <c r="F283" s="41">
        <f>(осн2!J188*осн2!$B$2)*осн2!$D$1+осн2!$A$2+((осн2!J188*осн2!$B$2)*осн2!$D$1+осн2!$A$2)*осн2!$E$2</f>
        <v>10239096.707999999</v>
      </c>
      <c r="G283" s="156"/>
      <c r="H283" s="157"/>
      <c r="I283" s="41">
        <f>(осн2!I188*осн2!$B$2)*осн2!$D$1+осн2!$A$2+((осн2!I188*осн2!$B$2)*осн2!$D$1+осн2!$A$2)*осн2!$E$2</f>
        <v>9845285.1600000001</v>
      </c>
      <c r="J283" s="41">
        <f>(осн2!J188*осн2!$B$2)*осн2!$D$1+осн2!$A$2+((осн2!J188*осн2!$B$2)*осн2!$D$1+осн2!$A$2)*осн2!$E$2</f>
        <v>10239096.707999999</v>
      </c>
      <c r="K283" s="161"/>
      <c r="L283" s="162"/>
      <c r="M283" s="37">
        <f>(осн2!I188*осн2!$B$2)*осн2!$D$1+осн2!$A$2+((осн2!I188*осн2!$B$2)*осн2!$D$1+осн2!$A$2)*осн2!$E$2</f>
        <v>9845285.1600000001</v>
      </c>
      <c r="N283" s="37">
        <f>(осн2!J188*осн2!$B$2)*осн2!$D$1+осн2!$A$2+((осн2!J188*осн2!$B$2)*осн2!$D$1+осн2!$A$2)*осн2!$E$2</f>
        <v>10239096.707999999</v>
      </c>
      <c r="O283" s="41">
        <f>осн2!I188*осн2!$B$2+осн2!$A$2+(осн2!I188*осн2!$B$2+осн2!$A$2)*осн2!$E$2</f>
        <v>4922642.58</v>
      </c>
      <c r="P283" s="41">
        <f>осн2!J188*осн2!$B$2+осн2!$A$2+(осн2!J188*осн2!$B$2+осн2!$A$2)*осн2!$E$2</f>
        <v>5119548.3539999994</v>
      </c>
      <c r="Q283" s="37">
        <f>(осн2!I188*осн2!$B$2)*осн2!$D$1+осн2!$A$2+((осн2!I188*осн2!$B$2)*осн2!$D$1+осн2!$A$2)*осн2!$E$2</f>
        <v>9845285.1600000001</v>
      </c>
      <c r="R283" s="37">
        <f>(осн2!J188*осн2!$B$2)*осн2!$D$1+осн2!$A$2+((осн2!J188*осн2!$B$2)*осн2!$D$1+осн2!$A$2)*осн2!$E$2</f>
        <v>10239096.707999999</v>
      </c>
      <c r="S283" s="37">
        <f t="shared" si="10"/>
        <v>4922642.58</v>
      </c>
      <c r="T283" s="37">
        <f t="shared" si="11"/>
        <v>5119548.3539999994</v>
      </c>
      <c r="U283"/>
      <c r="V283"/>
      <c r="W283"/>
      <c r="X283"/>
      <c r="Y283"/>
    </row>
    <row r="284" spans="1:25" ht="15.75" hidden="1" customHeight="1" x14ac:dyDescent="0.25">
      <c r="A284" s="140"/>
      <c r="B284" s="186"/>
      <c r="C284" s="183"/>
      <c r="D284" s="42" t="s">
        <v>100</v>
      </c>
      <c r="E284" s="41">
        <f>(осн2!I189*осн2!$B$2)*осн2!$D$1+осн2!$A$2+((осн2!I189*осн2!$B$2)*осн2!$D$1+осн2!$A$2)*осн2!$E$2</f>
        <v>11162046.215999998</v>
      </c>
      <c r="F284" s="41">
        <f>(осн2!J189*осн2!$B$2)*осн2!$D$1+осн2!$A$2+((осн2!J189*осн2!$B$2)*осн2!$D$1+осн2!$A$2)*осн2!$E$2</f>
        <v>11608528.007999999</v>
      </c>
      <c r="G284" s="156"/>
      <c r="H284" s="157"/>
      <c r="I284" s="41">
        <f>(осн2!I189*осн2!$B$2)*осн2!$D$1+осн2!$A$2+((осн2!I189*осн2!$B$2)*осн2!$D$1+осн2!$A$2)*осн2!$E$2</f>
        <v>11162046.215999998</v>
      </c>
      <c r="J284" s="41">
        <f>(осн2!J189*осн2!$B$2)*осн2!$D$1+осн2!$A$2+((осн2!J189*осн2!$B$2)*осн2!$D$1+осн2!$A$2)*осн2!$E$2</f>
        <v>11608528.007999999</v>
      </c>
      <c r="K284" s="161"/>
      <c r="L284" s="162"/>
      <c r="M284" s="37">
        <f>(осн2!I189*осн2!$B$2)*осн2!$D$1+осн2!$A$2+((осн2!I189*осн2!$B$2)*осн2!$D$1+осн2!$A$2)*осн2!$E$2</f>
        <v>11162046.215999998</v>
      </c>
      <c r="N284" s="37">
        <f>(осн2!J189*осн2!$B$2)*осн2!$D$1+осн2!$A$2+((осн2!J189*осн2!$B$2)*осн2!$D$1+осн2!$A$2)*осн2!$E$2</f>
        <v>11608528.007999999</v>
      </c>
      <c r="O284" s="41">
        <f>осн2!I189*осн2!$B$2+осн2!$A$2+(осн2!I189*осн2!$B$2+осн2!$A$2)*осн2!$E$2</f>
        <v>5581023.1079999991</v>
      </c>
      <c r="P284" s="41">
        <f>осн2!J189*осн2!$B$2+осн2!$A$2+(осн2!J189*осн2!$B$2+осн2!$A$2)*осн2!$E$2</f>
        <v>5804264.0039999997</v>
      </c>
      <c r="Q284" s="37">
        <f>(осн2!I189*осн2!$B$2)*осн2!$D$1+осн2!$A$2+((осн2!I189*осн2!$B$2)*осн2!$D$1+осн2!$A$2)*осн2!$E$2</f>
        <v>11162046.215999998</v>
      </c>
      <c r="R284" s="37">
        <f>(осн2!J189*осн2!$B$2)*осн2!$D$1+осн2!$A$2+((осн2!J189*осн2!$B$2)*осн2!$D$1+осн2!$A$2)*осн2!$E$2</f>
        <v>11608528.007999999</v>
      </c>
      <c r="S284" s="37">
        <f t="shared" si="10"/>
        <v>5581023.1079999991</v>
      </c>
      <c r="T284" s="37">
        <f t="shared" si="11"/>
        <v>5804264.0039999997</v>
      </c>
      <c r="U284"/>
      <c r="V284"/>
      <c r="W284"/>
      <c r="X284"/>
      <c r="Y284"/>
    </row>
    <row r="285" spans="1:25" ht="51" customHeight="1" x14ac:dyDescent="0.25">
      <c r="A285" s="140"/>
      <c r="B285" s="186"/>
      <c r="C285" s="183"/>
      <c r="D285" s="38" t="s">
        <v>253</v>
      </c>
      <c r="E285" s="38" t="s">
        <v>10</v>
      </c>
      <c r="F285" s="38" t="s">
        <v>11</v>
      </c>
      <c r="G285" s="156"/>
      <c r="H285" s="157"/>
      <c r="I285" s="38" t="s">
        <v>10</v>
      </c>
      <c r="J285" s="38" t="s">
        <v>11</v>
      </c>
      <c r="K285" s="161"/>
      <c r="L285" s="162"/>
      <c r="M285" s="35" t="s">
        <v>10</v>
      </c>
      <c r="N285" s="35" t="s">
        <v>11</v>
      </c>
      <c r="O285" s="35" t="s">
        <v>10</v>
      </c>
      <c r="P285" s="35" t="s">
        <v>11</v>
      </c>
      <c r="Q285" s="35" t="s">
        <v>10</v>
      </c>
      <c r="R285" s="35" t="s">
        <v>11</v>
      </c>
      <c r="S285" s="35" t="s">
        <v>10</v>
      </c>
      <c r="T285" s="35" t="s">
        <v>11</v>
      </c>
      <c r="U285"/>
      <c r="V285"/>
      <c r="W285"/>
      <c r="X285"/>
      <c r="Y285"/>
    </row>
    <row r="286" spans="1:25" ht="15" hidden="1" customHeight="1" x14ac:dyDescent="0.25">
      <c r="A286" s="140"/>
      <c r="B286" s="186"/>
      <c r="C286" s="183"/>
      <c r="D286" s="111" t="s">
        <v>17</v>
      </c>
      <c r="E286" s="40">
        <f>(осн2!N101*осн2!$B$2)*осн2!$D$1+осн2!$A$2+((осн2!N101*осн2!$B$2)*осн2!$D$1+осн2!$A$2)*осн2!$E$2</f>
        <v>1200711.3599999999</v>
      </c>
      <c r="F286" s="40">
        <f>(осн2!O101*осн2!$B$2)*осн2!$D$1+осн2!$A$2+((осн2!O101*осн2!$B$2)*осн2!$D$1+осн2!$A$2)*осн2!$E$2</f>
        <v>1248739.956</v>
      </c>
      <c r="G286" s="156"/>
      <c r="H286" s="157"/>
      <c r="I286" s="40">
        <f>(осн2!N101*осн2!$B$2)*осн2!$D$1+осн2!$A$2+((осн2!N101*осн2!$B$2)*осн2!$D$1+осн2!$A$2)*осн2!$E$2</f>
        <v>1200711.3599999999</v>
      </c>
      <c r="J286" s="40">
        <f>(осн2!O101*осн2!$B$2)*осн2!$D$1+осн2!$A$2+((осн2!O101*осн2!$B$2)*осн2!$D$1+осн2!$A$2)*осн2!$E$2</f>
        <v>1248739.956</v>
      </c>
      <c r="K286" s="161"/>
      <c r="L286" s="162"/>
      <c r="M286" s="36">
        <f>(осн2!N101*осн2!$B$2)*осн2!$D$1+осн2!$A$2+((осн2!N101*осн2!$B$2)*осн2!$D$1+осн2!$A$2)*осн2!$E$2</f>
        <v>1200711.3599999999</v>
      </c>
      <c r="N286" s="36">
        <f>(осн2!O101*осн2!$B$2)*осн2!$D$1+осн2!$A$2+((осн2!O101*осн2!$B$2)*осн2!$D$1+осн2!$A$2)*осн2!$E$2</f>
        <v>1248739.956</v>
      </c>
      <c r="O286" s="40">
        <f>осн2!N101*осн2!$B$2+осн2!$A$2+(осн2!N101*осн2!$B$2+осн2!$A$2)*осн2!$E$2</f>
        <v>600355.67999999993</v>
      </c>
      <c r="P286" s="40">
        <f>осн2!O101*осн2!$B$2+осн2!$A$2+(осн2!O101*осн2!$B$2+осн2!$A$2)*осн2!$E$2</f>
        <v>624369.978</v>
      </c>
      <c r="Q286" s="36">
        <f>(осн2!N101*осн2!$B$2)*осн2!$D$1+осн2!$A$2+((осн2!N101*осн2!$B$2)*осн2!$D$1+осн2!$A$2)*осн2!$E$2</f>
        <v>1200711.3599999999</v>
      </c>
      <c r="R286" s="36">
        <f>(осн2!O101*осн2!$B$2)*осн2!$D$1+осн2!$A$2+((осн2!O101*осн2!$B$2)*осн2!$D$1+осн2!$A$2)*осн2!$E$2</f>
        <v>1248739.956</v>
      </c>
      <c r="S286" s="36">
        <f t="shared" ref="S286:S317" si="12">O286</f>
        <v>600355.67999999993</v>
      </c>
      <c r="T286" s="36">
        <f t="shared" ref="T286:T317" si="13">P286</f>
        <v>624369.978</v>
      </c>
      <c r="U286"/>
      <c r="V286"/>
      <c r="W286"/>
      <c r="X286"/>
      <c r="Y286"/>
    </row>
    <row r="287" spans="1:25" ht="15" hidden="1" customHeight="1" x14ac:dyDescent="0.25">
      <c r="A287" s="140"/>
      <c r="B287" s="186"/>
      <c r="C287" s="183"/>
      <c r="D287" s="42" t="s">
        <v>18</v>
      </c>
      <c r="E287" s="41">
        <f>(осн2!N102*осн2!$B$2)*осн2!$D$1+осн2!$A$2+((осн2!N102*осн2!$B$2)*осн2!$D$1+осн2!$A$2)*осн2!$E$2</f>
        <v>2397827.4959999998</v>
      </c>
      <c r="F287" s="41">
        <f>(осн2!O102*осн2!$B$2)*осн2!$D$1+осн2!$A$2+((осн2!O102*осн2!$B$2)*осн2!$D$1+осн2!$A$2)*осн2!$E$2</f>
        <v>2493740.2559999996</v>
      </c>
      <c r="G287" s="156"/>
      <c r="H287" s="157"/>
      <c r="I287" s="41">
        <f>(осн2!N102*осн2!$B$2)*осн2!$D$1+осн2!$A$2+((осн2!N102*осн2!$B$2)*осн2!$D$1+осн2!$A$2)*осн2!$E$2</f>
        <v>2397827.4959999998</v>
      </c>
      <c r="J287" s="41">
        <f>(осн2!O102*осн2!$B$2)*осн2!$D$1+осн2!$A$2+((осн2!O102*осн2!$B$2)*осн2!$D$1+осн2!$A$2)*осн2!$E$2</f>
        <v>2493740.2559999996</v>
      </c>
      <c r="K287" s="161"/>
      <c r="L287" s="162"/>
      <c r="M287" s="37">
        <f>(осн2!N102*осн2!$B$2)*осн2!$D$1+осн2!$A$2+((осн2!N102*осн2!$B$2)*осн2!$D$1+осн2!$A$2)*осн2!$E$2</f>
        <v>2397827.4959999998</v>
      </c>
      <c r="N287" s="37">
        <f>(осн2!O102*осн2!$B$2)*осн2!$D$1+осн2!$A$2+((осн2!O102*осн2!$B$2)*осн2!$D$1+осн2!$A$2)*осн2!$E$2</f>
        <v>2493740.2559999996</v>
      </c>
      <c r="O287" s="41">
        <f>осн2!N102*осн2!$B$2+осн2!$A$2+(осн2!N102*осн2!$B$2+осн2!$A$2)*осн2!$E$2</f>
        <v>1198913.7479999999</v>
      </c>
      <c r="P287" s="41">
        <f>осн2!O102*осн2!$B$2+осн2!$A$2+(осн2!O102*осн2!$B$2+осн2!$A$2)*осн2!$E$2</f>
        <v>1246870.1279999998</v>
      </c>
      <c r="Q287" s="37">
        <f>(осн2!N102*осн2!$B$2)*осн2!$D$1+осн2!$A$2+((осн2!N102*осн2!$B$2)*осн2!$D$1+осн2!$A$2)*осн2!$E$2</f>
        <v>2397827.4959999998</v>
      </c>
      <c r="R287" s="37">
        <f>(осн2!O102*осн2!$B$2)*осн2!$D$1+осн2!$A$2+((осн2!O102*осн2!$B$2)*осн2!$D$1+осн2!$A$2)*осн2!$E$2</f>
        <v>2493740.2559999996</v>
      </c>
      <c r="S287" s="37">
        <f t="shared" si="12"/>
        <v>1198913.7479999999</v>
      </c>
      <c r="T287" s="37">
        <f t="shared" si="13"/>
        <v>1246870.1279999998</v>
      </c>
      <c r="U287"/>
      <c r="V287"/>
      <c r="W287"/>
      <c r="X287"/>
      <c r="Y287"/>
    </row>
    <row r="288" spans="1:25" ht="15" hidden="1" customHeight="1" x14ac:dyDescent="0.25">
      <c r="A288" s="140"/>
      <c r="B288" s="186"/>
      <c r="C288" s="183"/>
      <c r="D288" s="42" t="s">
        <v>19</v>
      </c>
      <c r="E288" s="41">
        <f>(осн2!N103*осн2!$B$2)*осн2!$D$1+осн2!$A$2+((осн2!N103*осн2!$B$2)*осн2!$D$1+осн2!$A$2)*осн2!$E$2</f>
        <v>3211865.3639999996</v>
      </c>
      <c r="F288" s="41">
        <f>(осн2!O103*осн2!$B$2)*осн2!$D$1+осн2!$A$2+((осн2!O103*осн2!$B$2)*осн2!$D$1+осн2!$A$2)*осн2!$E$2</f>
        <v>3340339.7519999999</v>
      </c>
      <c r="G288" s="156"/>
      <c r="H288" s="157"/>
      <c r="I288" s="41">
        <f>(осн2!N103*осн2!$B$2)*осн2!$D$1+осн2!$A$2+((осн2!N103*осн2!$B$2)*осн2!$D$1+осн2!$A$2)*осн2!$E$2</f>
        <v>3211865.3639999996</v>
      </c>
      <c r="J288" s="41">
        <f>(осн2!O103*осн2!$B$2)*осн2!$D$1+осн2!$A$2+((осн2!O103*осн2!$B$2)*осн2!$D$1+осн2!$A$2)*осн2!$E$2</f>
        <v>3340339.7519999999</v>
      </c>
      <c r="K288" s="161"/>
      <c r="L288" s="162"/>
      <c r="M288" s="37">
        <f>(осн2!N103*осн2!$B$2)*осн2!$D$1+осн2!$A$2+((осн2!N103*осн2!$B$2)*осн2!$D$1+осн2!$A$2)*осн2!$E$2</f>
        <v>3211865.3639999996</v>
      </c>
      <c r="N288" s="37">
        <f>(осн2!O103*осн2!$B$2)*осн2!$D$1+осн2!$A$2+((осн2!O103*осн2!$B$2)*осн2!$D$1+осн2!$A$2)*осн2!$E$2</f>
        <v>3340339.7519999999</v>
      </c>
      <c r="O288" s="41">
        <f>осн2!N103*осн2!$B$2+осн2!$A$2+(осн2!N103*осн2!$B$2+осн2!$A$2)*осн2!$E$2</f>
        <v>1605932.6819999998</v>
      </c>
      <c r="P288" s="41">
        <f>осн2!O103*осн2!$B$2+осн2!$A$2+(осн2!O103*осн2!$B$2+осн2!$A$2)*осн2!$E$2</f>
        <v>1670169.8759999999</v>
      </c>
      <c r="Q288" s="37">
        <f>(осн2!N103*осн2!$B$2)*осн2!$D$1+осн2!$A$2+((осн2!N103*осн2!$B$2)*осн2!$D$1+осн2!$A$2)*осн2!$E$2</f>
        <v>3211865.3639999996</v>
      </c>
      <c r="R288" s="37">
        <f>(осн2!O103*осн2!$B$2)*осн2!$D$1+осн2!$A$2+((осн2!O103*осн2!$B$2)*осн2!$D$1+осн2!$A$2)*осн2!$E$2</f>
        <v>3340339.7519999999</v>
      </c>
      <c r="S288" s="37">
        <f t="shared" si="12"/>
        <v>1605932.6819999998</v>
      </c>
      <c r="T288" s="37">
        <f t="shared" si="13"/>
        <v>1670169.8759999999</v>
      </c>
      <c r="U288"/>
      <c r="V288"/>
      <c r="W288"/>
      <c r="X288"/>
      <c r="Y288"/>
    </row>
    <row r="289" spans="1:25" ht="15" hidden="1" customHeight="1" x14ac:dyDescent="0.25">
      <c r="A289" s="140"/>
      <c r="B289" s="186"/>
      <c r="C289" s="183"/>
      <c r="D289" s="42" t="s">
        <v>148</v>
      </c>
      <c r="E289" s="41">
        <f>(осн2!N104*осн2!$B$2)*осн2!$D$1+осн2!$A$2+((осн2!N104*осн2!$B$2)*осн2!$D$1+осн2!$A$2)*осн2!$E$2</f>
        <v>4303906.5120000001</v>
      </c>
      <c r="F289" s="41">
        <f>(осн2!O104*осн2!$B$2)*осн2!$D$1+осн2!$A$2+((осн2!O104*осн2!$B$2)*осн2!$D$1+осн2!$A$2)*осн2!$E$2</f>
        <v>4476063.0839999998</v>
      </c>
      <c r="G289" s="156"/>
      <c r="H289" s="157"/>
      <c r="I289" s="41">
        <f>(осн2!N104*осн2!$B$2)*осн2!$D$1+осн2!$A$2+((осн2!N104*осн2!$B$2)*осн2!$D$1+осн2!$A$2)*осн2!$E$2</f>
        <v>4303906.5120000001</v>
      </c>
      <c r="J289" s="41">
        <f>(осн2!O104*осн2!$B$2)*осн2!$D$1+осн2!$A$2+((осн2!O104*осн2!$B$2)*осн2!$D$1+осн2!$A$2)*осн2!$E$2</f>
        <v>4476063.0839999998</v>
      </c>
      <c r="K289" s="161"/>
      <c r="L289" s="162"/>
      <c r="M289" s="37">
        <f>(осн2!N104*осн2!$B$2)*осн2!$D$1+осн2!$A$2+((осн2!N104*осн2!$B$2)*осн2!$D$1+осн2!$A$2)*осн2!$E$2</f>
        <v>4303906.5120000001</v>
      </c>
      <c r="N289" s="37">
        <f>(осн2!O104*осн2!$B$2)*осн2!$D$1+осн2!$A$2+((осн2!O104*осн2!$B$2)*осн2!$D$1+осн2!$A$2)*осн2!$E$2</f>
        <v>4476063.0839999998</v>
      </c>
      <c r="O289" s="41">
        <f>осн2!N104*осн2!$B$2+осн2!$A$2+(осн2!N104*осн2!$B$2+осн2!$A$2)*осн2!$E$2</f>
        <v>2151953.2560000001</v>
      </c>
      <c r="P289" s="41">
        <f>осн2!O104*осн2!$B$2+осн2!$A$2+(осн2!O104*осн2!$B$2+осн2!$A$2)*осн2!$E$2</f>
        <v>2238031.5419999999</v>
      </c>
      <c r="Q289" s="37">
        <f>(осн2!N104*осн2!$B$2)*осн2!$D$1+осн2!$A$2+((осн2!N104*осн2!$B$2)*осн2!$D$1+осн2!$A$2)*осн2!$E$2</f>
        <v>4303906.5120000001</v>
      </c>
      <c r="R289" s="37">
        <f>(осн2!O104*осн2!$B$2)*осн2!$D$1+осн2!$A$2+((осн2!O104*осн2!$B$2)*осн2!$D$1+осн2!$A$2)*осн2!$E$2</f>
        <v>4476063.0839999998</v>
      </c>
      <c r="S289" s="37">
        <f t="shared" si="12"/>
        <v>2151953.2560000001</v>
      </c>
      <c r="T289" s="37">
        <f t="shared" si="13"/>
        <v>2238031.5419999999</v>
      </c>
      <c r="U289"/>
      <c r="V289"/>
      <c r="W289"/>
      <c r="X289"/>
      <c r="Y289"/>
    </row>
    <row r="290" spans="1:25" ht="15" hidden="1" customHeight="1" x14ac:dyDescent="0.25">
      <c r="A290" s="140"/>
      <c r="B290" s="186"/>
      <c r="C290" s="183"/>
      <c r="D290" s="42" t="s">
        <v>149</v>
      </c>
      <c r="E290" s="41">
        <f>(осн2!N105*осн2!$B$2)*осн2!$D$1+осн2!$A$2+((осн2!N105*осн2!$B$2)*осн2!$D$1+осн2!$A$2)*осн2!$E$2</f>
        <v>5767227.1079999991</v>
      </c>
      <c r="F290" s="41">
        <f>(осн2!O105*осн2!$B$2)*осн2!$D$1+осн2!$A$2+((осн2!O105*осн2!$B$2)*осн2!$D$1+осн2!$A$2)*осн2!$E$2</f>
        <v>5997916.1639999999</v>
      </c>
      <c r="G290" s="156"/>
      <c r="H290" s="157"/>
      <c r="I290" s="41">
        <f>(осн2!N105*осн2!$B$2)*осн2!$D$1+осн2!$A$2+((осн2!N105*осн2!$B$2)*осн2!$D$1+осн2!$A$2)*осн2!$E$2</f>
        <v>5767227.1079999991</v>
      </c>
      <c r="J290" s="41">
        <f>(осн2!O105*осн2!$B$2)*осн2!$D$1+осн2!$A$2+((осн2!O105*осн2!$B$2)*осн2!$D$1+осн2!$A$2)*осн2!$E$2</f>
        <v>5997916.1639999999</v>
      </c>
      <c r="K290" s="161"/>
      <c r="L290" s="162"/>
      <c r="M290" s="37">
        <f>(осн2!N105*осн2!$B$2)*осн2!$D$1+осн2!$A$2+((осн2!N105*осн2!$B$2)*осн2!$D$1+осн2!$A$2)*осн2!$E$2</f>
        <v>5767227.1079999991</v>
      </c>
      <c r="N290" s="37">
        <f>(осн2!O105*осн2!$B$2)*осн2!$D$1+осн2!$A$2+((осн2!O105*осн2!$B$2)*осн2!$D$1+осн2!$A$2)*осн2!$E$2</f>
        <v>5997916.1639999999</v>
      </c>
      <c r="O290" s="41">
        <f>осн2!N105*осн2!$B$2+осн2!$A$2+(осн2!N105*осн2!$B$2+осн2!$A$2)*осн2!$E$2</f>
        <v>2883613.5539999995</v>
      </c>
      <c r="P290" s="41">
        <f>осн2!O105*осн2!$B$2+осн2!$A$2+(осн2!O105*осн2!$B$2+осн2!$A$2)*осн2!$E$2</f>
        <v>2998958.0819999999</v>
      </c>
      <c r="Q290" s="37">
        <f>(осн2!N105*осн2!$B$2)*осн2!$D$1+осн2!$A$2+((осн2!N105*осн2!$B$2)*осн2!$D$1+осн2!$A$2)*осн2!$E$2</f>
        <v>5767227.1079999991</v>
      </c>
      <c r="R290" s="37">
        <f>(осн2!O105*осн2!$B$2)*осн2!$D$1+осн2!$A$2+((осн2!O105*осн2!$B$2)*осн2!$D$1+осн2!$A$2)*осн2!$E$2</f>
        <v>5997916.1639999999</v>
      </c>
      <c r="S290" s="37">
        <f t="shared" si="12"/>
        <v>2883613.5539999995</v>
      </c>
      <c r="T290" s="37">
        <f t="shared" si="13"/>
        <v>2998958.0819999999</v>
      </c>
      <c r="U290"/>
      <c r="V290"/>
      <c r="W290"/>
      <c r="X290"/>
      <c r="Y290"/>
    </row>
    <row r="291" spans="1:25" ht="15" hidden="1" customHeight="1" x14ac:dyDescent="0.25">
      <c r="A291" s="140"/>
      <c r="B291" s="186"/>
      <c r="C291" s="183"/>
      <c r="D291" s="42" t="s">
        <v>150</v>
      </c>
      <c r="E291" s="41">
        <f>(осн2!N106*осн2!$B$2)*осн2!$D$1+осн2!$A$2+((осн2!N106*осн2!$B$2)*осн2!$D$1+осн2!$A$2)*осн2!$E$2</f>
        <v>7728094.7039999999</v>
      </c>
      <c r="F291" s="41">
        <f>(осн2!O106*осн2!$B$2)*осн2!$D$1+осн2!$A$2+((осн2!O106*осн2!$B$2)*осн2!$D$1+осн2!$A$2)*осн2!$E$2</f>
        <v>8037218.8319999995</v>
      </c>
      <c r="G291" s="156"/>
      <c r="H291" s="157"/>
      <c r="I291" s="41">
        <f>(осн2!N106*осн2!$B$2)*осн2!$D$1+осн2!$A$2+((осн2!N106*осн2!$B$2)*осн2!$D$1+осн2!$A$2)*осн2!$E$2</f>
        <v>7728094.7039999999</v>
      </c>
      <c r="J291" s="41">
        <f>(осн2!O106*осн2!$B$2)*осн2!$D$1+осн2!$A$2+((осн2!O106*осн2!$B$2)*осн2!$D$1+осн2!$A$2)*осн2!$E$2</f>
        <v>8037218.8319999995</v>
      </c>
      <c r="K291" s="161"/>
      <c r="L291" s="162"/>
      <c r="M291" s="37">
        <f>(осн2!N106*осн2!$B$2)*осн2!$D$1+осн2!$A$2+((осн2!N106*осн2!$B$2)*осн2!$D$1+осн2!$A$2)*осн2!$E$2</f>
        <v>7728094.7039999999</v>
      </c>
      <c r="N291" s="37">
        <f>(осн2!O106*осн2!$B$2)*осн2!$D$1+осн2!$A$2+((осн2!O106*осн2!$B$2)*осн2!$D$1+осн2!$A$2)*осн2!$E$2</f>
        <v>8037218.8319999995</v>
      </c>
      <c r="O291" s="41">
        <f>осн2!N106*осн2!$B$2+осн2!$A$2+(осн2!N106*осн2!$B$2+осн2!$A$2)*осн2!$E$2</f>
        <v>3864047.352</v>
      </c>
      <c r="P291" s="41">
        <f>осн2!O106*осн2!$B$2+осн2!$A$2+(осн2!O106*осн2!$B$2+осн2!$A$2)*осн2!$E$2</f>
        <v>4018609.4159999997</v>
      </c>
      <c r="Q291" s="37">
        <f>(осн2!N106*осн2!$B$2)*осн2!$D$1+осн2!$A$2+((осн2!N106*осн2!$B$2)*осн2!$D$1+осн2!$A$2)*осн2!$E$2</f>
        <v>7728094.7039999999</v>
      </c>
      <c r="R291" s="37">
        <f>(осн2!O106*осн2!$B$2)*осн2!$D$1+осн2!$A$2+((осн2!O106*осн2!$B$2)*осн2!$D$1+осн2!$A$2)*осн2!$E$2</f>
        <v>8037218.8319999995</v>
      </c>
      <c r="S291" s="37">
        <f t="shared" si="12"/>
        <v>3864047.352</v>
      </c>
      <c r="T291" s="37">
        <f t="shared" si="13"/>
        <v>4018609.4159999997</v>
      </c>
      <c r="U291"/>
      <c r="V291"/>
      <c r="W291"/>
      <c r="X291"/>
      <c r="Y291"/>
    </row>
    <row r="292" spans="1:25" ht="15" hidden="1" customHeight="1" x14ac:dyDescent="0.25">
      <c r="A292" s="140"/>
      <c r="B292" s="186"/>
      <c r="C292" s="183"/>
      <c r="D292" s="111" t="s">
        <v>112</v>
      </c>
      <c r="E292" s="40">
        <f>(осн2!N107*осн2!$B$2)*осн2!$D$1+осн2!$A$2+((осн2!N107*осн2!$B$2)*осн2!$D$1+осн2!$A$2)*осн2!$E$2</f>
        <v>1233913.02</v>
      </c>
      <c r="F292" s="40">
        <f>(осн2!O107*осн2!$B$2)*осн2!$D$1+осн2!$A$2+((осн2!O107*осн2!$B$2)*осн2!$D$1+осн2!$A$2)*осн2!$E$2</f>
        <v>1283269.1159999999</v>
      </c>
      <c r="G292" s="156"/>
      <c r="H292" s="157"/>
      <c r="I292" s="40">
        <f>(осн2!N107*осн2!$B$2)*осн2!$D$1+осн2!$A$2+((осн2!N107*осн2!$B$2)*осн2!$D$1+осн2!$A$2)*осн2!$E$2</f>
        <v>1233913.02</v>
      </c>
      <c r="J292" s="40">
        <f>(осн2!O107*осн2!$B$2)*осн2!$D$1+осн2!$A$2+((осн2!O107*осн2!$B$2)*осн2!$D$1+осн2!$A$2)*осн2!$E$2</f>
        <v>1283269.1159999999</v>
      </c>
      <c r="K292" s="161"/>
      <c r="L292" s="162"/>
      <c r="M292" s="36">
        <f>(осн2!N107*осн2!$B$2)*осн2!$D$1+осн2!$A$2+((осн2!N107*осн2!$B$2)*осн2!$D$1+осн2!$A$2)*осн2!$E$2</f>
        <v>1233913.02</v>
      </c>
      <c r="N292" s="36">
        <f>(осн2!O107*осн2!$B$2)*осн2!$D$1+осн2!$A$2+((осн2!O107*осн2!$B$2)*осн2!$D$1+осн2!$A$2)*осн2!$E$2</f>
        <v>1283269.1159999999</v>
      </c>
      <c r="O292" s="40">
        <f>осн2!N107*осн2!$B$2+осн2!$A$2+(осн2!N107*осн2!$B$2+осн2!$A$2)*осн2!$E$2</f>
        <v>616956.51</v>
      </c>
      <c r="P292" s="40">
        <f>осн2!O107*осн2!$B$2+осн2!$A$2+(осн2!O107*осн2!$B$2+осн2!$A$2)*осн2!$E$2</f>
        <v>641634.55799999996</v>
      </c>
      <c r="Q292" s="36">
        <f>(осн2!N107*осн2!$B$2)*осн2!$D$1+осн2!$A$2+((осн2!N107*осн2!$B$2)*осн2!$D$1+осн2!$A$2)*осн2!$E$2</f>
        <v>1233913.02</v>
      </c>
      <c r="R292" s="36">
        <f>(осн2!O107*осн2!$B$2)*осн2!$D$1+осн2!$A$2+((осн2!O107*осн2!$B$2)*осн2!$D$1+осн2!$A$2)*осн2!$E$2</f>
        <v>1283269.1159999999</v>
      </c>
      <c r="S292" s="36">
        <f t="shared" si="12"/>
        <v>616956.51</v>
      </c>
      <c r="T292" s="36">
        <f t="shared" si="13"/>
        <v>641634.55799999996</v>
      </c>
      <c r="U292"/>
      <c r="V292"/>
      <c r="W292"/>
      <c r="X292"/>
      <c r="Y292"/>
    </row>
    <row r="293" spans="1:25" ht="15" hidden="1" customHeight="1" x14ac:dyDescent="0.25">
      <c r="A293" s="140"/>
      <c r="B293" s="186"/>
      <c r="C293" s="183"/>
      <c r="D293" s="42" t="s">
        <v>113</v>
      </c>
      <c r="E293" s="41">
        <f>(осн2!N108*осн2!$B$2)*осн2!$D$1+осн2!$A$2+((осн2!N108*осн2!$B$2)*осн2!$D$1+осн2!$A$2)*осн2!$E$2</f>
        <v>2464229.4</v>
      </c>
      <c r="F293" s="41">
        <f>(осн2!O108*осн2!$B$2)*осн2!$D$1+осн2!$A$2+((осн2!O108*осн2!$B$2)*осн2!$D$1+осн2!$A$2)*осн2!$E$2</f>
        <v>2562798.5759999994</v>
      </c>
      <c r="G293" s="156"/>
      <c r="H293" s="157"/>
      <c r="I293" s="41">
        <f>(осн2!N108*осн2!$B$2)*осн2!$D$1+осн2!$A$2+((осн2!N108*осн2!$B$2)*осн2!$D$1+осн2!$A$2)*осн2!$E$2</f>
        <v>2464229.4</v>
      </c>
      <c r="J293" s="41">
        <f>(осн2!O108*осн2!$B$2)*осн2!$D$1+осн2!$A$2+((осн2!O108*осн2!$B$2)*осн2!$D$1+осн2!$A$2)*осн2!$E$2</f>
        <v>2562798.5759999994</v>
      </c>
      <c r="K293" s="161"/>
      <c r="L293" s="162"/>
      <c r="M293" s="37">
        <f>(осн2!N108*осн2!$B$2)*осн2!$D$1+осн2!$A$2+((осн2!N108*осн2!$B$2)*осн2!$D$1+осн2!$A$2)*осн2!$E$2</f>
        <v>2464229.4</v>
      </c>
      <c r="N293" s="37">
        <f>(осн2!O108*осн2!$B$2)*осн2!$D$1+осн2!$A$2+((осн2!O108*осн2!$B$2)*осн2!$D$1+осн2!$A$2)*осн2!$E$2</f>
        <v>2562798.5759999994</v>
      </c>
      <c r="O293" s="41">
        <f>осн2!N108*осн2!$B$2+осн2!$A$2+(осн2!N108*осн2!$B$2+осн2!$A$2)*осн2!$E$2</f>
        <v>1232114.7</v>
      </c>
      <c r="P293" s="41">
        <f>осн2!O108*осн2!$B$2+осн2!$A$2+(осн2!O108*осн2!$B$2+осн2!$A$2)*осн2!$E$2</f>
        <v>1281399.2879999997</v>
      </c>
      <c r="Q293" s="37">
        <f>(осн2!N108*осн2!$B$2)*осн2!$D$1+осн2!$A$2+((осн2!N108*осн2!$B$2)*осн2!$D$1+осн2!$A$2)*осн2!$E$2</f>
        <v>2464229.4</v>
      </c>
      <c r="R293" s="37">
        <f>(осн2!O108*осн2!$B$2)*осн2!$D$1+осн2!$A$2+((осн2!O108*осн2!$B$2)*осн2!$D$1+осн2!$A$2)*осн2!$E$2</f>
        <v>2562798.5759999994</v>
      </c>
      <c r="S293" s="37">
        <f t="shared" si="12"/>
        <v>1232114.7</v>
      </c>
      <c r="T293" s="37">
        <f t="shared" si="13"/>
        <v>1281399.2879999997</v>
      </c>
      <c r="U293"/>
      <c r="V293"/>
      <c r="W293"/>
      <c r="X293"/>
      <c r="Y293"/>
    </row>
    <row r="294" spans="1:25" ht="15" hidden="1" customHeight="1" x14ac:dyDescent="0.25">
      <c r="A294" s="140"/>
      <c r="B294" s="186"/>
      <c r="C294" s="183"/>
      <c r="D294" s="42" t="s">
        <v>114</v>
      </c>
      <c r="E294" s="41">
        <f>(осн2!N109*осн2!$B$2)*осн2!$D$1+осн2!$A$2+((осн2!N109*осн2!$B$2)*осн2!$D$1+осн2!$A$2)*осн2!$E$2</f>
        <v>3300851.0519999997</v>
      </c>
      <c r="F294" s="41">
        <f>(осн2!O109*осн2!$B$2)*осн2!$D$1+осн2!$A$2+((осн2!O109*осн2!$B$2)*осн2!$D$1+осн2!$A$2)*осн2!$E$2</f>
        <v>3432884.5559999999</v>
      </c>
      <c r="G294" s="156"/>
      <c r="H294" s="157"/>
      <c r="I294" s="41">
        <f>(осн2!N109*осн2!$B$2)*осн2!$D$1+осн2!$A$2+((осн2!N109*осн2!$B$2)*осн2!$D$1+осн2!$A$2)*осн2!$E$2</f>
        <v>3300851.0519999997</v>
      </c>
      <c r="J294" s="41">
        <f>(осн2!O109*осн2!$B$2)*осн2!$D$1+осн2!$A$2+((осн2!O109*осн2!$B$2)*осн2!$D$1+осн2!$A$2)*осн2!$E$2</f>
        <v>3432884.5559999999</v>
      </c>
      <c r="K294" s="161"/>
      <c r="L294" s="162"/>
      <c r="M294" s="37">
        <f>(осн2!N109*осн2!$B$2)*осн2!$D$1+осн2!$A$2+((осн2!N109*осн2!$B$2)*осн2!$D$1+осн2!$A$2)*осн2!$E$2</f>
        <v>3300851.0519999997</v>
      </c>
      <c r="N294" s="37">
        <f>(осн2!O109*осн2!$B$2)*осн2!$D$1+осн2!$A$2+((осн2!O109*осн2!$B$2)*осн2!$D$1+осн2!$A$2)*осн2!$E$2</f>
        <v>3432884.5559999999</v>
      </c>
      <c r="O294" s="41">
        <f>осн2!N109*осн2!$B$2+осн2!$A$2+(осн2!N109*осн2!$B$2+осн2!$A$2)*осн2!$E$2</f>
        <v>1650425.5259999998</v>
      </c>
      <c r="P294" s="41">
        <f>осн2!O109*осн2!$B$2+осн2!$A$2+(осн2!O109*осн2!$B$2+осн2!$A$2)*осн2!$E$2</f>
        <v>1716442.2779999999</v>
      </c>
      <c r="Q294" s="37">
        <f>(осн2!N109*осн2!$B$2)*осн2!$D$1+осн2!$A$2+((осн2!N109*осн2!$B$2)*осн2!$D$1+осн2!$A$2)*осн2!$E$2</f>
        <v>3300851.0519999997</v>
      </c>
      <c r="R294" s="37">
        <f>(осн2!O109*осн2!$B$2)*осн2!$D$1+осн2!$A$2+((осн2!O109*осн2!$B$2)*осн2!$D$1+осн2!$A$2)*осн2!$E$2</f>
        <v>3432884.5559999999</v>
      </c>
      <c r="S294" s="37">
        <f t="shared" si="12"/>
        <v>1650425.5259999998</v>
      </c>
      <c r="T294" s="37">
        <f t="shared" si="13"/>
        <v>1716442.2779999999</v>
      </c>
      <c r="U294"/>
      <c r="V294"/>
      <c r="W294"/>
      <c r="X294"/>
      <c r="Y294"/>
    </row>
    <row r="295" spans="1:25" ht="15" hidden="1" customHeight="1" x14ac:dyDescent="0.25">
      <c r="A295" s="140"/>
      <c r="B295" s="186"/>
      <c r="C295" s="183"/>
      <c r="D295" s="42" t="s">
        <v>115</v>
      </c>
      <c r="E295" s="41">
        <f>(осн2!N110*осн2!$B$2)*осн2!$D$1+осн2!$A$2+((осн2!N110*осн2!$B$2)*осн2!$D$1+осн2!$A$2)*осн2!$E$2</f>
        <v>4423135.1280000005</v>
      </c>
      <c r="F295" s="41">
        <f>(осн2!O110*осн2!$B$2)*осн2!$D$1+осн2!$A$2+((осн2!O110*осн2!$B$2)*осн2!$D$1+осн2!$A$2)*осн2!$E$2</f>
        <v>4600060.08</v>
      </c>
      <c r="G295" s="156"/>
      <c r="H295" s="157"/>
      <c r="I295" s="41">
        <f>(осн2!N110*осн2!$B$2)*осн2!$D$1+осн2!$A$2+((осн2!N110*осн2!$B$2)*осн2!$D$1+осн2!$A$2)*осн2!$E$2</f>
        <v>4423135.1280000005</v>
      </c>
      <c r="J295" s="41">
        <f>(осн2!O110*осн2!$B$2)*осн2!$D$1+осн2!$A$2+((осн2!O110*осн2!$B$2)*осн2!$D$1+осн2!$A$2)*осн2!$E$2</f>
        <v>4600060.08</v>
      </c>
      <c r="K295" s="161"/>
      <c r="L295" s="162"/>
      <c r="M295" s="37">
        <f>(осн2!N110*осн2!$B$2)*осн2!$D$1+осн2!$A$2+((осн2!N110*осн2!$B$2)*осн2!$D$1+осн2!$A$2)*осн2!$E$2</f>
        <v>4423135.1280000005</v>
      </c>
      <c r="N295" s="37">
        <f>(осн2!O110*осн2!$B$2)*осн2!$D$1+осн2!$A$2+((осн2!O110*осн2!$B$2)*осн2!$D$1+осн2!$A$2)*осн2!$E$2</f>
        <v>4600060.08</v>
      </c>
      <c r="O295" s="41">
        <f>осн2!N110*осн2!$B$2+осн2!$A$2+(осн2!N110*осн2!$B$2+осн2!$A$2)*осн2!$E$2</f>
        <v>2211567.5640000002</v>
      </c>
      <c r="P295" s="41">
        <f>осн2!O110*осн2!$B$2+осн2!$A$2+(осн2!O110*осн2!$B$2+осн2!$A$2)*осн2!$E$2</f>
        <v>2300030.04</v>
      </c>
      <c r="Q295" s="37">
        <f>(осн2!N110*осн2!$B$2)*осн2!$D$1+осн2!$A$2+((осн2!N110*осн2!$B$2)*осн2!$D$1+осн2!$A$2)*осн2!$E$2</f>
        <v>4423135.1280000005</v>
      </c>
      <c r="R295" s="37">
        <f>(осн2!O110*осн2!$B$2)*осн2!$D$1+осн2!$A$2+((осн2!O110*осн2!$B$2)*осн2!$D$1+осн2!$A$2)*осн2!$E$2</f>
        <v>4600060.08</v>
      </c>
      <c r="S295" s="37">
        <f t="shared" si="12"/>
        <v>2211567.5640000002</v>
      </c>
      <c r="T295" s="37">
        <f t="shared" si="13"/>
        <v>2300030.04</v>
      </c>
      <c r="U295"/>
      <c r="V295"/>
      <c r="W295"/>
      <c r="X295"/>
      <c r="Y295"/>
    </row>
    <row r="296" spans="1:25" ht="15" hidden="1" customHeight="1" x14ac:dyDescent="0.25">
      <c r="A296" s="140"/>
      <c r="B296" s="186"/>
      <c r="C296" s="183"/>
      <c r="D296" s="42" t="s">
        <v>116</v>
      </c>
      <c r="E296" s="41">
        <f>(осн2!N111*осн2!$B$2)*осн2!$D$1+осн2!$A$2+((осн2!N111*осн2!$B$2)*осн2!$D$1+осн2!$A$2)*осн2!$E$2</f>
        <v>5927002.8839999996</v>
      </c>
      <c r="F296" s="41">
        <f>(осн2!O111*осн2!$B$2)*осн2!$D$1+осн2!$A$2+((осн2!O111*осн2!$B$2)*осн2!$D$1+осн2!$A$2)*осн2!$E$2</f>
        <v>6164083.0559999999</v>
      </c>
      <c r="G296" s="156"/>
      <c r="H296" s="157"/>
      <c r="I296" s="41">
        <f>(осн2!N111*осн2!$B$2)*осн2!$D$1+осн2!$A$2+((осн2!N111*осн2!$B$2)*осн2!$D$1+осн2!$A$2)*осн2!$E$2</f>
        <v>5927002.8839999996</v>
      </c>
      <c r="J296" s="41">
        <f>(осн2!O111*осн2!$B$2)*осн2!$D$1+осн2!$A$2+((осн2!O111*осн2!$B$2)*осн2!$D$1+осн2!$A$2)*осн2!$E$2</f>
        <v>6164083.0559999999</v>
      </c>
      <c r="K296" s="161"/>
      <c r="L296" s="162"/>
      <c r="M296" s="37">
        <f>(осн2!N111*осн2!$B$2)*осн2!$D$1+осн2!$A$2+((осн2!N111*осн2!$B$2)*осн2!$D$1+осн2!$A$2)*осн2!$E$2</f>
        <v>5927002.8839999996</v>
      </c>
      <c r="N296" s="37">
        <f>(осн2!O111*осн2!$B$2)*осн2!$D$1+осн2!$A$2+((осн2!O111*осн2!$B$2)*осн2!$D$1+осн2!$A$2)*осн2!$E$2</f>
        <v>6164083.0559999999</v>
      </c>
      <c r="O296" s="41">
        <f>осн2!N111*осн2!$B$2+осн2!$A$2+(осн2!N111*осн2!$B$2+осн2!$A$2)*осн2!$E$2</f>
        <v>2963501.4419999998</v>
      </c>
      <c r="P296" s="41">
        <f>осн2!O111*осн2!$B$2+осн2!$A$2+(осн2!O111*осн2!$B$2+осн2!$A$2)*осн2!$E$2</f>
        <v>3082041.5279999999</v>
      </c>
      <c r="Q296" s="37">
        <f>(осн2!N111*осн2!$B$2)*осн2!$D$1+осн2!$A$2+((осн2!N111*осн2!$B$2)*осн2!$D$1+осн2!$A$2)*осн2!$E$2</f>
        <v>5927002.8839999996</v>
      </c>
      <c r="R296" s="37">
        <f>(осн2!O111*осн2!$B$2)*осн2!$D$1+осн2!$A$2+((осн2!O111*осн2!$B$2)*осн2!$D$1+осн2!$A$2)*осн2!$E$2</f>
        <v>6164083.0559999999</v>
      </c>
      <c r="S296" s="37">
        <f t="shared" si="12"/>
        <v>2963501.4419999998</v>
      </c>
      <c r="T296" s="37">
        <f t="shared" si="13"/>
        <v>3082041.5279999999</v>
      </c>
      <c r="U296"/>
      <c r="V296"/>
      <c r="W296"/>
      <c r="X296"/>
      <c r="Y296"/>
    </row>
    <row r="297" spans="1:25" ht="15" hidden="1" customHeight="1" x14ac:dyDescent="0.25">
      <c r="A297" s="140"/>
      <c r="B297" s="186"/>
      <c r="C297" s="183"/>
      <c r="D297" s="42" t="s">
        <v>117</v>
      </c>
      <c r="E297" s="41">
        <f>(осн2!N112*осн2!$B$2)*осн2!$D$1+осн2!$A$2+((осн2!N112*осн2!$B$2)*осн2!$D$1+осн2!$A$2)*осн2!$E$2</f>
        <v>7942181.8679999998</v>
      </c>
      <c r="F297" s="41">
        <f>(осн2!O112*осн2!$B$2)*осн2!$D$1+осн2!$A$2+((осн2!O112*осн2!$B$2)*осн2!$D$1+осн2!$A$2)*осн2!$E$2</f>
        <v>8259869.2560000001</v>
      </c>
      <c r="G297" s="156"/>
      <c r="H297" s="157"/>
      <c r="I297" s="41">
        <f>(осн2!N112*осн2!$B$2)*осн2!$D$1+осн2!$A$2+((осн2!N112*осн2!$B$2)*осн2!$D$1+осн2!$A$2)*осн2!$E$2</f>
        <v>7942181.8679999998</v>
      </c>
      <c r="J297" s="41">
        <f>(осн2!O112*осн2!$B$2)*осн2!$D$1+осн2!$A$2+((осн2!O112*осн2!$B$2)*осн2!$D$1+осн2!$A$2)*осн2!$E$2</f>
        <v>8259869.2560000001</v>
      </c>
      <c r="K297" s="161"/>
      <c r="L297" s="162"/>
      <c r="M297" s="37">
        <f>(осн2!N112*осн2!$B$2)*осн2!$D$1+осн2!$A$2+((осн2!N112*осн2!$B$2)*осн2!$D$1+осн2!$A$2)*осн2!$E$2</f>
        <v>7942181.8679999998</v>
      </c>
      <c r="N297" s="37">
        <f>(осн2!O112*осн2!$B$2)*осн2!$D$1+осн2!$A$2+((осн2!O112*осн2!$B$2)*осн2!$D$1+осн2!$A$2)*осн2!$E$2</f>
        <v>8259869.2560000001</v>
      </c>
      <c r="O297" s="41">
        <f>осн2!N112*осн2!$B$2+осн2!$A$2+(осн2!N112*осн2!$B$2+осн2!$A$2)*осн2!$E$2</f>
        <v>3971090.9339999999</v>
      </c>
      <c r="P297" s="41">
        <f>осн2!O112*осн2!$B$2+осн2!$A$2+(осн2!O112*осн2!$B$2+осн2!$A$2)*осн2!$E$2</f>
        <v>4129934.628</v>
      </c>
      <c r="Q297" s="37">
        <f>(осн2!N112*осн2!$B$2)*осн2!$D$1+осн2!$A$2+((осн2!N112*осн2!$B$2)*осн2!$D$1+осн2!$A$2)*осн2!$E$2</f>
        <v>7942181.8679999998</v>
      </c>
      <c r="R297" s="37">
        <f>(осн2!O112*осн2!$B$2)*осн2!$D$1+осн2!$A$2+((осн2!O112*осн2!$B$2)*осн2!$D$1+осн2!$A$2)*осн2!$E$2</f>
        <v>8259869.2560000001</v>
      </c>
      <c r="S297" s="37">
        <f t="shared" si="12"/>
        <v>3971090.9339999999</v>
      </c>
      <c r="T297" s="37">
        <f t="shared" si="13"/>
        <v>4129934.628</v>
      </c>
      <c r="U297"/>
      <c r="V297"/>
      <c r="W297"/>
      <c r="X297"/>
      <c r="Y297"/>
    </row>
    <row r="298" spans="1:25" ht="15" hidden="1" customHeight="1" x14ac:dyDescent="0.25">
      <c r="A298" s="140"/>
      <c r="B298" s="186"/>
      <c r="C298" s="183"/>
      <c r="D298" s="111" t="s">
        <v>118</v>
      </c>
      <c r="E298" s="40">
        <f>(осн2!N113*осн2!$B$2)*осн2!$D$1+осн2!$A$2+((осн2!N113*осн2!$B$2)*осн2!$D$1+осн2!$A$2)*осн2!$E$2</f>
        <v>1287349.32</v>
      </c>
      <c r="F298" s="40">
        <f>(осн2!O113*осн2!$B$2)*осн2!$D$1+осн2!$A$2+((осн2!O113*осн2!$B$2)*осн2!$D$1+осн2!$A$2)*осн2!$E$2</f>
        <v>1338842.8679999998</v>
      </c>
      <c r="G298" s="156"/>
      <c r="H298" s="157"/>
      <c r="I298" s="40">
        <f>(осн2!N113*осн2!$B$2)*осн2!$D$1+осн2!$A$2+((осн2!N113*осн2!$B$2)*осн2!$D$1+осн2!$A$2)*осн2!$E$2</f>
        <v>1287349.32</v>
      </c>
      <c r="J298" s="40">
        <f>(осн2!O113*осн2!$B$2)*осн2!$D$1+осн2!$A$2+((осн2!O113*осн2!$B$2)*осн2!$D$1+осн2!$A$2)*осн2!$E$2</f>
        <v>1338842.8679999998</v>
      </c>
      <c r="K298" s="161"/>
      <c r="L298" s="162"/>
      <c r="M298" s="36">
        <f>(осн2!N113*осн2!$B$2)*осн2!$D$1+осн2!$A$2+((осн2!N113*осн2!$B$2)*осн2!$D$1+осн2!$A$2)*осн2!$E$2</f>
        <v>1287349.32</v>
      </c>
      <c r="N298" s="36">
        <f>(осн2!O113*осн2!$B$2)*осн2!$D$1+осн2!$A$2+((осн2!O113*осн2!$B$2)*осн2!$D$1+осн2!$A$2)*осн2!$E$2</f>
        <v>1338842.8679999998</v>
      </c>
      <c r="O298" s="40">
        <f>осн2!N113*осн2!$B$2+осн2!$A$2+(осн2!N113*осн2!$B$2+осн2!$A$2)*осн2!$E$2</f>
        <v>643674.66</v>
      </c>
      <c r="P298" s="40">
        <f>осн2!O113*осн2!$B$2+осн2!$A$2+(осн2!O113*осн2!$B$2+осн2!$A$2)*осн2!$E$2</f>
        <v>669421.43399999989</v>
      </c>
      <c r="Q298" s="36">
        <f>(осн2!N113*осн2!$B$2)*осн2!$D$1+осн2!$A$2+((осн2!N113*осн2!$B$2)*осн2!$D$1+осн2!$A$2)*осн2!$E$2</f>
        <v>1287349.32</v>
      </c>
      <c r="R298" s="36">
        <f>(осн2!O113*осн2!$B$2)*осн2!$D$1+осн2!$A$2+((осн2!O113*осн2!$B$2)*осн2!$D$1+осн2!$A$2)*осн2!$E$2</f>
        <v>1338842.8679999998</v>
      </c>
      <c r="S298" s="36">
        <f t="shared" si="12"/>
        <v>643674.66</v>
      </c>
      <c r="T298" s="36">
        <f t="shared" si="13"/>
        <v>669421.43399999989</v>
      </c>
      <c r="U298"/>
      <c r="V298"/>
      <c r="W298"/>
      <c r="X298"/>
      <c r="Y298"/>
    </row>
    <row r="299" spans="1:25" ht="15" hidden="1" customHeight="1" x14ac:dyDescent="0.25">
      <c r="A299" s="140"/>
      <c r="B299" s="186"/>
      <c r="C299" s="183"/>
      <c r="D299" s="42" t="s">
        <v>151</v>
      </c>
      <c r="E299" s="41">
        <f>(осн2!N114*осн2!$B$2)*осн2!$D$1+осн2!$A$2+((осн2!N114*осн2!$B$2)*осн2!$D$1+осн2!$A$2)*осн2!$E$2</f>
        <v>2571118.9919999996</v>
      </c>
      <c r="F299" s="41">
        <f>(осн2!O114*осн2!$B$2)*осн2!$D$1+осн2!$A$2+((осн2!O114*осн2!$B$2)*осн2!$D$1+осн2!$A$2)*осн2!$E$2</f>
        <v>2673963.7799999998</v>
      </c>
      <c r="G299" s="156"/>
      <c r="H299" s="157"/>
      <c r="I299" s="41">
        <f>(осн2!N114*осн2!$B$2)*осн2!$D$1+осн2!$A$2+((осн2!N114*осн2!$B$2)*осн2!$D$1+осн2!$A$2)*осн2!$E$2</f>
        <v>2571118.9919999996</v>
      </c>
      <c r="J299" s="41">
        <f>(осн2!O114*осн2!$B$2)*осн2!$D$1+осн2!$A$2+((осн2!O114*осн2!$B$2)*осн2!$D$1+осн2!$A$2)*осн2!$E$2</f>
        <v>2673963.7799999998</v>
      </c>
      <c r="K299" s="161"/>
      <c r="L299" s="162"/>
      <c r="M299" s="37">
        <f>(осн2!N114*осн2!$B$2)*осн2!$D$1+осн2!$A$2+((осн2!N114*осн2!$B$2)*осн2!$D$1+осн2!$A$2)*осн2!$E$2</f>
        <v>2571118.9919999996</v>
      </c>
      <c r="N299" s="37">
        <f>(осн2!O114*осн2!$B$2)*осн2!$D$1+осн2!$A$2+((осн2!O114*осн2!$B$2)*осн2!$D$1+осн2!$A$2)*осн2!$E$2</f>
        <v>2673963.7799999998</v>
      </c>
      <c r="O299" s="41">
        <f>осн2!N114*осн2!$B$2+осн2!$A$2+(осн2!N114*осн2!$B$2+осн2!$A$2)*осн2!$E$2</f>
        <v>1285559.4959999998</v>
      </c>
      <c r="P299" s="41">
        <f>осн2!O114*осн2!$B$2+осн2!$A$2+(осн2!O114*осн2!$B$2+осн2!$A$2)*осн2!$E$2</f>
        <v>1336981.8899999999</v>
      </c>
      <c r="Q299" s="37">
        <f>(осн2!N114*осн2!$B$2)*осн2!$D$1+осн2!$A$2+((осн2!N114*осн2!$B$2)*осн2!$D$1+осн2!$A$2)*осн2!$E$2</f>
        <v>2571118.9919999996</v>
      </c>
      <c r="R299" s="37">
        <f>(осн2!O114*осн2!$B$2)*осн2!$D$1+осн2!$A$2+((осн2!O114*осн2!$B$2)*осн2!$D$1+осн2!$A$2)*осн2!$E$2</f>
        <v>2673963.7799999998</v>
      </c>
      <c r="S299" s="37">
        <f t="shared" si="12"/>
        <v>1285559.4959999998</v>
      </c>
      <c r="T299" s="37">
        <f t="shared" si="13"/>
        <v>1336981.8899999999</v>
      </c>
      <c r="U299"/>
      <c r="V299"/>
      <c r="W299"/>
      <c r="X299"/>
      <c r="Y299"/>
    </row>
    <row r="300" spans="1:25" ht="15" hidden="1" customHeight="1" x14ac:dyDescent="0.25">
      <c r="A300" s="140"/>
      <c r="B300" s="186"/>
      <c r="C300" s="183"/>
      <c r="D300" s="42" t="s">
        <v>119</v>
      </c>
      <c r="E300" s="41">
        <f>(осн2!N115*осн2!$B$2)*осн2!$D$1+осн2!$A$2+((осн2!N115*осн2!$B$2)*осн2!$D$1+осн2!$A$2)*осн2!$E$2</f>
        <v>3444075.912</v>
      </c>
      <c r="F300" s="41">
        <f>(осн2!O115*осн2!$B$2)*осн2!$D$1+осн2!$A$2+((осн2!O115*осн2!$B$2)*осн2!$D$1+осн2!$A$2)*осн2!$E$2</f>
        <v>3581839.26</v>
      </c>
      <c r="G300" s="156"/>
      <c r="H300" s="157"/>
      <c r="I300" s="41">
        <f>(осн2!N115*осн2!$B$2)*осн2!$D$1+осн2!$A$2+((осн2!N115*осн2!$B$2)*осн2!$D$1+осн2!$A$2)*осн2!$E$2</f>
        <v>3444075.912</v>
      </c>
      <c r="J300" s="41">
        <f>(осн2!O115*осн2!$B$2)*осн2!$D$1+осн2!$A$2+((осн2!O115*осн2!$B$2)*осн2!$D$1+осн2!$A$2)*осн2!$E$2</f>
        <v>3581839.26</v>
      </c>
      <c r="K300" s="161"/>
      <c r="L300" s="162"/>
      <c r="M300" s="37">
        <f>(осн2!N115*осн2!$B$2)*осн2!$D$1+осн2!$A$2+((осн2!N115*осн2!$B$2)*осн2!$D$1+осн2!$A$2)*осн2!$E$2</f>
        <v>3444075.912</v>
      </c>
      <c r="N300" s="37">
        <f>(осн2!O115*осн2!$B$2)*осн2!$D$1+осн2!$A$2+((осн2!O115*осн2!$B$2)*осн2!$D$1+осн2!$A$2)*осн2!$E$2</f>
        <v>3581839.26</v>
      </c>
      <c r="O300" s="41">
        <f>осн2!N115*осн2!$B$2+осн2!$A$2+(осн2!N115*осн2!$B$2+осн2!$A$2)*осн2!$E$2</f>
        <v>1722037.956</v>
      </c>
      <c r="P300" s="41">
        <f>осн2!O115*осн2!$B$2+осн2!$A$2+(осн2!O115*осн2!$B$2+осн2!$A$2)*осн2!$E$2</f>
        <v>1790919.63</v>
      </c>
      <c r="Q300" s="37">
        <f>(осн2!N115*осн2!$B$2)*осн2!$D$1+осн2!$A$2+((осн2!N115*осн2!$B$2)*осн2!$D$1+осн2!$A$2)*осн2!$E$2</f>
        <v>3444075.912</v>
      </c>
      <c r="R300" s="37">
        <f>(осн2!O115*осн2!$B$2)*осн2!$D$1+осн2!$A$2+((осн2!O115*осн2!$B$2)*осн2!$D$1+осн2!$A$2)*осн2!$E$2</f>
        <v>3581839.26</v>
      </c>
      <c r="S300" s="37">
        <f t="shared" si="12"/>
        <v>1722037.956</v>
      </c>
      <c r="T300" s="37">
        <f t="shared" si="13"/>
        <v>1790919.63</v>
      </c>
      <c r="U300"/>
      <c r="V300"/>
      <c r="W300"/>
      <c r="X300"/>
      <c r="Y300"/>
    </row>
    <row r="301" spans="1:25" ht="15" hidden="1" customHeight="1" x14ac:dyDescent="0.25">
      <c r="A301" s="140"/>
      <c r="B301" s="186"/>
      <c r="C301" s="183"/>
      <c r="D301" s="42" t="s">
        <v>120</v>
      </c>
      <c r="E301" s="41">
        <f>(осн2!N116*осн2!$B$2)*осн2!$D$1+осн2!$A$2+((осн2!N116*осн2!$B$2)*осн2!$D$1+осн2!$A$2)*осн2!$E$2</f>
        <v>4615058.352</v>
      </c>
      <c r="F301" s="41">
        <f>(осн2!O116*осн2!$B$2)*осн2!$D$1+осн2!$A$2+((осн2!O116*осн2!$B$2)*осн2!$D$1+осн2!$A$2)*осн2!$E$2</f>
        <v>4799660.8559999997</v>
      </c>
      <c r="G301" s="156"/>
      <c r="H301" s="157"/>
      <c r="I301" s="41">
        <f>(осн2!N116*осн2!$B$2)*осн2!$D$1+осн2!$A$2+((осн2!N116*осн2!$B$2)*осн2!$D$1+осн2!$A$2)*осн2!$E$2</f>
        <v>4615058.352</v>
      </c>
      <c r="J301" s="41">
        <f>(осн2!O116*осн2!$B$2)*осн2!$D$1+осн2!$A$2+((осн2!O116*осн2!$B$2)*осн2!$D$1+осн2!$A$2)*осн2!$E$2</f>
        <v>4799660.8559999997</v>
      </c>
      <c r="K301" s="161"/>
      <c r="L301" s="162"/>
      <c r="M301" s="37">
        <f>(осн2!N116*осн2!$B$2)*осн2!$D$1+осн2!$A$2+((осн2!N116*осн2!$B$2)*осн2!$D$1+осн2!$A$2)*осн2!$E$2</f>
        <v>4615058.352</v>
      </c>
      <c r="N301" s="37">
        <f>(осн2!O116*осн2!$B$2)*осн2!$D$1+осн2!$A$2+((осн2!O116*осн2!$B$2)*осн2!$D$1+осн2!$A$2)*осн2!$E$2</f>
        <v>4799660.8559999997</v>
      </c>
      <c r="O301" s="41">
        <f>осн2!N116*осн2!$B$2+осн2!$A$2+(осн2!N116*осн2!$B$2+осн2!$A$2)*осн2!$E$2</f>
        <v>2307529.176</v>
      </c>
      <c r="P301" s="41">
        <f>осн2!O116*осн2!$B$2+осн2!$A$2+(осн2!O116*осн2!$B$2+осн2!$A$2)*осн2!$E$2</f>
        <v>2399830.4279999998</v>
      </c>
      <c r="Q301" s="37">
        <f>(осн2!N116*осн2!$B$2)*осн2!$D$1+осн2!$A$2+((осн2!N116*осн2!$B$2)*осн2!$D$1+осн2!$A$2)*осн2!$E$2</f>
        <v>4615058.352</v>
      </c>
      <c r="R301" s="37">
        <f>(осн2!O116*осн2!$B$2)*осн2!$D$1+осн2!$A$2+((осн2!O116*осн2!$B$2)*осн2!$D$1+осн2!$A$2)*осн2!$E$2</f>
        <v>4799660.8559999997</v>
      </c>
      <c r="S301" s="37">
        <f t="shared" si="12"/>
        <v>2307529.176</v>
      </c>
      <c r="T301" s="37">
        <f t="shared" si="13"/>
        <v>2399830.4279999998</v>
      </c>
      <c r="U301"/>
      <c r="V301"/>
      <c r="W301"/>
      <c r="X301"/>
      <c r="Y301"/>
    </row>
    <row r="302" spans="1:25" ht="15" hidden="1" customHeight="1" x14ac:dyDescent="0.25">
      <c r="A302" s="140"/>
      <c r="B302" s="186"/>
      <c r="C302" s="183"/>
      <c r="D302" s="42" t="s">
        <v>121</v>
      </c>
      <c r="E302" s="41">
        <f>(осн2!N117*осн2!$B$2)*осн2!$D$1+осн2!$A$2+((осн2!N117*осн2!$B$2)*осн2!$D$1+осн2!$A$2)*осн2!$E$2</f>
        <v>6184173.2639999995</v>
      </c>
      <c r="F302" s="41">
        <f>(осн2!O117*осн2!$B$2)*осн2!$D$1+осн2!$A$2+((осн2!O117*осн2!$B$2)*осн2!$D$1+осн2!$A$2)*осн2!$E$2</f>
        <v>6431540.676</v>
      </c>
      <c r="G302" s="156"/>
      <c r="H302" s="157"/>
      <c r="I302" s="41">
        <f>(осн2!N117*осн2!$B$2)*осн2!$D$1+осн2!$A$2+((осн2!N117*осн2!$B$2)*осн2!$D$1+осн2!$A$2)*осн2!$E$2</f>
        <v>6184173.2639999995</v>
      </c>
      <c r="J302" s="41">
        <f>(осн2!O117*осн2!$B$2)*осн2!$D$1+осн2!$A$2+((осн2!O117*осн2!$B$2)*осн2!$D$1+осн2!$A$2)*осн2!$E$2</f>
        <v>6431540.676</v>
      </c>
      <c r="K302" s="161"/>
      <c r="L302" s="162"/>
      <c r="M302" s="37">
        <f>(осн2!N117*осн2!$B$2)*осн2!$D$1+осн2!$A$2+((осн2!N117*осн2!$B$2)*осн2!$D$1+осн2!$A$2)*осн2!$E$2</f>
        <v>6184173.2639999995</v>
      </c>
      <c r="N302" s="37">
        <f>(осн2!O117*осн2!$B$2)*осн2!$D$1+осн2!$A$2+((осн2!O117*осн2!$B$2)*осн2!$D$1+осн2!$A$2)*осн2!$E$2</f>
        <v>6431540.676</v>
      </c>
      <c r="O302" s="41">
        <f>осн2!N117*осн2!$B$2+осн2!$A$2+(осн2!N117*осн2!$B$2+осн2!$A$2)*осн2!$E$2</f>
        <v>3092086.6319999998</v>
      </c>
      <c r="P302" s="41">
        <f>осн2!O117*осн2!$B$2+осн2!$A$2+(осн2!O117*осн2!$B$2+осн2!$A$2)*осн2!$E$2</f>
        <v>3215770.338</v>
      </c>
      <c r="Q302" s="37">
        <f>(осн2!N117*осн2!$B$2)*осн2!$D$1+осн2!$A$2+((осн2!N117*осн2!$B$2)*осн2!$D$1+осн2!$A$2)*осн2!$E$2</f>
        <v>6184173.2639999995</v>
      </c>
      <c r="R302" s="37">
        <f>(осн2!O117*осн2!$B$2)*осн2!$D$1+осн2!$A$2+((осн2!O117*осн2!$B$2)*осн2!$D$1+осн2!$A$2)*осн2!$E$2</f>
        <v>6431540.676</v>
      </c>
      <c r="S302" s="37">
        <f t="shared" si="12"/>
        <v>3092086.6319999998</v>
      </c>
      <c r="T302" s="37">
        <f t="shared" si="13"/>
        <v>3215770.338</v>
      </c>
      <c r="U302"/>
      <c r="V302"/>
      <c r="W302"/>
      <c r="X302"/>
      <c r="Y302"/>
    </row>
    <row r="303" spans="1:25" ht="15" hidden="1" customHeight="1" x14ac:dyDescent="0.25">
      <c r="A303" s="140"/>
      <c r="B303" s="186"/>
      <c r="C303" s="183"/>
      <c r="D303" s="42" t="s">
        <v>122</v>
      </c>
      <c r="E303" s="41">
        <f>(осн2!N118*осн2!$B$2)*осн2!$D$1+осн2!$A$2+((осн2!N118*осн2!$B$2)*осн2!$D$1+осн2!$A$2)*осн2!$E$2</f>
        <v>8286802.9919999996</v>
      </c>
      <c r="F303" s="41">
        <f>(осн2!O118*осн2!$B$2)*осн2!$D$1+осн2!$A$2+((осн2!O118*осн2!$B$2)*осн2!$D$1+осн2!$A$2)*осн2!$E$2</f>
        <v>8618274.432</v>
      </c>
      <c r="G303" s="156"/>
      <c r="H303" s="157"/>
      <c r="I303" s="41">
        <f>(осн2!N118*осн2!$B$2)*осн2!$D$1+осн2!$A$2+((осн2!N118*осн2!$B$2)*осн2!$D$1+осн2!$A$2)*осн2!$E$2</f>
        <v>8286802.9919999996</v>
      </c>
      <c r="J303" s="41">
        <f>(осн2!O118*осн2!$B$2)*осн2!$D$1+осн2!$A$2+((осн2!O118*осн2!$B$2)*осн2!$D$1+осн2!$A$2)*осн2!$E$2</f>
        <v>8618274.432</v>
      </c>
      <c r="K303" s="161"/>
      <c r="L303" s="162"/>
      <c r="M303" s="37">
        <f>(осн2!N118*осн2!$B$2)*осн2!$D$1+осн2!$A$2+((осн2!N118*осн2!$B$2)*осн2!$D$1+осн2!$A$2)*осн2!$E$2</f>
        <v>8286802.9919999996</v>
      </c>
      <c r="N303" s="37">
        <f>(осн2!O118*осн2!$B$2)*осн2!$D$1+осн2!$A$2+((осн2!O118*осн2!$B$2)*осн2!$D$1+осн2!$A$2)*осн2!$E$2</f>
        <v>8618274.432</v>
      </c>
      <c r="O303" s="41">
        <f>осн2!N118*осн2!$B$2+осн2!$A$2+(осн2!N118*осн2!$B$2+осн2!$A$2)*осн2!$E$2</f>
        <v>4143401.4959999998</v>
      </c>
      <c r="P303" s="41">
        <f>осн2!O118*осн2!$B$2+осн2!$A$2+(осн2!O118*осн2!$B$2+осн2!$A$2)*осн2!$E$2</f>
        <v>4309137.216</v>
      </c>
      <c r="Q303" s="37">
        <f>(осн2!N118*осн2!$B$2)*осн2!$D$1+осн2!$A$2+((осн2!N118*осн2!$B$2)*осн2!$D$1+осн2!$A$2)*осн2!$E$2</f>
        <v>8286802.9919999996</v>
      </c>
      <c r="R303" s="37">
        <f>(осн2!O118*осн2!$B$2)*осн2!$D$1+осн2!$A$2+((осн2!O118*осн2!$B$2)*осн2!$D$1+осн2!$A$2)*осн2!$E$2</f>
        <v>8618274.432</v>
      </c>
      <c r="S303" s="37">
        <f t="shared" si="12"/>
        <v>4143401.4959999998</v>
      </c>
      <c r="T303" s="37">
        <f t="shared" si="13"/>
        <v>4309137.216</v>
      </c>
      <c r="U303"/>
      <c r="V303"/>
      <c r="W303"/>
      <c r="X303"/>
      <c r="Y303"/>
    </row>
    <row r="304" spans="1:25" ht="15" hidden="1" customHeight="1" x14ac:dyDescent="0.25">
      <c r="A304" s="140"/>
      <c r="B304" s="186"/>
      <c r="C304" s="183"/>
      <c r="D304" s="111" t="s">
        <v>123</v>
      </c>
      <c r="E304" s="40">
        <f>(осн2!N119*осн2!$B$2)*осн2!$D$1+осн2!$A$2+((осн2!N119*осн2!$B$2)*осн2!$D$1+осн2!$A$2)*осн2!$E$2</f>
        <v>1309312.1879999998</v>
      </c>
      <c r="F304" s="40">
        <f>(осн2!O119*осн2!$B$2)*осн2!$D$1+осн2!$A$2+((осн2!O119*осн2!$B$2)*осн2!$D$1+осн2!$A$2)*осн2!$E$2</f>
        <v>1361685.0719999999</v>
      </c>
      <c r="G304" s="156"/>
      <c r="H304" s="157"/>
      <c r="I304" s="40">
        <f>(осн2!N119*осн2!$B$2)*осн2!$D$1+осн2!$A$2+((осн2!N119*осн2!$B$2)*осн2!$D$1+осн2!$A$2)*осн2!$E$2</f>
        <v>1309312.1879999998</v>
      </c>
      <c r="J304" s="40">
        <f>(осн2!O119*осн2!$B$2)*осн2!$D$1+осн2!$A$2+((осн2!O119*осн2!$B$2)*осн2!$D$1+осн2!$A$2)*осн2!$E$2</f>
        <v>1361685.0719999999</v>
      </c>
      <c r="K304" s="161"/>
      <c r="L304" s="162"/>
      <c r="M304" s="36">
        <f>(осн2!N119*осн2!$B$2)*осн2!$D$1+осн2!$A$2+((осн2!N119*осн2!$B$2)*осн2!$D$1+осн2!$A$2)*осн2!$E$2</f>
        <v>1309312.1879999998</v>
      </c>
      <c r="N304" s="36">
        <f>(осн2!O119*осн2!$B$2)*осн2!$D$1+осн2!$A$2+((осн2!O119*осн2!$B$2)*осн2!$D$1+осн2!$A$2)*осн2!$E$2</f>
        <v>1361685.0719999999</v>
      </c>
      <c r="O304" s="40">
        <f>осн2!N119*осн2!$B$2+осн2!$A$2+(осн2!N119*осн2!$B$2+осн2!$A$2)*осн2!$E$2</f>
        <v>654656.09399999992</v>
      </c>
      <c r="P304" s="40">
        <f>осн2!O119*осн2!$B$2+осн2!$A$2+(осн2!O119*осн2!$B$2+осн2!$A$2)*осн2!$E$2</f>
        <v>680842.53599999996</v>
      </c>
      <c r="Q304" s="36">
        <f>(осн2!N119*осн2!$B$2)*осн2!$D$1+осн2!$A$2+((осн2!N119*осн2!$B$2)*осн2!$D$1+осн2!$A$2)*осн2!$E$2</f>
        <v>1309312.1879999998</v>
      </c>
      <c r="R304" s="36">
        <f>(осн2!O119*осн2!$B$2)*осн2!$D$1+осн2!$A$2+((осн2!O119*осн2!$B$2)*осн2!$D$1+осн2!$A$2)*осн2!$E$2</f>
        <v>1361685.0719999999</v>
      </c>
      <c r="S304" s="36">
        <f t="shared" si="12"/>
        <v>654656.09399999992</v>
      </c>
      <c r="T304" s="36">
        <f t="shared" si="13"/>
        <v>680842.53599999996</v>
      </c>
      <c r="U304"/>
      <c r="V304"/>
      <c r="W304"/>
      <c r="X304"/>
      <c r="Y304"/>
    </row>
    <row r="305" spans="1:25" ht="15" hidden="1" customHeight="1" x14ac:dyDescent="0.25">
      <c r="A305" s="140"/>
      <c r="B305" s="186"/>
      <c r="C305" s="183"/>
      <c r="D305" s="42" t="s">
        <v>124</v>
      </c>
      <c r="E305" s="41">
        <f>(осн2!N120*осн2!$B$2)*осн2!$D$1+осн2!$A$2+((осн2!N120*осн2!$B$2)*осн2!$D$1+осн2!$A$2)*осн2!$E$2</f>
        <v>2615028.4439999997</v>
      </c>
      <c r="F305" s="41">
        <f>(осн2!O120*осн2!$B$2)*осн2!$D$1+осн2!$A$2+((осн2!O120*осн2!$B$2)*осн2!$D$1+осн2!$A$2)*осн2!$E$2</f>
        <v>2719629.78</v>
      </c>
      <c r="G305" s="156"/>
      <c r="H305" s="157"/>
      <c r="I305" s="41">
        <f>(осн2!N120*осн2!$B$2)*осн2!$D$1+осн2!$A$2+((осн2!N120*осн2!$B$2)*осн2!$D$1+осн2!$A$2)*осн2!$E$2</f>
        <v>2615028.4439999997</v>
      </c>
      <c r="J305" s="41">
        <f>(осн2!O120*осн2!$B$2)*осн2!$D$1+осн2!$A$2+((осн2!O120*осн2!$B$2)*осн2!$D$1+осн2!$A$2)*осн2!$E$2</f>
        <v>2719629.78</v>
      </c>
      <c r="K305" s="161"/>
      <c r="L305" s="162"/>
      <c r="M305" s="37">
        <f>(осн2!N120*осн2!$B$2)*осн2!$D$1+осн2!$A$2+((осн2!N120*осн2!$B$2)*осн2!$D$1+осн2!$A$2)*осн2!$E$2</f>
        <v>2615028.4439999997</v>
      </c>
      <c r="N305" s="37">
        <f>(осн2!O120*осн2!$B$2)*осн2!$D$1+осн2!$A$2+((осн2!O120*осн2!$B$2)*осн2!$D$1+осн2!$A$2)*осн2!$E$2</f>
        <v>2719629.78</v>
      </c>
      <c r="O305" s="41">
        <f>осн2!N120*осн2!$B$2+осн2!$A$2+(осн2!N120*осн2!$B$2+осн2!$A$2)*осн2!$E$2</f>
        <v>1307514.2219999998</v>
      </c>
      <c r="P305" s="41">
        <f>осн2!O120*осн2!$B$2+осн2!$A$2+(осн2!O120*осн2!$B$2+осн2!$A$2)*осн2!$E$2</f>
        <v>1359814.89</v>
      </c>
      <c r="Q305" s="37">
        <f>(осн2!N120*осн2!$B$2)*осн2!$D$1+осн2!$A$2+((осн2!N120*осн2!$B$2)*осн2!$D$1+осн2!$A$2)*осн2!$E$2</f>
        <v>2615028.4439999997</v>
      </c>
      <c r="R305" s="37">
        <f>(осн2!O120*осн2!$B$2)*осн2!$D$1+осн2!$A$2+((осн2!O120*осн2!$B$2)*осн2!$D$1+осн2!$A$2)*осн2!$E$2</f>
        <v>2719629.78</v>
      </c>
      <c r="S305" s="37">
        <f t="shared" si="12"/>
        <v>1307514.2219999998</v>
      </c>
      <c r="T305" s="37">
        <f t="shared" si="13"/>
        <v>1359814.89</v>
      </c>
      <c r="U305"/>
      <c r="V305"/>
      <c r="W305"/>
      <c r="X305"/>
      <c r="Y305"/>
    </row>
    <row r="306" spans="1:25" ht="15" hidden="1" customHeight="1" x14ac:dyDescent="0.25">
      <c r="A306" s="140"/>
      <c r="B306" s="186"/>
      <c r="C306" s="183"/>
      <c r="D306" s="42" t="s">
        <v>125</v>
      </c>
      <c r="E306" s="41">
        <f>(осн2!N121*осн2!$B$2)*осн2!$D$1+осн2!$A$2+((осн2!N121*осн2!$B$2)*осн2!$D$1+осн2!$A$2)*осн2!$E$2</f>
        <v>3502920.6239999998</v>
      </c>
      <c r="F306" s="41">
        <f>(осн2!O121*осн2!$B$2)*осн2!$D$1+осн2!$A$2+((осн2!O121*осн2!$B$2)*осн2!$D$1+осн2!$A$2)*осн2!$E$2</f>
        <v>3643037.3639999996</v>
      </c>
      <c r="G306" s="156"/>
      <c r="H306" s="157"/>
      <c r="I306" s="41">
        <f>(осн2!N121*осн2!$B$2)*осн2!$D$1+осн2!$A$2+((осн2!N121*осн2!$B$2)*осн2!$D$1+осн2!$A$2)*осн2!$E$2</f>
        <v>3502920.6239999998</v>
      </c>
      <c r="J306" s="41">
        <f>(осн2!O121*осн2!$B$2)*осн2!$D$1+осн2!$A$2+((осн2!O121*осн2!$B$2)*осн2!$D$1+осн2!$A$2)*осн2!$E$2</f>
        <v>3643037.3639999996</v>
      </c>
      <c r="K306" s="161"/>
      <c r="L306" s="162"/>
      <c r="M306" s="37">
        <f>(осн2!N121*осн2!$B$2)*осн2!$D$1+осн2!$A$2+((осн2!N121*осн2!$B$2)*осн2!$D$1+осн2!$A$2)*осн2!$E$2</f>
        <v>3502920.6239999998</v>
      </c>
      <c r="N306" s="37">
        <f>(осн2!O121*осн2!$B$2)*осн2!$D$1+осн2!$A$2+((осн2!O121*осн2!$B$2)*осн2!$D$1+осн2!$A$2)*осн2!$E$2</f>
        <v>3643037.3639999996</v>
      </c>
      <c r="O306" s="41">
        <f>осн2!N121*осн2!$B$2+осн2!$A$2+(осн2!N121*осн2!$B$2+осн2!$A$2)*осн2!$E$2</f>
        <v>1751460.3119999999</v>
      </c>
      <c r="P306" s="41">
        <f>осн2!O121*осн2!$B$2+осн2!$A$2+(осн2!O121*осн2!$B$2+осн2!$A$2)*осн2!$E$2</f>
        <v>1821518.6819999998</v>
      </c>
      <c r="Q306" s="37">
        <f>(осн2!N121*осн2!$B$2)*осн2!$D$1+осн2!$A$2+((осн2!N121*осн2!$B$2)*осн2!$D$1+осн2!$A$2)*осн2!$E$2</f>
        <v>3502920.6239999998</v>
      </c>
      <c r="R306" s="37">
        <f>(осн2!O121*осн2!$B$2)*осн2!$D$1+осн2!$A$2+((осн2!O121*осн2!$B$2)*осн2!$D$1+осн2!$A$2)*осн2!$E$2</f>
        <v>3643037.3639999996</v>
      </c>
      <c r="S306" s="37">
        <f t="shared" si="12"/>
        <v>1751460.3119999999</v>
      </c>
      <c r="T306" s="37">
        <f t="shared" si="13"/>
        <v>1821518.6819999998</v>
      </c>
      <c r="U306"/>
      <c r="V306"/>
      <c r="W306"/>
      <c r="X306"/>
      <c r="Y306"/>
    </row>
    <row r="307" spans="1:25" ht="15" hidden="1" customHeight="1" x14ac:dyDescent="0.25">
      <c r="A307" s="140"/>
      <c r="B307" s="186"/>
      <c r="C307" s="183"/>
      <c r="D307" s="42" t="s">
        <v>126</v>
      </c>
      <c r="E307" s="41">
        <f>(осн2!N122*осн2!$B$2)*осн2!$D$1+осн2!$A$2+((осн2!N122*осн2!$B$2)*осн2!$D$1+осн2!$A$2)*осн2!$E$2</f>
        <v>4693914.6839999994</v>
      </c>
      <c r="F307" s="41">
        <f>(осн2!O122*осн2!$B$2)*осн2!$D$1+осн2!$A$2+((осн2!O122*осн2!$B$2)*осн2!$D$1+осн2!$A$2)*осн2!$E$2</f>
        <v>4881671.3279999997</v>
      </c>
      <c r="G307" s="156"/>
      <c r="H307" s="157"/>
      <c r="I307" s="41">
        <f>(осн2!N122*осн2!$B$2)*осн2!$D$1+осн2!$A$2+((осн2!N122*осн2!$B$2)*осн2!$D$1+осн2!$A$2)*осн2!$E$2</f>
        <v>4693914.6839999994</v>
      </c>
      <c r="J307" s="41">
        <f>(осн2!O122*осн2!$B$2)*осн2!$D$1+осн2!$A$2+((осн2!O122*осн2!$B$2)*осн2!$D$1+осн2!$A$2)*осн2!$E$2</f>
        <v>4881671.3279999997</v>
      </c>
      <c r="K307" s="161"/>
      <c r="L307" s="162"/>
      <c r="M307" s="37">
        <f>(осн2!N122*осн2!$B$2)*осн2!$D$1+осн2!$A$2+((осн2!N122*осн2!$B$2)*осн2!$D$1+осн2!$A$2)*осн2!$E$2</f>
        <v>4693914.6839999994</v>
      </c>
      <c r="N307" s="37">
        <f>(осн2!O122*осн2!$B$2)*осн2!$D$1+осн2!$A$2+((осн2!O122*осн2!$B$2)*осн2!$D$1+осн2!$A$2)*осн2!$E$2</f>
        <v>4881671.3279999997</v>
      </c>
      <c r="O307" s="41">
        <f>осн2!N122*осн2!$B$2+осн2!$A$2+(осн2!N122*осн2!$B$2+осн2!$A$2)*осн2!$E$2</f>
        <v>2346957.3419999997</v>
      </c>
      <c r="P307" s="41">
        <f>осн2!O122*осн2!$B$2+осн2!$A$2+(осн2!O122*осн2!$B$2+осн2!$A$2)*осн2!$E$2</f>
        <v>2440835.6639999999</v>
      </c>
      <c r="Q307" s="37">
        <f>(осн2!N122*осн2!$B$2)*осн2!$D$1+осн2!$A$2+((осн2!N122*осн2!$B$2)*осн2!$D$1+осн2!$A$2)*осн2!$E$2</f>
        <v>4693914.6839999994</v>
      </c>
      <c r="R307" s="37">
        <f>(осн2!O122*осн2!$B$2)*осн2!$D$1+осн2!$A$2+((осн2!O122*осн2!$B$2)*осн2!$D$1+осн2!$A$2)*осн2!$E$2</f>
        <v>4881671.3279999997</v>
      </c>
      <c r="S307" s="37">
        <f t="shared" si="12"/>
        <v>2346957.3419999997</v>
      </c>
      <c r="T307" s="37">
        <f t="shared" si="13"/>
        <v>2440835.6639999999</v>
      </c>
      <c r="U307"/>
      <c r="V307"/>
      <c r="W307"/>
      <c r="X307"/>
      <c r="Y307"/>
    </row>
    <row r="308" spans="1:25" ht="15" hidden="1" customHeight="1" x14ac:dyDescent="0.25">
      <c r="A308" s="140"/>
      <c r="B308" s="186"/>
      <c r="C308" s="183"/>
      <c r="D308" s="42" t="s">
        <v>127</v>
      </c>
      <c r="E308" s="41">
        <f>(осн2!N123*осн2!$B$2)*осн2!$D$1+осн2!$A$2+((осн2!N123*осн2!$B$2)*осн2!$D$1+осн2!$A$2)*осн2!$E$2</f>
        <v>6289842.9719999991</v>
      </c>
      <c r="F308" s="41">
        <f>(осн2!O123*осн2!$B$2)*осн2!$D$1+осн2!$A$2+((осн2!O123*осн2!$B$2)*осн2!$D$1+осн2!$A$2)*осн2!$E$2</f>
        <v>6541436.4360000007</v>
      </c>
      <c r="G308" s="156"/>
      <c r="H308" s="157"/>
      <c r="I308" s="41">
        <f>(осн2!N123*осн2!$B$2)*осн2!$D$1+осн2!$A$2+((осн2!N123*осн2!$B$2)*осн2!$D$1+осн2!$A$2)*осн2!$E$2</f>
        <v>6289842.9719999991</v>
      </c>
      <c r="J308" s="41">
        <f>(осн2!O123*осн2!$B$2)*осн2!$D$1+осн2!$A$2+((осн2!O123*осн2!$B$2)*осн2!$D$1+осн2!$A$2)*осн2!$E$2</f>
        <v>6541436.4360000007</v>
      </c>
      <c r="K308" s="161"/>
      <c r="L308" s="162"/>
      <c r="M308" s="37">
        <f>(осн2!N123*осн2!$B$2)*осн2!$D$1+осн2!$A$2+((осн2!N123*осн2!$B$2)*осн2!$D$1+осн2!$A$2)*осн2!$E$2</f>
        <v>6289842.9719999991</v>
      </c>
      <c r="N308" s="37">
        <f>(осн2!O123*осн2!$B$2)*осн2!$D$1+осн2!$A$2+((осн2!O123*осн2!$B$2)*осн2!$D$1+осн2!$A$2)*осн2!$E$2</f>
        <v>6541436.4360000007</v>
      </c>
      <c r="O308" s="41">
        <f>осн2!N123*осн2!$B$2+осн2!$A$2+(осн2!N123*осн2!$B$2+осн2!$A$2)*осн2!$E$2</f>
        <v>3144921.4859999996</v>
      </c>
      <c r="P308" s="41">
        <f>осн2!O123*осн2!$B$2+осн2!$A$2+(осн2!O123*осн2!$B$2+осн2!$A$2)*осн2!$E$2</f>
        <v>3270718.2180000003</v>
      </c>
      <c r="Q308" s="37">
        <f>(осн2!N123*осн2!$B$2)*осн2!$D$1+осн2!$A$2+((осн2!N123*осн2!$B$2)*осн2!$D$1+осн2!$A$2)*осн2!$E$2</f>
        <v>6289842.9719999991</v>
      </c>
      <c r="R308" s="37">
        <f>(осн2!O123*осн2!$B$2)*осн2!$D$1+осн2!$A$2+((осн2!O123*осн2!$B$2)*осн2!$D$1+осн2!$A$2)*осн2!$E$2</f>
        <v>6541436.4360000007</v>
      </c>
      <c r="S308" s="37">
        <f t="shared" si="12"/>
        <v>3144921.4859999996</v>
      </c>
      <c r="T308" s="37">
        <f t="shared" si="13"/>
        <v>3270718.2180000003</v>
      </c>
      <c r="U308"/>
      <c r="V308"/>
      <c r="W308"/>
      <c r="X308"/>
      <c r="Y308"/>
    </row>
    <row r="309" spans="1:25" ht="15" hidden="1" customHeight="1" x14ac:dyDescent="0.25">
      <c r="A309" s="140"/>
      <c r="B309" s="186"/>
      <c r="C309" s="183"/>
      <c r="D309" s="42" t="s">
        <v>128</v>
      </c>
      <c r="E309" s="41">
        <f>(осн2!N124*осн2!$B$2)*осн2!$D$1+осн2!$A$2+((осн2!N124*осн2!$B$2)*осн2!$D$1+осн2!$A$2)*осн2!$E$2</f>
        <v>8428387.4160000011</v>
      </c>
      <c r="F309" s="41">
        <f>(осн2!O124*осн2!$B$2)*осн2!$D$1+осн2!$A$2+((осн2!O124*осн2!$B$2)*осн2!$D$1+осн2!$A$2)*осн2!$E$2</f>
        <v>8765522.8560000006</v>
      </c>
      <c r="G309" s="156"/>
      <c r="H309" s="157"/>
      <c r="I309" s="41">
        <f>(осн2!N124*осн2!$B$2)*осн2!$D$1+осн2!$A$2+((осн2!N124*осн2!$B$2)*осн2!$D$1+осн2!$A$2)*осн2!$E$2</f>
        <v>8428387.4160000011</v>
      </c>
      <c r="J309" s="41">
        <f>(осн2!O124*осн2!$B$2)*осн2!$D$1+осн2!$A$2+((осн2!O124*осн2!$B$2)*осн2!$D$1+осн2!$A$2)*осн2!$E$2</f>
        <v>8765522.8560000006</v>
      </c>
      <c r="K309" s="161"/>
      <c r="L309" s="162"/>
      <c r="M309" s="37">
        <f>(осн2!N124*осн2!$B$2)*осн2!$D$1+осн2!$A$2+((осн2!N124*осн2!$B$2)*осн2!$D$1+осн2!$A$2)*осн2!$E$2</f>
        <v>8428387.4160000011</v>
      </c>
      <c r="N309" s="37">
        <f>(осн2!O124*осн2!$B$2)*осн2!$D$1+осн2!$A$2+((осн2!O124*осн2!$B$2)*осн2!$D$1+осн2!$A$2)*осн2!$E$2</f>
        <v>8765522.8560000006</v>
      </c>
      <c r="O309" s="41">
        <f>осн2!N124*осн2!$B$2+осн2!$A$2+(осн2!N124*осн2!$B$2+осн2!$A$2)*осн2!$E$2</f>
        <v>4214193.7080000006</v>
      </c>
      <c r="P309" s="41">
        <f>осн2!O124*осн2!$B$2+осн2!$A$2+(осн2!O124*осн2!$B$2+осн2!$A$2)*осн2!$E$2</f>
        <v>4382761.4280000003</v>
      </c>
      <c r="Q309" s="37">
        <f>(осн2!N124*осн2!$B$2)*осн2!$D$1+осн2!$A$2+((осн2!N124*осн2!$B$2)*осн2!$D$1+осн2!$A$2)*осн2!$E$2</f>
        <v>8428387.4160000011</v>
      </c>
      <c r="R309" s="37">
        <f>(осн2!O124*осн2!$B$2)*осн2!$D$1+осн2!$A$2+((осн2!O124*осн2!$B$2)*осн2!$D$1+осн2!$A$2)*осн2!$E$2</f>
        <v>8765522.8560000006</v>
      </c>
      <c r="S309" s="37">
        <f t="shared" si="12"/>
        <v>4214193.7080000006</v>
      </c>
      <c r="T309" s="37">
        <f t="shared" si="13"/>
        <v>4382761.4280000003</v>
      </c>
      <c r="U309"/>
      <c r="V309"/>
      <c r="W309"/>
      <c r="X309"/>
      <c r="Y309"/>
    </row>
    <row r="310" spans="1:25" ht="15" hidden="1" customHeight="1" x14ac:dyDescent="0.25">
      <c r="A310" s="140"/>
      <c r="B310" s="186"/>
      <c r="C310" s="183"/>
      <c r="D310" s="111" t="s">
        <v>129</v>
      </c>
      <c r="E310" s="40">
        <f>(осн2!N125*осн2!$B$2)*осн2!$D$1+осн2!$A$2+((осн2!N125*осн2!$B$2)*осн2!$D$1+осн2!$A$2)*осн2!$E$2</f>
        <v>1479204.5759999999</v>
      </c>
      <c r="F310" s="40">
        <f>(осн2!O125*осн2!$B$2)*осн2!$D$1+осн2!$A$2+((осн2!O125*осн2!$B$2)*осн2!$D$1+осн2!$A$2)*осн2!$E$2</f>
        <v>1538372.844</v>
      </c>
      <c r="G310" s="156"/>
      <c r="H310" s="157"/>
      <c r="I310" s="40">
        <f>(осн2!N125*осн2!$B$2)*осн2!$D$1+осн2!$A$2+((осн2!N125*осн2!$B$2)*осн2!$D$1+осн2!$A$2)*осн2!$E$2</f>
        <v>1479204.5759999999</v>
      </c>
      <c r="J310" s="40">
        <f>(осн2!O125*осн2!$B$2)*осн2!$D$1+осн2!$A$2+((осн2!O125*осн2!$B$2)*осн2!$D$1+осн2!$A$2)*осн2!$E$2</f>
        <v>1538372.844</v>
      </c>
      <c r="K310" s="161"/>
      <c r="L310" s="162"/>
      <c r="M310" s="36">
        <f>(осн2!N125*осн2!$B$2)*осн2!$D$1+осн2!$A$2+((осн2!N125*осн2!$B$2)*осн2!$D$1+осн2!$A$2)*осн2!$E$2</f>
        <v>1479204.5759999999</v>
      </c>
      <c r="N310" s="36">
        <f>(осн2!O125*осн2!$B$2)*осн2!$D$1+осн2!$A$2+((осн2!O125*осн2!$B$2)*осн2!$D$1+осн2!$A$2)*осн2!$E$2</f>
        <v>1538372.844</v>
      </c>
      <c r="O310" s="40">
        <f>осн2!N125*осн2!$B$2+осн2!$A$2+(осн2!N125*осн2!$B$2+осн2!$A$2)*осн2!$E$2</f>
        <v>739602.28799999994</v>
      </c>
      <c r="P310" s="40">
        <f>осн2!O125*осн2!$B$2+осн2!$A$2+(осн2!O125*осн2!$B$2+осн2!$A$2)*осн2!$E$2</f>
        <v>769186.42200000002</v>
      </c>
      <c r="Q310" s="36">
        <f>(осн2!N125*осн2!$B$2)*осн2!$D$1+осн2!$A$2+((осн2!N125*осн2!$B$2)*осн2!$D$1+осн2!$A$2)*осн2!$E$2</f>
        <v>1479204.5759999999</v>
      </c>
      <c r="R310" s="36">
        <f>(осн2!O125*осн2!$B$2)*осн2!$D$1+осн2!$A$2+((осн2!O125*осн2!$B$2)*осн2!$D$1+осн2!$A$2)*осн2!$E$2</f>
        <v>1538372.844</v>
      </c>
      <c r="S310" s="36">
        <f t="shared" si="12"/>
        <v>739602.28799999994</v>
      </c>
      <c r="T310" s="36">
        <f t="shared" si="13"/>
        <v>769186.42200000002</v>
      </c>
      <c r="U310"/>
      <c r="V310"/>
      <c r="W310"/>
      <c r="X310"/>
      <c r="Y310"/>
    </row>
    <row r="311" spans="1:25" ht="15" hidden="1" customHeight="1" x14ac:dyDescent="0.25">
      <c r="A311" s="140"/>
      <c r="B311" s="186"/>
      <c r="C311" s="183"/>
      <c r="D311" s="42" t="s">
        <v>130</v>
      </c>
      <c r="E311" s="41">
        <f>(осн2!N126*осн2!$B$2)*осн2!$D$1+осн2!$A$2+((осн2!N126*осн2!$B$2)*осн2!$D$1+осн2!$A$2)*осн2!$E$2</f>
        <v>2954830.92</v>
      </c>
      <c r="F311" s="41">
        <f>(осн2!O126*осн2!$B$2)*осн2!$D$1+осн2!$A$2+((осн2!O126*осн2!$B$2)*осн2!$D$1+осн2!$A$2)*осн2!$E$2</f>
        <v>3073023.7319999998</v>
      </c>
      <c r="G311" s="156"/>
      <c r="H311" s="157"/>
      <c r="I311" s="41">
        <f>(осн2!N126*осн2!$B$2)*осн2!$D$1+осн2!$A$2+((осн2!N126*осн2!$B$2)*осн2!$D$1+осн2!$A$2)*осн2!$E$2</f>
        <v>2954830.92</v>
      </c>
      <c r="J311" s="41">
        <f>(осн2!O126*осн2!$B$2)*осн2!$D$1+осн2!$A$2+((осн2!O126*осн2!$B$2)*осн2!$D$1+осн2!$A$2)*осн2!$E$2</f>
        <v>3073023.7319999998</v>
      </c>
      <c r="K311" s="161"/>
      <c r="L311" s="162"/>
      <c r="M311" s="37">
        <f>(осн2!N126*осн2!$B$2)*осн2!$D$1+осн2!$A$2+((осн2!N126*осн2!$B$2)*осн2!$D$1+осн2!$A$2)*осн2!$E$2</f>
        <v>2954830.92</v>
      </c>
      <c r="N311" s="37">
        <f>(осн2!O126*осн2!$B$2)*осн2!$D$1+осн2!$A$2+((осн2!O126*осн2!$B$2)*осн2!$D$1+осн2!$A$2)*осн2!$E$2</f>
        <v>3073023.7319999998</v>
      </c>
      <c r="O311" s="41">
        <f>осн2!N126*осн2!$B$2+осн2!$A$2+(осн2!N126*осн2!$B$2+осн2!$A$2)*осн2!$E$2</f>
        <v>1477415.46</v>
      </c>
      <c r="P311" s="41">
        <f>осн2!O126*осн2!$B$2+осн2!$A$2+(осн2!O126*осн2!$B$2+осн2!$A$2)*осн2!$E$2</f>
        <v>1536511.8659999999</v>
      </c>
      <c r="Q311" s="37">
        <f>(осн2!N126*осн2!$B$2)*осн2!$D$1+осн2!$A$2+((осн2!N126*осн2!$B$2)*осн2!$D$1+осн2!$A$2)*осн2!$E$2</f>
        <v>2954830.92</v>
      </c>
      <c r="R311" s="37">
        <f>(осн2!O126*осн2!$B$2)*осн2!$D$1+осн2!$A$2+((осн2!O126*осн2!$B$2)*осн2!$D$1+осн2!$A$2)*осн2!$E$2</f>
        <v>3073023.7319999998</v>
      </c>
      <c r="S311" s="37">
        <f t="shared" si="12"/>
        <v>1477415.46</v>
      </c>
      <c r="T311" s="37">
        <f t="shared" si="13"/>
        <v>1536511.8659999999</v>
      </c>
      <c r="U311"/>
      <c r="V311"/>
      <c r="W311"/>
      <c r="X311"/>
      <c r="Y311"/>
    </row>
    <row r="312" spans="1:25" ht="15" hidden="1" customHeight="1" x14ac:dyDescent="0.25">
      <c r="A312" s="140"/>
      <c r="B312" s="186"/>
      <c r="C312" s="183"/>
      <c r="D312" s="42" t="s">
        <v>131</v>
      </c>
      <c r="E312" s="41">
        <f>(осн2!N127*осн2!$B$2)*осн2!$D$1+осн2!$A$2+((осн2!N127*осн2!$B$2)*осн2!$D$1+осн2!$A$2)*осн2!$E$2</f>
        <v>3958243.2119999998</v>
      </c>
      <c r="F312" s="41">
        <f>(осн2!O127*осн2!$B$2)*осн2!$D$1+осн2!$A$2+((осн2!O127*осн2!$B$2)*осн2!$D$1+осн2!$A$2)*осн2!$E$2</f>
        <v>4116573.2519999999</v>
      </c>
      <c r="G312" s="156"/>
      <c r="H312" s="157"/>
      <c r="I312" s="41">
        <f>(осн2!N127*осн2!$B$2)*осн2!$D$1+осн2!$A$2+((осн2!N127*осн2!$B$2)*осн2!$D$1+осн2!$A$2)*осн2!$E$2</f>
        <v>3958243.2119999998</v>
      </c>
      <c r="J312" s="41">
        <f>(осн2!O127*осн2!$B$2)*осн2!$D$1+осн2!$A$2+((осн2!O127*осн2!$B$2)*осн2!$D$1+осн2!$A$2)*осн2!$E$2</f>
        <v>4116573.2519999999</v>
      </c>
      <c r="K312" s="161"/>
      <c r="L312" s="162"/>
      <c r="M312" s="37">
        <f>(осн2!N127*осн2!$B$2)*осн2!$D$1+осн2!$A$2+((осн2!N127*осн2!$B$2)*осн2!$D$1+осн2!$A$2)*осн2!$E$2</f>
        <v>3958243.2119999998</v>
      </c>
      <c r="N312" s="37">
        <f>(осн2!O127*осн2!$B$2)*осн2!$D$1+осн2!$A$2+((осн2!O127*осн2!$B$2)*осн2!$D$1+осн2!$A$2)*осн2!$E$2</f>
        <v>4116573.2519999999</v>
      </c>
      <c r="O312" s="41">
        <f>осн2!N127*осн2!$B$2+осн2!$A$2+(осн2!N127*осн2!$B$2+осн2!$A$2)*осн2!$E$2</f>
        <v>1979121.6059999999</v>
      </c>
      <c r="P312" s="41">
        <f>осн2!O127*осн2!$B$2+осн2!$A$2+(осн2!O127*осн2!$B$2+осн2!$A$2)*осн2!$E$2</f>
        <v>2058286.6259999999</v>
      </c>
      <c r="Q312" s="37">
        <f>(осн2!N127*осн2!$B$2)*осн2!$D$1+осн2!$A$2+((осн2!N127*осн2!$B$2)*осн2!$D$1+осн2!$A$2)*осн2!$E$2</f>
        <v>3958243.2119999998</v>
      </c>
      <c r="R312" s="37">
        <f>(осн2!O127*осн2!$B$2)*осн2!$D$1+осн2!$A$2+((осн2!O127*осн2!$B$2)*осн2!$D$1+осн2!$A$2)*осн2!$E$2</f>
        <v>4116573.2519999999</v>
      </c>
      <c r="S312" s="37">
        <f t="shared" si="12"/>
        <v>1979121.6059999999</v>
      </c>
      <c r="T312" s="37">
        <f t="shared" si="13"/>
        <v>2058286.6259999999</v>
      </c>
      <c r="U312"/>
      <c r="V312"/>
      <c r="W312"/>
      <c r="X312"/>
      <c r="Y312"/>
    </row>
    <row r="313" spans="1:25" ht="15" hidden="1" customHeight="1" x14ac:dyDescent="0.25">
      <c r="A313" s="140"/>
      <c r="B313" s="186"/>
      <c r="C313" s="183"/>
      <c r="D313" s="42" t="s">
        <v>132</v>
      </c>
      <c r="E313" s="41">
        <f>(осн2!N128*осн2!$B$2)*осн2!$D$1+осн2!$A$2+((осн2!N128*осн2!$B$2)*осн2!$D$1+осн2!$A$2)*осн2!$E$2</f>
        <v>5304045.72</v>
      </c>
      <c r="F313" s="41">
        <f>(осн2!O128*осн2!$B$2)*осн2!$D$1+осн2!$A$2+((осн2!O128*осн2!$B$2)*осн2!$D$1+осн2!$A$2)*осн2!$E$2</f>
        <v>5516207.8319999995</v>
      </c>
      <c r="G313" s="156"/>
      <c r="H313" s="157"/>
      <c r="I313" s="41">
        <f>(осн2!N128*осн2!$B$2)*осн2!$D$1+осн2!$A$2+((осн2!N128*осн2!$B$2)*осн2!$D$1+осн2!$A$2)*осн2!$E$2</f>
        <v>5304045.72</v>
      </c>
      <c r="J313" s="41">
        <f>(осн2!O128*осн2!$B$2)*осн2!$D$1+осн2!$A$2+((осн2!O128*осн2!$B$2)*осн2!$D$1+осн2!$A$2)*осн2!$E$2</f>
        <v>5516207.8319999995</v>
      </c>
      <c r="K313" s="161"/>
      <c r="L313" s="162"/>
      <c r="M313" s="37">
        <f>(осн2!N128*осн2!$B$2)*осн2!$D$1+осн2!$A$2+((осн2!N128*осн2!$B$2)*осн2!$D$1+осн2!$A$2)*осн2!$E$2</f>
        <v>5304045.72</v>
      </c>
      <c r="N313" s="37">
        <f>(осн2!O128*осн2!$B$2)*осн2!$D$1+осн2!$A$2+((осн2!O128*осн2!$B$2)*осн2!$D$1+осн2!$A$2)*осн2!$E$2</f>
        <v>5516207.8319999995</v>
      </c>
      <c r="O313" s="41">
        <f>осн2!N128*осн2!$B$2+осн2!$A$2+(осн2!N128*осн2!$B$2+осн2!$A$2)*осн2!$E$2</f>
        <v>2652022.86</v>
      </c>
      <c r="P313" s="41">
        <f>осн2!O128*осн2!$B$2+осн2!$A$2+(осн2!O128*осн2!$B$2+осн2!$A$2)*осн2!$E$2</f>
        <v>2758103.9159999997</v>
      </c>
      <c r="Q313" s="37">
        <f>(осн2!N128*осн2!$B$2)*осн2!$D$1+осн2!$A$2+((осн2!N128*осн2!$B$2)*осн2!$D$1+осн2!$A$2)*осн2!$E$2</f>
        <v>5304045.72</v>
      </c>
      <c r="R313" s="37">
        <f>(осн2!O128*осн2!$B$2)*осн2!$D$1+осн2!$A$2+((осн2!O128*осн2!$B$2)*осн2!$D$1+осн2!$A$2)*осн2!$E$2</f>
        <v>5516207.8319999995</v>
      </c>
      <c r="S313" s="37">
        <f t="shared" si="12"/>
        <v>2652022.86</v>
      </c>
      <c r="T313" s="37">
        <f t="shared" si="13"/>
        <v>2758103.9159999997</v>
      </c>
      <c r="U313"/>
      <c r="V313"/>
      <c r="W313"/>
      <c r="X313"/>
      <c r="Y313"/>
    </row>
    <row r="314" spans="1:25" ht="15" hidden="1" customHeight="1" x14ac:dyDescent="0.25">
      <c r="A314" s="140"/>
      <c r="B314" s="186"/>
      <c r="C314" s="183"/>
      <c r="D314" s="42" t="s">
        <v>133</v>
      </c>
      <c r="E314" s="41">
        <f>(осн2!N129*осн2!$B$2)*осн2!$D$1+осн2!$A$2+((осн2!N129*осн2!$B$2)*осн2!$D$1+осн2!$A$2)*осн2!$E$2</f>
        <v>7107421.5479999995</v>
      </c>
      <c r="F314" s="41">
        <f>(осн2!O129*осн2!$B$2)*осн2!$D$1+осн2!$A$2+((осн2!O129*осн2!$B$2)*осн2!$D$1+осн2!$A$2)*осн2!$E$2</f>
        <v>7391718.9479999999</v>
      </c>
      <c r="G314" s="156"/>
      <c r="H314" s="157"/>
      <c r="I314" s="41">
        <f>(осн2!N129*осн2!$B$2)*осн2!$D$1+осн2!$A$2+((осн2!N129*осн2!$B$2)*осн2!$D$1+осн2!$A$2)*осн2!$E$2</f>
        <v>7107421.5479999995</v>
      </c>
      <c r="J314" s="41">
        <f>(осн2!O129*осн2!$B$2)*осн2!$D$1+осн2!$A$2+((осн2!O129*осн2!$B$2)*осн2!$D$1+осн2!$A$2)*осн2!$E$2</f>
        <v>7391718.9479999999</v>
      </c>
      <c r="K314" s="161"/>
      <c r="L314" s="162"/>
      <c r="M314" s="37">
        <f>(осн2!N129*осн2!$B$2)*осн2!$D$1+осн2!$A$2+((осн2!N129*осн2!$B$2)*осн2!$D$1+осн2!$A$2)*осн2!$E$2</f>
        <v>7107421.5479999995</v>
      </c>
      <c r="N314" s="37">
        <f>(осн2!O129*осн2!$B$2)*осн2!$D$1+осн2!$A$2+((осн2!O129*осн2!$B$2)*осн2!$D$1+осн2!$A$2)*осн2!$E$2</f>
        <v>7391718.9479999999</v>
      </c>
      <c r="O314" s="41">
        <f>осн2!N129*осн2!$B$2+осн2!$A$2+(осн2!N129*осн2!$B$2+осн2!$A$2)*осн2!$E$2</f>
        <v>3553710.7739999997</v>
      </c>
      <c r="P314" s="41">
        <f>осн2!O129*осн2!$B$2+осн2!$A$2+(осн2!O129*осн2!$B$2+осн2!$A$2)*осн2!$E$2</f>
        <v>3695859.4739999999</v>
      </c>
      <c r="Q314" s="37">
        <f>(осн2!N129*осн2!$B$2)*осн2!$D$1+осн2!$A$2+((осн2!N129*осн2!$B$2)*осн2!$D$1+осн2!$A$2)*осн2!$E$2</f>
        <v>7107421.5479999995</v>
      </c>
      <c r="R314" s="37">
        <f>(осн2!O129*осн2!$B$2)*осн2!$D$1+осн2!$A$2+((осн2!O129*осн2!$B$2)*осн2!$D$1+осн2!$A$2)*осн2!$E$2</f>
        <v>7391718.9479999999</v>
      </c>
      <c r="S314" s="37">
        <f t="shared" si="12"/>
        <v>3553710.7739999997</v>
      </c>
      <c r="T314" s="37">
        <f t="shared" si="13"/>
        <v>3695859.4739999999</v>
      </c>
      <c r="U314"/>
      <c r="V314"/>
      <c r="W314"/>
      <c r="X314"/>
      <c r="Y314"/>
    </row>
    <row r="315" spans="1:25" ht="15" hidden="1" customHeight="1" x14ac:dyDescent="0.25">
      <c r="A315" s="140"/>
      <c r="B315" s="186"/>
      <c r="C315" s="183"/>
      <c r="D315" s="42" t="s">
        <v>134</v>
      </c>
      <c r="E315" s="41">
        <f>(осн2!N130*осн2!$B$2)*осн2!$D$1+осн2!$A$2+((осн2!N130*осн2!$B$2)*осн2!$D$1+осн2!$A$2)*осн2!$E$2</f>
        <v>9523944.4919999987</v>
      </c>
      <c r="F315" s="41">
        <f>(осн2!O130*осн2!$B$2)*осн2!$D$1+осн2!$A$2+((осн2!O130*осн2!$B$2)*осн2!$D$1+осн2!$A$2)*осн2!$E$2</f>
        <v>9904902.3000000007</v>
      </c>
      <c r="G315" s="156"/>
      <c r="H315" s="157"/>
      <c r="I315" s="41">
        <f>(осн2!N130*осн2!$B$2)*осн2!$D$1+осн2!$A$2+((осн2!N130*осн2!$B$2)*осн2!$D$1+осн2!$A$2)*осн2!$E$2</f>
        <v>9523944.4919999987</v>
      </c>
      <c r="J315" s="41">
        <f>(осн2!O130*осн2!$B$2)*осн2!$D$1+осн2!$A$2+((осн2!O130*осн2!$B$2)*осн2!$D$1+осн2!$A$2)*осн2!$E$2</f>
        <v>9904902.3000000007</v>
      </c>
      <c r="K315" s="161"/>
      <c r="L315" s="162"/>
      <c r="M315" s="37">
        <f>(осн2!N130*осн2!$B$2)*осн2!$D$1+осн2!$A$2+((осн2!N130*осн2!$B$2)*осн2!$D$1+осн2!$A$2)*осн2!$E$2</f>
        <v>9523944.4919999987</v>
      </c>
      <c r="N315" s="37">
        <f>(осн2!O130*осн2!$B$2)*осн2!$D$1+осн2!$A$2+((осн2!O130*осн2!$B$2)*осн2!$D$1+осн2!$A$2)*осн2!$E$2</f>
        <v>9904902.3000000007</v>
      </c>
      <c r="O315" s="41">
        <f>осн2!N130*осн2!$B$2+осн2!$A$2+(осн2!N130*осн2!$B$2+осн2!$A$2)*осн2!$E$2</f>
        <v>4761972.2459999993</v>
      </c>
      <c r="P315" s="41">
        <f>осн2!O130*осн2!$B$2+осн2!$A$2+(осн2!O130*осн2!$B$2+осн2!$A$2)*осн2!$E$2</f>
        <v>4952451.1500000004</v>
      </c>
      <c r="Q315" s="37">
        <f>(осн2!N130*осн2!$B$2)*осн2!$D$1+осн2!$A$2+((осн2!N130*осн2!$B$2)*осн2!$D$1+осн2!$A$2)*осн2!$E$2</f>
        <v>9523944.4919999987</v>
      </c>
      <c r="R315" s="37">
        <f>(осн2!O130*осн2!$B$2)*осн2!$D$1+осн2!$A$2+((осн2!O130*осн2!$B$2)*осн2!$D$1+осн2!$A$2)*осн2!$E$2</f>
        <v>9904902.3000000007</v>
      </c>
      <c r="S315" s="37">
        <f t="shared" si="12"/>
        <v>4761972.2459999993</v>
      </c>
      <c r="T315" s="37">
        <f t="shared" si="13"/>
        <v>4952451.1500000004</v>
      </c>
      <c r="U315"/>
      <c r="V315"/>
      <c r="W315"/>
      <c r="X315"/>
      <c r="Y315"/>
    </row>
    <row r="316" spans="1:25" ht="15" hidden="1" customHeight="1" x14ac:dyDescent="0.25">
      <c r="A316" s="140"/>
      <c r="B316" s="186"/>
      <c r="C316" s="183"/>
      <c r="D316" s="111" t="s">
        <v>152</v>
      </c>
      <c r="E316" s="40">
        <f>(осн2!N131*осн2!$B$2)*осн2!$D$1+осн2!$A$2+((осн2!N131*осн2!$B$2)*осн2!$D$1+осн2!$A$2)*осн2!$E$2</f>
        <v>1573937.8079999997</v>
      </c>
      <c r="F316" s="40">
        <f>(осн2!O131*осн2!$B$2)*осн2!$D$1+осн2!$A$2+((осн2!O131*осн2!$B$2)*осн2!$D$1+осн2!$A$2)*осн2!$E$2</f>
        <v>1636895.2919999999</v>
      </c>
      <c r="G316" s="156"/>
      <c r="H316" s="157"/>
      <c r="I316" s="40">
        <f>(осн2!N131*осн2!$B$2)*осн2!$D$1+осн2!$A$2+((осн2!N131*осн2!$B$2)*осн2!$D$1+осн2!$A$2)*осн2!$E$2</f>
        <v>1573937.8079999997</v>
      </c>
      <c r="J316" s="40">
        <f>(осн2!O131*осн2!$B$2)*осн2!$D$1+осн2!$A$2+((осн2!O131*осн2!$B$2)*осн2!$D$1+осн2!$A$2)*осн2!$E$2</f>
        <v>1636895.2919999999</v>
      </c>
      <c r="K316" s="161"/>
      <c r="L316" s="162"/>
      <c r="M316" s="36">
        <f>(осн2!N131*осн2!$B$2)*осн2!$D$1+осн2!$A$2+((осн2!N131*осн2!$B$2)*осн2!$D$1+осн2!$A$2)*осн2!$E$2</f>
        <v>1573937.8079999997</v>
      </c>
      <c r="N316" s="36">
        <f>(осн2!O131*осн2!$B$2)*осн2!$D$1+осн2!$A$2+((осн2!O131*осн2!$B$2)*осн2!$D$1+осн2!$A$2)*осн2!$E$2</f>
        <v>1636895.2919999999</v>
      </c>
      <c r="O316" s="40">
        <f>осн2!N131*осн2!$B$2+осн2!$A$2+(осн2!N131*осн2!$B$2+осн2!$A$2)*осн2!$E$2</f>
        <v>786968.90399999986</v>
      </c>
      <c r="P316" s="40">
        <f>осн2!O131*осн2!$B$2+осн2!$A$2+(осн2!O131*осн2!$B$2+осн2!$A$2)*осн2!$E$2</f>
        <v>818447.64599999995</v>
      </c>
      <c r="Q316" s="36">
        <f>(осн2!N131*осн2!$B$2)*осн2!$D$1+осн2!$A$2+((осн2!N131*осн2!$B$2)*осн2!$D$1+осн2!$A$2)*осн2!$E$2</f>
        <v>1573937.8079999997</v>
      </c>
      <c r="R316" s="36">
        <f>(осн2!O131*осн2!$B$2)*осн2!$D$1+осн2!$A$2+((осн2!O131*осн2!$B$2)*осн2!$D$1+осн2!$A$2)*осн2!$E$2</f>
        <v>1636895.2919999999</v>
      </c>
      <c r="S316" s="36">
        <f t="shared" si="12"/>
        <v>786968.90399999986</v>
      </c>
      <c r="T316" s="36">
        <f t="shared" si="13"/>
        <v>818447.64599999995</v>
      </c>
      <c r="U316"/>
      <c r="V316"/>
      <c r="W316"/>
      <c r="X316"/>
      <c r="Y316"/>
    </row>
    <row r="317" spans="1:25" ht="15" hidden="1" customHeight="1" x14ac:dyDescent="0.25">
      <c r="A317" s="140"/>
      <c r="B317" s="186"/>
      <c r="C317" s="183"/>
      <c r="D317" s="42" t="s">
        <v>153</v>
      </c>
      <c r="E317" s="41">
        <f>(осн2!N132*осн2!$B$2)*осн2!$D$1+осн2!$A$2+((осн2!N132*осн2!$B$2)*осн2!$D$1+осн2!$A$2)*осн2!$E$2</f>
        <v>3144273.3119999999</v>
      </c>
      <c r="F317" s="41">
        <f>(осн2!O132*осн2!$B$2)*осн2!$D$1+осн2!$A$2+((осн2!O132*осн2!$B$2)*осн2!$D$1+осн2!$A$2)*осн2!$E$2</f>
        <v>3270044.5559999999</v>
      </c>
      <c r="G317" s="156"/>
      <c r="H317" s="157"/>
      <c r="I317" s="41">
        <f>(осн2!N132*осн2!$B$2)*осн2!$D$1+осн2!$A$2+((осн2!N132*осн2!$B$2)*осн2!$D$1+осн2!$A$2)*осн2!$E$2</f>
        <v>3144273.3119999999</v>
      </c>
      <c r="J317" s="41">
        <f>(осн2!O132*осн2!$B$2)*осн2!$D$1+осн2!$A$2+((осн2!O132*осн2!$B$2)*осн2!$D$1+осн2!$A$2)*осн2!$E$2</f>
        <v>3270044.5559999999</v>
      </c>
      <c r="K317" s="161"/>
      <c r="L317" s="162"/>
      <c r="M317" s="37">
        <f>(осн2!N132*осн2!$B$2)*осн2!$D$1+осн2!$A$2+((осн2!N132*осн2!$B$2)*осн2!$D$1+осн2!$A$2)*осн2!$E$2</f>
        <v>3144273.3119999999</v>
      </c>
      <c r="N317" s="37">
        <f>(осн2!O132*осн2!$B$2)*осн2!$D$1+осн2!$A$2+((осн2!O132*осн2!$B$2)*осн2!$D$1+осн2!$A$2)*осн2!$E$2</f>
        <v>3270044.5559999999</v>
      </c>
      <c r="O317" s="41">
        <f>осн2!N132*осн2!$B$2+осн2!$A$2+(осн2!N132*осн2!$B$2+осн2!$A$2)*осн2!$E$2</f>
        <v>1572136.656</v>
      </c>
      <c r="P317" s="41">
        <f>осн2!O132*осн2!$B$2+осн2!$A$2+(осн2!O132*осн2!$B$2+осн2!$A$2)*осн2!$E$2</f>
        <v>1635022.2779999999</v>
      </c>
      <c r="Q317" s="37">
        <f>(осн2!N132*осн2!$B$2)*осн2!$D$1+осн2!$A$2+((осн2!N132*осн2!$B$2)*осн2!$D$1+осн2!$A$2)*осн2!$E$2</f>
        <v>3144273.3119999999</v>
      </c>
      <c r="R317" s="37">
        <f>(осн2!O132*осн2!$B$2)*осн2!$D$1+осн2!$A$2+((осн2!O132*осн2!$B$2)*осн2!$D$1+осн2!$A$2)*осн2!$E$2</f>
        <v>3270044.5559999999</v>
      </c>
      <c r="S317" s="37">
        <f t="shared" si="12"/>
        <v>1572136.656</v>
      </c>
      <c r="T317" s="37">
        <f t="shared" si="13"/>
        <v>1635022.2779999999</v>
      </c>
      <c r="U317"/>
      <c r="V317"/>
      <c r="W317"/>
      <c r="X317"/>
      <c r="Y317"/>
    </row>
    <row r="318" spans="1:25" ht="15" hidden="1" customHeight="1" x14ac:dyDescent="0.25">
      <c r="A318" s="140"/>
      <c r="B318" s="186"/>
      <c r="C318" s="183"/>
      <c r="D318" s="42" t="s">
        <v>154</v>
      </c>
      <c r="E318" s="41">
        <f>(осн2!N133*осн2!$B$2)*осн2!$D$1+осн2!$A$2+((осн2!N133*осн2!$B$2)*осн2!$D$1+осн2!$A$2)*осн2!$E$2</f>
        <v>4212109.3559999997</v>
      </c>
      <c r="F318" s="41">
        <f>(осн2!O133*осн2!$B$2)*осн2!$D$1+осн2!$A$2+((осн2!O133*осн2!$B$2)*осн2!$D$1+осн2!$A$2)*осн2!$E$2</f>
        <v>4380593.5319999997</v>
      </c>
      <c r="G318" s="156"/>
      <c r="H318" s="157"/>
      <c r="I318" s="41">
        <f>(осн2!N133*осн2!$B$2)*осн2!$D$1+осн2!$A$2+((осн2!N133*осн2!$B$2)*осн2!$D$1+осн2!$A$2)*осн2!$E$2</f>
        <v>4212109.3559999997</v>
      </c>
      <c r="J318" s="41">
        <f>(осн2!O133*осн2!$B$2)*осн2!$D$1+осн2!$A$2+((осн2!O133*осн2!$B$2)*осн2!$D$1+осн2!$A$2)*осн2!$E$2</f>
        <v>4380593.5319999997</v>
      </c>
      <c r="K318" s="161"/>
      <c r="L318" s="162"/>
      <c r="M318" s="37">
        <f>(осн2!N133*осн2!$B$2)*осн2!$D$1+осн2!$A$2+((осн2!N133*осн2!$B$2)*осн2!$D$1+осн2!$A$2)*осн2!$E$2</f>
        <v>4212109.3559999997</v>
      </c>
      <c r="N318" s="37">
        <f>(осн2!O133*осн2!$B$2)*осн2!$D$1+осн2!$A$2+((осн2!O133*осн2!$B$2)*осн2!$D$1+осн2!$A$2)*осн2!$E$2</f>
        <v>4380593.5319999997</v>
      </c>
      <c r="O318" s="41">
        <f>осн2!N133*осн2!$B$2+осн2!$A$2+(осн2!N133*осн2!$B$2+осн2!$A$2)*осн2!$E$2</f>
        <v>2106054.6779999998</v>
      </c>
      <c r="P318" s="41">
        <f>осн2!O133*осн2!$B$2+осн2!$A$2+(осн2!O133*осн2!$B$2+осн2!$A$2)*осн2!$E$2</f>
        <v>2190296.7659999998</v>
      </c>
      <c r="Q318" s="37">
        <f>(осн2!N133*осн2!$B$2)*осн2!$D$1+осн2!$A$2+((осн2!N133*осн2!$B$2)*осн2!$D$1+осн2!$A$2)*осн2!$E$2</f>
        <v>4212109.3559999997</v>
      </c>
      <c r="R318" s="37">
        <f>(осн2!O133*осн2!$B$2)*осн2!$D$1+осн2!$A$2+((осн2!O133*осн2!$B$2)*осн2!$D$1+осн2!$A$2)*осн2!$E$2</f>
        <v>4380593.5319999997</v>
      </c>
      <c r="S318" s="37">
        <f t="shared" ref="S318:S349" si="14">O318</f>
        <v>2106054.6779999998</v>
      </c>
      <c r="T318" s="37">
        <f t="shared" ref="T318:T349" si="15">P318</f>
        <v>2190296.7659999998</v>
      </c>
      <c r="U318"/>
      <c r="V318"/>
      <c r="W318"/>
      <c r="X318"/>
      <c r="Y318"/>
    </row>
    <row r="319" spans="1:25" ht="15" hidden="1" customHeight="1" x14ac:dyDescent="0.25">
      <c r="A319" s="140"/>
      <c r="B319" s="186"/>
      <c r="C319" s="183"/>
      <c r="D319" s="111" t="s">
        <v>155</v>
      </c>
      <c r="E319" s="40">
        <f>(осн2!N134*осн2!$B$2)*осн2!$D$1+осн2!$A$2+((осн2!N134*осн2!$B$2)*осн2!$D$1+осн2!$A$2)*осн2!$E$2</f>
        <v>1571657.34</v>
      </c>
      <c r="F319" s="40">
        <f>(осн2!O134*осн2!$B$2)*осн2!$D$1+осн2!$A$2+((осн2!O134*осн2!$B$2)*осн2!$D$1+осн2!$A$2)*осн2!$E$2</f>
        <v>1634524.2</v>
      </c>
      <c r="G319" s="156"/>
      <c r="H319" s="157"/>
      <c r="I319" s="40">
        <f>(осн2!N134*осн2!$B$2)*осн2!$D$1+осн2!$A$2+((осн2!N134*осн2!$B$2)*осн2!$D$1+осн2!$A$2)*осн2!$E$2</f>
        <v>1571657.34</v>
      </c>
      <c r="J319" s="40">
        <f>(осн2!O134*осн2!$B$2)*осн2!$D$1+осн2!$A$2+((осн2!O134*осн2!$B$2)*осн2!$D$1+осн2!$A$2)*осн2!$E$2</f>
        <v>1634524.2</v>
      </c>
      <c r="K319" s="161"/>
      <c r="L319" s="162"/>
      <c r="M319" s="36">
        <f>(осн2!N134*осн2!$B$2)*осн2!$D$1+осн2!$A$2+((осн2!N134*осн2!$B$2)*осн2!$D$1+осн2!$A$2)*осн2!$E$2</f>
        <v>1571657.34</v>
      </c>
      <c r="N319" s="36">
        <f>(осн2!O134*осн2!$B$2)*осн2!$D$1+осн2!$A$2+((осн2!O134*осн2!$B$2)*осн2!$D$1+осн2!$A$2)*осн2!$E$2</f>
        <v>1634524.2</v>
      </c>
      <c r="O319" s="40">
        <f>осн2!N134*осн2!$B$2+осн2!$A$2+(осн2!N134*осн2!$B$2+осн2!$A$2)*осн2!$E$2</f>
        <v>785828.67</v>
      </c>
      <c r="P319" s="40">
        <f>осн2!O134*осн2!$B$2+осн2!$A$2+(осн2!O134*осн2!$B$2+осн2!$A$2)*осн2!$E$2</f>
        <v>817262.1</v>
      </c>
      <c r="Q319" s="36">
        <f>(осн2!N134*осн2!$B$2)*осн2!$D$1+осн2!$A$2+((осн2!N134*осн2!$B$2)*осн2!$D$1+осн2!$A$2)*осн2!$E$2</f>
        <v>1571657.34</v>
      </c>
      <c r="R319" s="36">
        <f>(осн2!O134*осн2!$B$2)*осн2!$D$1+осн2!$A$2+((осн2!O134*осн2!$B$2)*осн2!$D$1+осн2!$A$2)*осн2!$E$2</f>
        <v>1634524.2</v>
      </c>
      <c r="S319" s="36">
        <f t="shared" si="14"/>
        <v>785828.67</v>
      </c>
      <c r="T319" s="36">
        <f t="shared" si="15"/>
        <v>817262.1</v>
      </c>
      <c r="U319"/>
      <c r="V319"/>
      <c r="W319"/>
      <c r="X319"/>
      <c r="Y319"/>
    </row>
    <row r="320" spans="1:25" ht="15" hidden="1" customHeight="1" x14ac:dyDescent="0.25">
      <c r="A320" s="140"/>
      <c r="B320" s="186"/>
      <c r="C320" s="183"/>
      <c r="D320" s="42" t="s">
        <v>156</v>
      </c>
      <c r="E320" s="41">
        <f>(осн2!N135*осн2!$B$2)*осн2!$D$1+осн2!$A$2+((осн2!N135*осн2!$B$2)*осн2!$D$1+осн2!$A$2)*осн2!$E$2</f>
        <v>3139728.66</v>
      </c>
      <c r="F320" s="41">
        <f>(осн2!O135*осн2!$B$2)*осн2!$D$1+осн2!$A$2+((осн2!O135*осн2!$B$2)*осн2!$D$1+осн2!$A$2)*осн2!$E$2</f>
        <v>3265317.9479999999</v>
      </c>
      <c r="G320" s="156"/>
      <c r="H320" s="157"/>
      <c r="I320" s="41">
        <f>(осн2!N135*осн2!$B$2)*осн2!$D$1+осн2!$A$2+((осн2!N135*осн2!$B$2)*осн2!$D$1+осн2!$A$2)*осн2!$E$2</f>
        <v>3139728.66</v>
      </c>
      <c r="J320" s="41">
        <f>(осн2!O135*осн2!$B$2)*осн2!$D$1+осн2!$A$2+((осн2!O135*осн2!$B$2)*осн2!$D$1+осн2!$A$2)*осн2!$E$2</f>
        <v>3265317.9479999999</v>
      </c>
      <c r="K320" s="161"/>
      <c r="L320" s="162"/>
      <c r="M320" s="37">
        <f>(осн2!N135*осн2!$B$2)*осн2!$D$1+осн2!$A$2+((осн2!N135*осн2!$B$2)*осн2!$D$1+осн2!$A$2)*осн2!$E$2</f>
        <v>3139728.66</v>
      </c>
      <c r="N320" s="37">
        <f>(осн2!O135*осн2!$B$2)*осн2!$D$1+осн2!$A$2+((осн2!O135*осн2!$B$2)*осн2!$D$1+осн2!$A$2)*осн2!$E$2</f>
        <v>3265317.9479999999</v>
      </c>
      <c r="O320" s="41">
        <f>осн2!N135*осн2!$B$2+осн2!$A$2+(осн2!N135*осн2!$B$2+осн2!$A$2)*осн2!$E$2</f>
        <v>1569864.33</v>
      </c>
      <c r="P320" s="41">
        <f>осн2!O135*осн2!$B$2+осн2!$A$2+(осн2!O135*осн2!$B$2+осн2!$A$2)*осн2!$E$2</f>
        <v>1632658.9739999999</v>
      </c>
      <c r="Q320" s="37">
        <f>(осн2!N135*осн2!$B$2)*осн2!$D$1+осн2!$A$2+((осн2!N135*осн2!$B$2)*осн2!$D$1+осн2!$A$2)*осн2!$E$2</f>
        <v>3139728.66</v>
      </c>
      <c r="R320" s="37">
        <f>(осн2!O135*осн2!$B$2)*осн2!$D$1+осн2!$A$2+((осн2!O135*осн2!$B$2)*осн2!$D$1+осн2!$A$2)*осн2!$E$2</f>
        <v>3265317.9479999999</v>
      </c>
      <c r="S320" s="37">
        <f t="shared" si="14"/>
        <v>1569864.33</v>
      </c>
      <c r="T320" s="37">
        <f t="shared" si="15"/>
        <v>1632658.9739999999</v>
      </c>
      <c r="U320"/>
      <c r="V320"/>
      <c r="W320"/>
      <c r="X320"/>
      <c r="Y320"/>
    </row>
    <row r="321" spans="1:25" ht="15" hidden="1" customHeight="1" x14ac:dyDescent="0.25">
      <c r="A321" s="140"/>
      <c r="B321" s="186"/>
      <c r="C321" s="183"/>
      <c r="D321" s="42" t="s">
        <v>157</v>
      </c>
      <c r="E321" s="41">
        <f>(осн2!N136*осн2!$B$2)*осн2!$D$1+осн2!$A$2+((осн2!N136*осн2!$B$2)*осн2!$D$1+осн2!$A$2)*осн2!$E$2</f>
        <v>4206019.1399999997</v>
      </c>
      <c r="F321" s="41">
        <f>(осн2!O136*осн2!$B$2)*осн2!$D$1+осн2!$A$2+((осн2!O136*осн2!$B$2)*осн2!$D$1+осн2!$A$2)*осн2!$E$2</f>
        <v>4374259.7639999995</v>
      </c>
      <c r="G321" s="156"/>
      <c r="H321" s="157"/>
      <c r="I321" s="41">
        <f>(осн2!N136*осн2!$B$2)*осн2!$D$1+осн2!$A$2+((осн2!N136*осн2!$B$2)*осн2!$D$1+осн2!$A$2)*осн2!$E$2</f>
        <v>4206019.1399999997</v>
      </c>
      <c r="J321" s="41">
        <f>(осн2!O136*осн2!$B$2)*осн2!$D$1+осн2!$A$2+((осн2!O136*осн2!$B$2)*осн2!$D$1+осн2!$A$2)*осн2!$E$2</f>
        <v>4374259.7639999995</v>
      </c>
      <c r="K321" s="161"/>
      <c r="L321" s="162"/>
      <c r="M321" s="37">
        <f>(осн2!N136*осн2!$B$2)*осн2!$D$1+осн2!$A$2+((осн2!N136*осн2!$B$2)*осн2!$D$1+осн2!$A$2)*осн2!$E$2</f>
        <v>4206019.1399999997</v>
      </c>
      <c r="N321" s="37">
        <f>(осн2!O136*осн2!$B$2)*осн2!$D$1+осн2!$A$2+((осн2!O136*осн2!$B$2)*осн2!$D$1+осн2!$A$2)*осн2!$E$2</f>
        <v>4374259.7639999995</v>
      </c>
      <c r="O321" s="41">
        <f>осн2!N136*осн2!$B$2+осн2!$A$2+(осн2!N136*осн2!$B$2+осн2!$A$2)*осн2!$E$2</f>
        <v>2103009.5699999998</v>
      </c>
      <c r="P321" s="41">
        <f>осн2!O136*осн2!$B$2+осн2!$A$2+(осн2!O136*осн2!$B$2+осн2!$A$2)*осн2!$E$2</f>
        <v>2187129.8819999998</v>
      </c>
      <c r="Q321" s="37">
        <f>(осн2!N136*осн2!$B$2)*осн2!$D$1+осн2!$A$2+((осн2!N136*осн2!$B$2)*осн2!$D$1+осн2!$A$2)*осн2!$E$2</f>
        <v>4206019.1399999997</v>
      </c>
      <c r="R321" s="37">
        <f>(осн2!O136*осн2!$B$2)*осн2!$D$1+осн2!$A$2+((осн2!O136*осн2!$B$2)*осн2!$D$1+осн2!$A$2)*осн2!$E$2</f>
        <v>4374259.7639999995</v>
      </c>
      <c r="S321" s="37">
        <f t="shared" si="14"/>
        <v>2103009.5699999998</v>
      </c>
      <c r="T321" s="37">
        <f t="shared" si="15"/>
        <v>2187129.8819999998</v>
      </c>
      <c r="U321"/>
      <c r="V321"/>
      <c r="W321"/>
      <c r="X321"/>
      <c r="Y321"/>
    </row>
    <row r="322" spans="1:25" ht="15" hidden="1" customHeight="1" x14ac:dyDescent="0.25">
      <c r="A322" s="140"/>
      <c r="B322" s="186"/>
      <c r="C322" s="183"/>
      <c r="D322" s="111" t="s">
        <v>158</v>
      </c>
      <c r="E322" s="40">
        <f>(осн2!N137*осн2!$B$2)*осн2!$D$1+осн2!$A$2+((осн2!N137*осн2!$B$2)*осн2!$D$1+осн2!$A$2)*осн2!$E$2</f>
        <v>1861957.1640000001</v>
      </c>
      <c r="F322" s="40">
        <f>(осн2!O137*осн2!$B$2)*осн2!$D$1+осн2!$A$2+((осн2!O137*осн2!$B$2)*осн2!$D$1+осн2!$A$2)*осн2!$E$2</f>
        <v>1936435.9319999998</v>
      </c>
      <c r="G322" s="156"/>
      <c r="H322" s="157"/>
      <c r="I322" s="40">
        <f>(осн2!N137*осн2!$B$2)*осн2!$D$1+осн2!$A$2+((осн2!N137*осн2!$B$2)*осн2!$D$1+осн2!$A$2)*осн2!$E$2</f>
        <v>1861957.1640000001</v>
      </c>
      <c r="J322" s="40">
        <f>(осн2!O137*осн2!$B$2)*осн2!$D$1+осн2!$A$2+((осн2!O137*осн2!$B$2)*осн2!$D$1+осн2!$A$2)*осн2!$E$2</f>
        <v>1936435.9319999998</v>
      </c>
      <c r="K322" s="161"/>
      <c r="L322" s="162"/>
      <c r="M322" s="36">
        <f>(осн2!N137*осн2!$B$2)*осн2!$D$1+осн2!$A$2+((осн2!N137*осн2!$B$2)*осн2!$D$1+осн2!$A$2)*осн2!$E$2</f>
        <v>1861957.1640000001</v>
      </c>
      <c r="N322" s="36">
        <f>(осн2!O137*осн2!$B$2)*осн2!$D$1+осн2!$A$2+((осн2!O137*осн2!$B$2)*осн2!$D$1+осн2!$A$2)*осн2!$E$2</f>
        <v>1936435.9319999998</v>
      </c>
      <c r="O322" s="40">
        <f>осн2!N137*осн2!$B$2+осн2!$A$2+(осн2!N137*осн2!$B$2+осн2!$A$2)*осн2!$E$2</f>
        <v>930978.58200000005</v>
      </c>
      <c r="P322" s="40">
        <f>осн2!O137*осн2!$B$2+осн2!$A$2+(осн2!O137*осн2!$B$2+осн2!$A$2)*осн2!$E$2</f>
        <v>968217.9659999999</v>
      </c>
      <c r="Q322" s="36">
        <f>(осн2!N137*осн2!$B$2)*осн2!$D$1+осн2!$A$2+((осн2!N137*осн2!$B$2)*осн2!$D$1+осн2!$A$2)*осн2!$E$2</f>
        <v>1861957.1640000001</v>
      </c>
      <c r="R322" s="36">
        <f>(осн2!O137*осн2!$B$2)*осн2!$D$1+осн2!$A$2+((осн2!O137*осн2!$B$2)*осн2!$D$1+осн2!$A$2)*осн2!$E$2</f>
        <v>1936435.9319999998</v>
      </c>
      <c r="S322" s="36">
        <f t="shared" si="14"/>
        <v>930978.58200000005</v>
      </c>
      <c r="T322" s="36">
        <f t="shared" si="15"/>
        <v>968217.9659999999</v>
      </c>
      <c r="U322"/>
      <c r="V322"/>
      <c r="W322"/>
      <c r="X322"/>
      <c r="Y322"/>
    </row>
    <row r="323" spans="1:25" ht="15" hidden="1" customHeight="1" x14ac:dyDescent="0.25">
      <c r="A323" s="140"/>
      <c r="B323" s="186"/>
      <c r="C323" s="183"/>
      <c r="D323" s="42" t="s">
        <v>159</v>
      </c>
      <c r="E323" s="41">
        <f>(осн2!N138*осн2!$B$2)*осн2!$D$1+осн2!$A$2+((осн2!N138*осн2!$B$2)*осн2!$D$1+осн2!$A$2)*осн2!$E$2</f>
        <v>3720325.4759999998</v>
      </c>
      <c r="F323" s="41">
        <f>(осн2!O138*осн2!$B$2)*осн2!$D$1+осн2!$A$2+((осн2!O138*осн2!$B$2)*осн2!$D$1+осн2!$A$2)*осн2!$E$2</f>
        <v>3869138.58</v>
      </c>
      <c r="G323" s="156"/>
      <c r="H323" s="157"/>
      <c r="I323" s="41">
        <f>(осн2!N138*осн2!$B$2)*осн2!$D$1+осн2!$A$2+((осн2!N138*осн2!$B$2)*осн2!$D$1+осн2!$A$2)*осн2!$E$2</f>
        <v>3720325.4759999998</v>
      </c>
      <c r="J323" s="41">
        <f>(осн2!O138*осн2!$B$2)*осн2!$D$1+осн2!$A$2+((осн2!O138*осн2!$B$2)*осн2!$D$1+осн2!$A$2)*осн2!$E$2</f>
        <v>3869138.58</v>
      </c>
      <c r="K323" s="161"/>
      <c r="L323" s="162"/>
      <c r="M323" s="37">
        <f>(осн2!N138*осн2!$B$2)*осн2!$D$1+осн2!$A$2+((осн2!N138*осн2!$B$2)*осн2!$D$1+осн2!$A$2)*осн2!$E$2</f>
        <v>3720325.4759999998</v>
      </c>
      <c r="N323" s="37">
        <f>(осн2!O138*осн2!$B$2)*осн2!$D$1+осн2!$A$2+((осн2!O138*осн2!$B$2)*осн2!$D$1+осн2!$A$2)*осн2!$E$2</f>
        <v>3869138.58</v>
      </c>
      <c r="O323" s="41">
        <f>осн2!N138*осн2!$B$2+осн2!$A$2+(осн2!N138*осн2!$B$2+осн2!$A$2)*осн2!$E$2</f>
        <v>1860162.7379999999</v>
      </c>
      <c r="P323" s="41">
        <f>осн2!O138*осн2!$B$2+осн2!$A$2+(осн2!O138*осн2!$B$2+осн2!$A$2)*осн2!$E$2</f>
        <v>1934569.29</v>
      </c>
      <c r="Q323" s="37">
        <f>(осн2!N138*осн2!$B$2)*осн2!$D$1+осн2!$A$2+((осн2!N138*осн2!$B$2)*осн2!$D$1+осн2!$A$2)*осн2!$E$2</f>
        <v>3720325.4759999998</v>
      </c>
      <c r="R323" s="37">
        <f>(осн2!O138*осн2!$B$2)*осн2!$D$1+осн2!$A$2+((осн2!O138*осн2!$B$2)*осн2!$D$1+осн2!$A$2)*осн2!$E$2</f>
        <v>3869138.58</v>
      </c>
      <c r="S323" s="37">
        <f t="shared" si="14"/>
        <v>1860162.7379999999</v>
      </c>
      <c r="T323" s="37">
        <f t="shared" si="15"/>
        <v>1934569.29</v>
      </c>
      <c r="U323"/>
      <c r="V323"/>
      <c r="W323"/>
      <c r="X323"/>
      <c r="Y323"/>
    </row>
    <row r="324" spans="1:25" ht="15" hidden="1" customHeight="1" x14ac:dyDescent="0.25">
      <c r="A324" s="140"/>
      <c r="B324" s="186"/>
      <c r="C324" s="183"/>
      <c r="D324" s="42" t="s">
        <v>160</v>
      </c>
      <c r="E324" s="41">
        <f>(осн2!N139*осн2!$B$2)*осн2!$D$1+осн2!$A$2+((осн2!N139*осн2!$B$2)*осн2!$D$1+осн2!$A$2)*осн2!$E$2</f>
        <v>4984022.6399999997</v>
      </c>
      <c r="F324" s="41">
        <f>(осн2!O139*осн2!$B$2)*осн2!$D$1+осн2!$A$2+((осн2!O139*осн2!$B$2)*осн2!$D$1+осн2!$A$2)*осн2!$E$2</f>
        <v>5183383.4040000001</v>
      </c>
      <c r="G324" s="156"/>
      <c r="H324" s="157"/>
      <c r="I324" s="41">
        <f>(осн2!N139*осн2!$B$2)*осн2!$D$1+осн2!$A$2+((осн2!N139*осн2!$B$2)*осн2!$D$1+осн2!$A$2)*осн2!$E$2</f>
        <v>4984022.6399999997</v>
      </c>
      <c r="J324" s="41">
        <f>(осн2!O139*осн2!$B$2)*осн2!$D$1+осн2!$A$2+((осн2!O139*осн2!$B$2)*осн2!$D$1+осн2!$A$2)*осн2!$E$2</f>
        <v>5183383.4040000001</v>
      </c>
      <c r="K324" s="161"/>
      <c r="L324" s="162"/>
      <c r="M324" s="37">
        <f>(осн2!N139*осн2!$B$2)*осн2!$D$1+осн2!$A$2+((осн2!N139*осн2!$B$2)*осн2!$D$1+осн2!$A$2)*осн2!$E$2</f>
        <v>4984022.6399999997</v>
      </c>
      <c r="N324" s="37">
        <f>(осн2!O139*осн2!$B$2)*осн2!$D$1+осн2!$A$2+((осн2!O139*осн2!$B$2)*осн2!$D$1+осн2!$A$2)*осн2!$E$2</f>
        <v>5183383.4040000001</v>
      </c>
      <c r="O324" s="41">
        <f>осн2!N139*осн2!$B$2+осн2!$A$2+(осн2!N139*осн2!$B$2+осн2!$A$2)*осн2!$E$2</f>
        <v>2492011.3199999998</v>
      </c>
      <c r="P324" s="41">
        <f>осн2!O139*осн2!$B$2+осн2!$A$2+(осн2!O139*осн2!$B$2+осн2!$A$2)*осн2!$E$2</f>
        <v>2591691.702</v>
      </c>
      <c r="Q324" s="37">
        <f>(осн2!N139*осн2!$B$2)*осн2!$D$1+осн2!$A$2+((осн2!N139*осн2!$B$2)*осн2!$D$1+осн2!$A$2)*осн2!$E$2</f>
        <v>4984022.6399999997</v>
      </c>
      <c r="R324" s="37">
        <f>(осн2!O139*осн2!$B$2)*осн2!$D$1+осн2!$A$2+((осн2!O139*осн2!$B$2)*осн2!$D$1+осн2!$A$2)*осн2!$E$2</f>
        <v>5183383.4040000001</v>
      </c>
      <c r="S324" s="37">
        <f t="shared" si="14"/>
        <v>2492011.3199999998</v>
      </c>
      <c r="T324" s="37">
        <f t="shared" si="15"/>
        <v>2591691.702</v>
      </c>
      <c r="U324"/>
      <c r="V324"/>
      <c r="W324"/>
      <c r="X324"/>
      <c r="Y324"/>
    </row>
    <row r="325" spans="1:25" ht="15" hidden="1" customHeight="1" x14ac:dyDescent="0.25">
      <c r="A325" s="140"/>
      <c r="B325" s="186"/>
      <c r="C325" s="183"/>
      <c r="D325" s="111" t="s">
        <v>161</v>
      </c>
      <c r="E325" s="40">
        <f>(осн2!N140*осн2!$B$2)*осн2!$D$1+осн2!$A$2+((осн2!N140*осн2!$B$2)*осн2!$D$1+осн2!$A$2)*осн2!$E$2</f>
        <v>1968538.0679999997</v>
      </c>
      <c r="F325" s="40">
        <f>(осн2!O140*осн2!$B$2)*осн2!$D$1+осн2!$A$2+((осн2!O140*осн2!$B$2)*осн2!$D$1+осн2!$A$2)*осн2!$E$2</f>
        <v>2047279.7039999999</v>
      </c>
      <c r="G325" s="156"/>
      <c r="H325" s="157"/>
      <c r="I325" s="40">
        <f>(осн2!N140*осн2!$B$2)*осн2!$D$1+осн2!$A$2+((осн2!N140*осн2!$B$2)*осн2!$D$1+осн2!$A$2)*осн2!$E$2</f>
        <v>1968538.0679999997</v>
      </c>
      <c r="J325" s="40">
        <f>(осн2!O140*осн2!$B$2)*осн2!$D$1+осн2!$A$2+((осн2!O140*осн2!$B$2)*осн2!$D$1+осн2!$A$2)*осн2!$E$2</f>
        <v>2047279.7039999999</v>
      </c>
      <c r="K325" s="161"/>
      <c r="L325" s="162"/>
      <c r="M325" s="36">
        <f>(осн2!N140*осн2!$B$2)*осн2!$D$1+осн2!$A$2+((осн2!N140*осн2!$B$2)*осн2!$D$1+осн2!$A$2)*осн2!$E$2</f>
        <v>1968538.0679999997</v>
      </c>
      <c r="N325" s="36">
        <f>(осн2!O140*осн2!$B$2)*осн2!$D$1+осн2!$A$2+((осн2!O140*осн2!$B$2)*осн2!$D$1+осн2!$A$2)*осн2!$E$2</f>
        <v>2047279.7039999999</v>
      </c>
      <c r="O325" s="40">
        <f>осн2!N140*осн2!$B$2+осн2!$A$2+(осн2!N140*осн2!$B$2+осн2!$A$2)*осн2!$E$2</f>
        <v>984269.03399999987</v>
      </c>
      <c r="P325" s="40">
        <f>осн2!O140*осн2!$B$2+осн2!$A$2+(осн2!O140*осн2!$B$2+осн2!$A$2)*осн2!$E$2</f>
        <v>1023639.852</v>
      </c>
      <c r="Q325" s="36">
        <f>(осн2!N140*осн2!$B$2)*осн2!$D$1+осн2!$A$2+((осн2!N140*осн2!$B$2)*осн2!$D$1+осн2!$A$2)*осн2!$E$2</f>
        <v>1968538.0679999997</v>
      </c>
      <c r="R325" s="36">
        <f>(осн2!O140*осн2!$B$2)*осн2!$D$1+осн2!$A$2+((осн2!O140*осн2!$B$2)*осн2!$D$1+осн2!$A$2)*осн2!$E$2</f>
        <v>2047279.7039999999</v>
      </c>
      <c r="S325" s="36">
        <f t="shared" si="14"/>
        <v>984269.03399999987</v>
      </c>
      <c r="T325" s="36">
        <f t="shared" si="15"/>
        <v>1023639.852</v>
      </c>
      <c r="U325"/>
      <c r="V325"/>
      <c r="W325"/>
      <c r="X325"/>
      <c r="Y325"/>
    </row>
    <row r="326" spans="1:25" ht="15" hidden="1" customHeight="1" x14ac:dyDescent="0.25">
      <c r="A326" s="140"/>
      <c r="B326" s="186"/>
      <c r="C326" s="183"/>
      <c r="D326" s="42" t="s">
        <v>162</v>
      </c>
      <c r="E326" s="41">
        <f>(осн2!N141*осн2!$B$2)*осн2!$D$1+осн2!$A$2+((осн2!N141*осн2!$B$2)*осн2!$D$1+осн2!$A$2)*осн2!$E$2</f>
        <v>3933090.8039999995</v>
      </c>
      <c r="F326" s="41">
        <f>(осн2!O141*осн2!$B$2)*осн2!$D$1+осн2!$A$2+((осн2!O141*осн2!$B$2)*осн2!$D$1+осн2!$A$2)*осн2!$E$2</f>
        <v>4090414.7759999996</v>
      </c>
      <c r="G326" s="156"/>
      <c r="H326" s="157"/>
      <c r="I326" s="41">
        <f>(осн2!N141*осн2!$B$2)*осн2!$D$1+осн2!$A$2+((осн2!N141*осн2!$B$2)*осн2!$D$1+осн2!$A$2)*осн2!$E$2</f>
        <v>3933090.8039999995</v>
      </c>
      <c r="J326" s="41">
        <f>(осн2!O141*осн2!$B$2)*осн2!$D$1+осн2!$A$2+((осн2!O141*осн2!$B$2)*осн2!$D$1+осн2!$A$2)*осн2!$E$2</f>
        <v>4090414.7759999996</v>
      </c>
      <c r="K326" s="161"/>
      <c r="L326" s="162"/>
      <c r="M326" s="37">
        <f>(осн2!N141*осн2!$B$2)*осн2!$D$1+осн2!$A$2+((осн2!N141*осн2!$B$2)*осн2!$D$1+осн2!$A$2)*осн2!$E$2</f>
        <v>3933090.8039999995</v>
      </c>
      <c r="N326" s="37">
        <f>(осн2!O141*осн2!$B$2)*осн2!$D$1+осн2!$A$2+((осн2!O141*осн2!$B$2)*осн2!$D$1+осн2!$A$2)*осн2!$E$2</f>
        <v>4090414.7759999996</v>
      </c>
      <c r="O326" s="41">
        <f>осн2!N141*осн2!$B$2+осн2!$A$2+(осн2!N141*осн2!$B$2+осн2!$A$2)*осн2!$E$2</f>
        <v>1966545.4019999998</v>
      </c>
      <c r="P326" s="41">
        <f>осн2!O141*осн2!$B$2+осн2!$A$2+(осн2!O141*осн2!$B$2+осн2!$A$2)*осн2!$E$2</f>
        <v>2045207.3879999998</v>
      </c>
      <c r="Q326" s="37">
        <f>(осн2!N141*осн2!$B$2)*осн2!$D$1+осн2!$A$2+((осн2!N141*осн2!$B$2)*осн2!$D$1+осн2!$A$2)*осн2!$E$2</f>
        <v>3933090.8039999995</v>
      </c>
      <c r="R326" s="37">
        <f>(осн2!O141*осн2!$B$2)*осн2!$D$1+осн2!$A$2+((осн2!O141*осн2!$B$2)*осн2!$D$1+осн2!$A$2)*осн2!$E$2</f>
        <v>4090414.7759999996</v>
      </c>
      <c r="S326" s="37">
        <f t="shared" si="14"/>
        <v>1966545.4019999998</v>
      </c>
      <c r="T326" s="37">
        <f t="shared" si="15"/>
        <v>2045207.3879999998</v>
      </c>
      <c r="U326"/>
      <c r="V326"/>
      <c r="W326"/>
      <c r="X326"/>
      <c r="Y326"/>
    </row>
    <row r="327" spans="1:25" ht="15" hidden="1" customHeight="1" x14ac:dyDescent="0.25">
      <c r="A327" s="140"/>
      <c r="B327" s="186"/>
      <c r="C327" s="183"/>
      <c r="D327" s="42" t="s">
        <v>163</v>
      </c>
      <c r="E327" s="41">
        <f>(осн2!N142*осн2!$B$2)*осн2!$D$1+осн2!$A$2+((осн2!N142*осн2!$B$2)*осн2!$D$1+осн2!$A$2)*осн2!$E$2</f>
        <v>5269127.8679999998</v>
      </c>
      <c r="F327" s="41">
        <f>(осн2!O142*осн2!$B$2)*осн2!$D$1+осн2!$A$2+((осн2!O142*осн2!$B$2)*осн2!$D$1+осн2!$A$2)*осн2!$E$2</f>
        <v>5479892.3879999993</v>
      </c>
      <c r="G327" s="156"/>
      <c r="H327" s="157"/>
      <c r="I327" s="41">
        <f>(осн2!N142*осн2!$B$2)*осн2!$D$1+осн2!$A$2+((осн2!N142*осн2!$B$2)*осн2!$D$1+осн2!$A$2)*осн2!$E$2</f>
        <v>5269127.8679999998</v>
      </c>
      <c r="J327" s="41">
        <f>(осн2!O142*осн2!$B$2)*осн2!$D$1+осн2!$A$2+((осн2!O142*осн2!$B$2)*осн2!$D$1+осн2!$A$2)*осн2!$E$2</f>
        <v>5479892.3879999993</v>
      </c>
      <c r="K327" s="161"/>
      <c r="L327" s="162"/>
      <c r="M327" s="37">
        <f>(осн2!N142*осн2!$B$2)*осн2!$D$1+осн2!$A$2+((осн2!N142*осн2!$B$2)*осн2!$D$1+осн2!$A$2)*осн2!$E$2</f>
        <v>5269127.8679999998</v>
      </c>
      <c r="N327" s="37">
        <f>(осн2!O142*осн2!$B$2)*осн2!$D$1+осн2!$A$2+((осн2!O142*осн2!$B$2)*осн2!$D$1+осн2!$A$2)*осн2!$E$2</f>
        <v>5479892.3879999993</v>
      </c>
      <c r="O327" s="41">
        <f>осн2!N142*осн2!$B$2+осн2!$A$2+(осн2!N142*осн2!$B$2+осн2!$A$2)*осн2!$E$2</f>
        <v>2634563.9339999999</v>
      </c>
      <c r="P327" s="41">
        <f>осн2!O142*осн2!$B$2+осн2!$A$2+(осн2!O142*осн2!$B$2+осн2!$A$2)*осн2!$E$2</f>
        <v>2739946.1939999997</v>
      </c>
      <c r="Q327" s="37">
        <f>(осн2!N142*осн2!$B$2)*осн2!$D$1+осн2!$A$2+((осн2!N142*осн2!$B$2)*осн2!$D$1+осн2!$A$2)*осн2!$E$2</f>
        <v>5269127.8679999998</v>
      </c>
      <c r="R327" s="37">
        <f>(осн2!O142*осн2!$B$2)*осн2!$D$1+осн2!$A$2+((осн2!O142*осн2!$B$2)*осн2!$D$1+осн2!$A$2)*осн2!$E$2</f>
        <v>5479892.3879999993</v>
      </c>
      <c r="S327" s="37">
        <f t="shared" si="14"/>
        <v>2634563.9339999999</v>
      </c>
      <c r="T327" s="37">
        <f t="shared" si="15"/>
        <v>2739946.1939999997</v>
      </c>
      <c r="U327"/>
      <c r="V327"/>
      <c r="W327"/>
      <c r="X327"/>
      <c r="Y327"/>
    </row>
    <row r="328" spans="1:25" ht="15" hidden="1" customHeight="1" x14ac:dyDescent="0.25">
      <c r="A328" s="140"/>
      <c r="B328" s="186"/>
      <c r="C328" s="183"/>
      <c r="D328" s="111" t="s">
        <v>164</v>
      </c>
      <c r="E328" s="40">
        <f>(осн2!N143*осн2!$B$2)*осн2!$D$1+осн2!$A$2+((осн2!N143*осн2!$B$2)*осн2!$D$1+осн2!$A$2)*осн2!$E$2</f>
        <v>2317981.38</v>
      </c>
      <c r="F328" s="40">
        <f>(осн2!O143*осн2!$B$2)*осн2!$D$1+осн2!$A$2+((осн2!O143*осн2!$B$2)*осн2!$D$1+осн2!$A$2)*осн2!$E$2</f>
        <v>2410700.352</v>
      </c>
      <c r="G328" s="156"/>
      <c r="H328" s="157"/>
      <c r="I328" s="40">
        <f>(осн2!N143*осн2!$B$2)*осн2!$D$1+осн2!$A$2+((осн2!N143*осн2!$B$2)*осн2!$D$1+осн2!$A$2)*осн2!$E$2</f>
        <v>2317981.38</v>
      </c>
      <c r="J328" s="40">
        <f>(осн2!O143*осн2!$B$2)*осн2!$D$1+осн2!$A$2+((осн2!O143*осн2!$B$2)*осн2!$D$1+осн2!$A$2)*осн2!$E$2</f>
        <v>2410700.352</v>
      </c>
      <c r="K328" s="161"/>
      <c r="L328" s="162"/>
      <c r="M328" s="36">
        <f>(осн2!N143*осн2!$B$2)*осн2!$D$1+осн2!$A$2+((осн2!N143*осн2!$B$2)*осн2!$D$1+осн2!$A$2)*осн2!$E$2</f>
        <v>2317981.38</v>
      </c>
      <c r="N328" s="36">
        <f>(осн2!O143*осн2!$B$2)*осн2!$D$1+осн2!$A$2+((осн2!O143*осн2!$B$2)*осн2!$D$1+осн2!$A$2)*осн2!$E$2</f>
        <v>2410700.352</v>
      </c>
      <c r="O328" s="40">
        <f>осн2!N143*осн2!$B$2+осн2!$A$2+(осн2!N143*осн2!$B$2+осн2!$A$2)*осн2!$E$2</f>
        <v>1158990.69</v>
      </c>
      <c r="P328" s="40">
        <f>осн2!O143*осн2!$B$2+осн2!$A$2+(осн2!O143*осн2!$B$2+осн2!$A$2)*осн2!$E$2</f>
        <v>1205350.176</v>
      </c>
      <c r="Q328" s="36">
        <f>(осн2!N143*осн2!$B$2)*осн2!$D$1+осн2!$A$2+((осн2!N143*осн2!$B$2)*осн2!$D$1+осн2!$A$2)*осн2!$E$2</f>
        <v>2317981.38</v>
      </c>
      <c r="R328" s="36">
        <f>(осн2!O143*осн2!$B$2)*осн2!$D$1+осн2!$A$2+((осн2!O143*осн2!$B$2)*осн2!$D$1+осн2!$A$2)*осн2!$E$2</f>
        <v>2410700.352</v>
      </c>
      <c r="S328" s="36">
        <f t="shared" si="14"/>
        <v>1158990.69</v>
      </c>
      <c r="T328" s="36">
        <f t="shared" si="15"/>
        <v>1205350.176</v>
      </c>
      <c r="U328"/>
      <c r="V328"/>
      <c r="W328"/>
      <c r="X328"/>
      <c r="Y328"/>
    </row>
    <row r="329" spans="1:25" ht="15" hidden="1" customHeight="1" x14ac:dyDescent="0.25">
      <c r="A329" s="140"/>
      <c r="B329" s="186"/>
      <c r="C329" s="183"/>
      <c r="D329" s="42" t="s">
        <v>165</v>
      </c>
      <c r="E329" s="41">
        <f>(осн2!N144*осн2!$B$2)*осн2!$D$1+осн2!$A$2+((осн2!N144*осн2!$B$2)*осн2!$D$1+осн2!$A$2)*осн2!$E$2</f>
        <v>4632363.2879999997</v>
      </c>
      <c r="F329" s="41">
        <f>(осн2!O144*осн2!$B$2)*осн2!$D$1+осн2!$A$2+((осн2!O144*осн2!$B$2)*осн2!$D$1+осн2!$A$2)*осн2!$E$2</f>
        <v>4817658.216</v>
      </c>
      <c r="G329" s="156"/>
      <c r="H329" s="157"/>
      <c r="I329" s="41">
        <f>(осн2!N144*осн2!$B$2)*осн2!$D$1+осн2!$A$2+((осн2!N144*осн2!$B$2)*осн2!$D$1+осн2!$A$2)*осн2!$E$2</f>
        <v>4632363.2879999997</v>
      </c>
      <c r="J329" s="41">
        <f>(осн2!O144*осн2!$B$2)*осн2!$D$1+осн2!$A$2+((осн2!O144*осн2!$B$2)*осн2!$D$1+осн2!$A$2)*осн2!$E$2</f>
        <v>4817658.216</v>
      </c>
      <c r="K329" s="161"/>
      <c r="L329" s="162"/>
      <c r="M329" s="37">
        <f>(осн2!N144*осн2!$B$2)*осн2!$D$1+осн2!$A$2+((осн2!N144*осн2!$B$2)*осн2!$D$1+осн2!$A$2)*осн2!$E$2</f>
        <v>4632363.2879999997</v>
      </c>
      <c r="N329" s="37">
        <f>(осн2!O144*осн2!$B$2)*осн2!$D$1+осн2!$A$2+((осн2!O144*осн2!$B$2)*осн2!$D$1+осн2!$A$2)*осн2!$E$2</f>
        <v>4817658.216</v>
      </c>
      <c r="O329" s="41">
        <f>осн2!N144*осн2!$B$2+осн2!$A$2+(осн2!N144*осн2!$B$2+осн2!$A$2)*осн2!$E$2</f>
        <v>2316181.6439999999</v>
      </c>
      <c r="P329" s="41">
        <f>осн2!O144*осн2!$B$2+осн2!$A$2+(осн2!O144*осн2!$B$2+осн2!$A$2)*осн2!$E$2</f>
        <v>2408829.108</v>
      </c>
      <c r="Q329" s="37">
        <f>(осн2!N144*осн2!$B$2)*осн2!$D$1+осн2!$A$2+((осн2!N144*осн2!$B$2)*осн2!$D$1+осн2!$A$2)*осн2!$E$2</f>
        <v>4632363.2879999997</v>
      </c>
      <c r="R329" s="37">
        <f>(осн2!O144*осн2!$B$2)*осн2!$D$1+осн2!$A$2+((осн2!O144*осн2!$B$2)*осн2!$D$1+осн2!$A$2)*осн2!$E$2</f>
        <v>4817658.216</v>
      </c>
      <c r="S329" s="37">
        <f t="shared" si="14"/>
        <v>2316181.6439999999</v>
      </c>
      <c r="T329" s="37">
        <f t="shared" si="15"/>
        <v>2408829.108</v>
      </c>
      <c r="U329"/>
      <c r="V329"/>
      <c r="W329"/>
      <c r="X329"/>
      <c r="Y329"/>
    </row>
    <row r="330" spans="1:25" ht="15" hidden="1" customHeight="1" x14ac:dyDescent="0.25">
      <c r="A330" s="140"/>
      <c r="B330" s="186"/>
      <c r="C330" s="183"/>
      <c r="D330" s="42" t="s">
        <v>166</v>
      </c>
      <c r="E330" s="41">
        <f>(осн2!N145*осн2!$B$2)*осн2!$D$1+осн2!$A$2+((осн2!N145*осн2!$B$2)*осн2!$D$1+осн2!$A$2)*осн2!$E$2</f>
        <v>6206155.2479999997</v>
      </c>
      <c r="F330" s="41">
        <f>(осн2!O145*осн2!$B$2)*осн2!$D$1+осн2!$A$2+((осн2!O145*осн2!$B$2)*осн2!$D$1+осн2!$A$2)*осн2!$E$2</f>
        <v>6454401.2879999997</v>
      </c>
      <c r="G330" s="156"/>
      <c r="H330" s="157"/>
      <c r="I330" s="41">
        <f>(осн2!N145*осн2!$B$2)*осн2!$D$1+осн2!$A$2+((осн2!N145*осн2!$B$2)*осн2!$D$1+осн2!$A$2)*осн2!$E$2</f>
        <v>6206155.2479999997</v>
      </c>
      <c r="J330" s="41">
        <f>(осн2!O145*осн2!$B$2)*осн2!$D$1+осн2!$A$2+((осн2!O145*осн2!$B$2)*осн2!$D$1+осн2!$A$2)*осн2!$E$2</f>
        <v>6454401.2879999997</v>
      </c>
      <c r="K330" s="161"/>
      <c r="L330" s="162"/>
      <c r="M330" s="37">
        <f>(осн2!N145*осн2!$B$2)*осн2!$D$1+осн2!$A$2+((осн2!N145*осн2!$B$2)*осн2!$D$1+осн2!$A$2)*осн2!$E$2</f>
        <v>6206155.2479999997</v>
      </c>
      <c r="N330" s="37">
        <f>(осн2!O145*осн2!$B$2)*осн2!$D$1+осн2!$A$2+((осн2!O145*осн2!$B$2)*осн2!$D$1+осн2!$A$2)*осн2!$E$2</f>
        <v>6454401.2879999997</v>
      </c>
      <c r="O330" s="41">
        <f>осн2!N145*осн2!$B$2+осн2!$A$2+(осн2!N145*осн2!$B$2+осн2!$A$2)*осн2!$E$2</f>
        <v>3103077.6239999998</v>
      </c>
      <c r="P330" s="41">
        <f>осн2!O145*осн2!$B$2+осн2!$A$2+(осн2!O145*осн2!$B$2+осн2!$A$2)*осн2!$E$2</f>
        <v>3227200.6439999999</v>
      </c>
      <c r="Q330" s="37">
        <f>(осн2!N145*осн2!$B$2)*осн2!$D$1+осн2!$A$2+((осн2!N145*осн2!$B$2)*осн2!$D$1+осн2!$A$2)*осн2!$E$2</f>
        <v>6206155.2479999997</v>
      </c>
      <c r="R330" s="37">
        <f>(осн2!O145*осн2!$B$2)*осн2!$D$1+осн2!$A$2+((осн2!O145*осн2!$B$2)*осн2!$D$1+осн2!$A$2)*осн2!$E$2</f>
        <v>6454401.2879999997</v>
      </c>
      <c r="S330" s="37">
        <f t="shared" si="14"/>
        <v>3103077.6239999998</v>
      </c>
      <c r="T330" s="37">
        <f t="shared" si="15"/>
        <v>3227200.6439999999</v>
      </c>
      <c r="U330"/>
      <c r="V330"/>
      <c r="W330"/>
      <c r="X330"/>
      <c r="Y330"/>
    </row>
    <row r="331" spans="1:25" ht="15" hidden="1" customHeight="1" x14ac:dyDescent="0.25">
      <c r="A331" s="140"/>
      <c r="B331" s="186"/>
      <c r="C331" s="183"/>
      <c r="D331" s="111" t="s">
        <v>136</v>
      </c>
      <c r="E331" s="40">
        <f>(осн2!N146*осн2!$B$2)*осн2!$D$1+осн2!$A$2+((осн2!N146*осн2!$B$2)*осн2!$D$1+осн2!$A$2)*осн2!$E$2</f>
        <v>3533005.6680000001</v>
      </c>
      <c r="F331" s="40">
        <f>(осн2!O146*осн2!$B$2)*осн2!$D$1+осн2!$A$2+((осн2!O146*осн2!$B$2)*осн2!$D$1+осн2!$A$2)*осн2!$E$2</f>
        <v>3674326.0080000004</v>
      </c>
      <c r="G331" s="156"/>
      <c r="H331" s="157"/>
      <c r="I331" s="40">
        <f>(осн2!N146*осн2!$B$2)*осн2!$D$1+осн2!$A$2+((осн2!N146*осн2!$B$2)*осн2!$D$1+осн2!$A$2)*осн2!$E$2</f>
        <v>3533005.6680000001</v>
      </c>
      <c r="J331" s="40">
        <f>(осн2!O146*осн2!$B$2)*осн2!$D$1+осн2!$A$2+((осн2!O146*осн2!$B$2)*осн2!$D$1+осн2!$A$2)*осн2!$E$2</f>
        <v>3674326.0080000004</v>
      </c>
      <c r="K331" s="161"/>
      <c r="L331" s="162"/>
      <c r="M331" s="36">
        <f>(осн2!N146*осн2!$B$2)*осн2!$D$1+осн2!$A$2+((осн2!N146*осн2!$B$2)*осн2!$D$1+осн2!$A$2)*осн2!$E$2</f>
        <v>3533005.6680000001</v>
      </c>
      <c r="N331" s="36">
        <f>(осн2!O146*осн2!$B$2)*осн2!$D$1+осн2!$A$2+((осн2!O146*осн2!$B$2)*осн2!$D$1+осн2!$A$2)*осн2!$E$2</f>
        <v>3674326.0080000004</v>
      </c>
      <c r="O331" s="40">
        <f>осн2!N146*осн2!$B$2+осн2!$A$2+(осн2!N146*осн2!$B$2+осн2!$A$2)*осн2!$E$2</f>
        <v>1766502.834</v>
      </c>
      <c r="P331" s="40">
        <f>осн2!O146*осн2!$B$2+осн2!$A$2+(осн2!O146*осн2!$B$2+осн2!$A$2)*осн2!$E$2</f>
        <v>1837163.0040000002</v>
      </c>
      <c r="Q331" s="36">
        <f>(осн2!N146*осн2!$B$2)*осн2!$D$1+осн2!$A$2+((осн2!N146*осн2!$B$2)*осн2!$D$1+осн2!$A$2)*осн2!$E$2</f>
        <v>3533005.6680000001</v>
      </c>
      <c r="R331" s="36">
        <f>(осн2!O146*осн2!$B$2)*осн2!$D$1+осн2!$A$2+((осн2!O146*осн2!$B$2)*осн2!$D$1+осн2!$A$2)*осн2!$E$2</f>
        <v>3674326.0080000004</v>
      </c>
      <c r="S331" s="36">
        <f t="shared" si="14"/>
        <v>1766502.834</v>
      </c>
      <c r="T331" s="36">
        <f t="shared" si="15"/>
        <v>1837163.0040000002</v>
      </c>
      <c r="U331"/>
      <c r="V331"/>
      <c r="W331"/>
      <c r="X331"/>
      <c r="Y331"/>
    </row>
    <row r="332" spans="1:25" ht="15" hidden="1" customHeight="1" x14ac:dyDescent="0.25">
      <c r="A332" s="140"/>
      <c r="B332" s="186"/>
      <c r="C332" s="183"/>
      <c r="D332" s="42" t="s">
        <v>137</v>
      </c>
      <c r="E332" s="41">
        <f>(осн2!N147*осн2!$B$2)*осн2!$D$1+осн2!$A$2+((осн2!N147*осн2!$B$2)*осн2!$D$1+осн2!$A$2)*осн2!$E$2</f>
        <v>3834735.4439999997</v>
      </c>
      <c r="F332" s="41">
        <f>(осн2!O147*осн2!$B$2)*осн2!$D$1+осн2!$A$2+((осн2!O147*осн2!$B$2)*осн2!$D$1+осн2!$A$2)*осн2!$E$2</f>
        <v>3988125.06</v>
      </c>
      <c r="G332" s="156"/>
      <c r="H332" s="157"/>
      <c r="I332" s="41">
        <f>(осн2!N147*осн2!$B$2)*осн2!$D$1+осн2!$A$2+((осн2!N147*осн2!$B$2)*осн2!$D$1+осн2!$A$2)*осн2!$E$2</f>
        <v>3834735.4439999997</v>
      </c>
      <c r="J332" s="41">
        <f>(осн2!O147*осн2!$B$2)*осн2!$D$1+осн2!$A$2+((осн2!O147*осн2!$B$2)*осн2!$D$1+осн2!$A$2)*осн2!$E$2</f>
        <v>3988125.06</v>
      </c>
      <c r="K332" s="161"/>
      <c r="L332" s="162"/>
      <c r="M332" s="37">
        <f>(осн2!N147*осн2!$B$2)*осн2!$D$1+осн2!$A$2+((осн2!N147*осн2!$B$2)*осн2!$D$1+осн2!$A$2)*осн2!$E$2</f>
        <v>3834735.4439999997</v>
      </c>
      <c r="N332" s="37">
        <f>(осн2!O147*осн2!$B$2)*осн2!$D$1+осн2!$A$2+((осн2!O147*осн2!$B$2)*осн2!$D$1+осн2!$A$2)*осн2!$E$2</f>
        <v>3988125.06</v>
      </c>
      <c r="O332" s="41">
        <f>осн2!N147*осн2!$B$2+осн2!$A$2+(осн2!N147*осн2!$B$2+осн2!$A$2)*осн2!$E$2</f>
        <v>1917367.7219999998</v>
      </c>
      <c r="P332" s="41">
        <f>осн2!O147*осн2!$B$2+осн2!$A$2+(осн2!O147*осн2!$B$2+осн2!$A$2)*осн2!$E$2</f>
        <v>1994062.53</v>
      </c>
      <c r="Q332" s="37">
        <f>(осн2!N147*осн2!$B$2)*осн2!$D$1+осн2!$A$2+((осн2!N147*осн2!$B$2)*осн2!$D$1+осн2!$A$2)*осн2!$E$2</f>
        <v>3834735.4439999997</v>
      </c>
      <c r="R332" s="37">
        <f>(осн2!O147*осн2!$B$2)*осн2!$D$1+осн2!$A$2+((осн2!O147*осн2!$B$2)*осн2!$D$1+осн2!$A$2)*осн2!$E$2</f>
        <v>3988125.06</v>
      </c>
      <c r="S332" s="37">
        <f t="shared" si="14"/>
        <v>1917367.7219999998</v>
      </c>
      <c r="T332" s="37">
        <f t="shared" si="15"/>
        <v>1994062.53</v>
      </c>
      <c r="U332"/>
      <c r="V332"/>
      <c r="W332"/>
      <c r="X332"/>
      <c r="Y332"/>
    </row>
    <row r="333" spans="1:25" ht="15" hidden="1" customHeight="1" x14ac:dyDescent="0.25">
      <c r="A333" s="140"/>
      <c r="B333" s="186"/>
      <c r="C333" s="183"/>
      <c r="D333" s="42" t="s">
        <v>138</v>
      </c>
      <c r="E333" s="41">
        <f>(осн2!N148*осн2!$B$2)*осн2!$D$1+осн2!$A$2+((осн2!N148*осн2!$B$2)*осн2!$D$1+осн2!$A$2)*осн2!$E$2</f>
        <v>4078426.92</v>
      </c>
      <c r="F333" s="41">
        <f>(осн2!O148*осн2!$B$2)*осн2!$D$1+осн2!$A$2+((осн2!O148*осн2!$B$2)*осн2!$D$1+осн2!$A$2)*осн2!$E$2</f>
        <v>4241563.5719999997</v>
      </c>
      <c r="G333" s="156"/>
      <c r="H333" s="157"/>
      <c r="I333" s="41">
        <f>(осн2!N148*осн2!$B$2)*осн2!$D$1+осн2!$A$2+((осн2!N148*осн2!$B$2)*осн2!$D$1+осн2!$A$2)*осн2!$E$2</f>
        <v>4078426.92</v>
      </c>
      <c r="J333" s="41">
        <f>(осн2!O148*осн2!$B$2)*осн2!$D$1+осн2!$A$2+((осн2!O148*осн2!$B$2)*осн2!$D$1+осн2!$A$2)*осн2!$E$2</f>
        <v>4241563.5719999997</v>
      </c>
      <c r="K333" s="161"/>
      <c r="L333" s="162"/>
      <c r="M333" s="37">
        <f>(осн2!N148*осн2!$B$2)*осн2!$D$1+осн2!$A$2+((осн2!N148*осн2!$B$2)*осн2!$D$1+осн2!$A$2)*осн2!$E$2</f>
        <v>4078426.92</v>
      </c>
      <c r="N333" s="37">
        <f>(осн2!O148*осн2!$B$2)*осн2!$D$1+осн2!$A$2+((осн2!O148*осн2!$B$2)*осн2!$D$1+осн2!$A$2)*осн2!$E$2</f>
        <v>4241563.5719999997</v>
      </c>
      <c r="O333" s="41">
        <f>осн2!N148*осн2!$B$2+осн2!$A$2+(осн2!N148*осн2!$B$2+осн2!$A$2)*осн2!$E$2</f>
        <v>2039213.46</v>
      </c>
      <c r="P333" s="41">
        <f>осн2!O148*осн2!$B$2+осн2!$A$2+(осн2!O148*осн2!$B$2+осн2!$A$2)*осн2!$E$2</f>
        <v>2120781.7859999998</v>
      </c>
      <c r="Q333" s="37">
        <f>(осн2!N148*осн2!$B$2)*осн2!$D$1+осн2!$A$2+((осн2!N148*осн2!$B$2)*осн2!$D$1+осн2!$A$2)*осн2!$E$2</f>
        <v>4078426.92</v>
      </c>
      <c r="R333" s="37">
        <f>(осн2!O148*осн2!$B$2)*осн2!$D$1+осн2!$A$2+((осн2!O148*осн2!$B$2)*осн2!$D$1+осн2!$A$2)*осн2!$E$2</f>
        <v>4241563.5719999997</v>
      </c>
      <c r="S333" s="37">
        <f t="shared" si="14"/>
        <v>2039213.46</v>
      </c>
      <c r="T333" s="37">
        <f t="shared" si="15"/>
        <v>2120781.7859999998</v>
      </c>
      <c r="U333"/>
      <c r="V333"/>
      <c r="W333"/>
      <c r="X333"/>
      <c r="Y333"/>
    </row>
    <row r="334" spans="1:25" ht="15" hidden="1" customHeight="1" x14ac:dyDescent="0.25">
      <c r="A334" s="140"/>
      <c r="B334" s="186"/>
      <c r="C334" s="183"/>
      <c r="D334" s="42" t="s">
        <v>139</v>
      </c>
      <c r="E334" s="41">
        <f>(осн2!N149*осн2!$B$2)*осн2!$D$1+осн2!$A$2+((осн2!N149*осн2!$B$2)*осн2!$D$1+осн2!$A$2)*осн2!$E$2</f>
        <v>4414050.0719999997</v>
      </c>
      <c r="F334" s="41">
        <f>(осн2!O149*осн2!$B$2)*осн2!$D$1+осн2!$A$2+((осн2!O149*осн2!$B$2)*осн2!$D$1+осн2!$A$2)*осн2!$E$2</f>
        <v>4590611.82</v>
      </c>
      <c r="G334" s="156"/>
      <c r="H334" s="157"/>
      <c r="I334" s="41">
        <f>(осн2!N149*осн2!$B$2)*осн2!$D$1+осн2!$A$2+((осн2!N149*осн2!$B$2)*осн2!$D$1+осн2!$A$2)*осн2!$E$2</f>
        <v>4414050.0719999997</v>
      </c>
      <c r="J334" s="41">
        <f>(осн2!O149*осн2!$B$2)*осн2!$D$1+осн2!$A$2+((осн2!O149*осн2!$B$2)*осн2!$D$1+осн2!$A$2)*осн2!$E$2</f>
        <v>4590611.82</v>
      </c>
      <c r="K334" s="161"/>
      <c r="L334" s="162"/>
      <c r="M334" s="37">
        <f>(осн2!N149*осн2!$B$2)*осн2!$D$1+осн2!$A$2+((осн2!N149*осн2!$B$2)*осн2!$D$1+осн2!$A$2)*осн2!$E$2</f>
        <v>4414050.0719999997</v>
      </c>
      <c r="N334" s="37">
        <f>(осн2!O149*осн2!$B$2)*осн2!$D$1+осн2!$A$2+((осн2!O149*осн2!$B$2)*осн2!$D$1+осн2!$A$2)*осн2!$E$2</f>
        <v>4590611.82</v>
      </c>
      <c r="O334" s="41">
        <f>осн2!N149*осн2!$B$2+осн2!$A$2+(осн2!N149*осн2!$B$2+осн2!$A$2)*осн2!$E$2</f>
        <v>2207025.0359999998</v>
      </c>
      <c r="P334" s="41">
        <f>осн2!O149*осн2!$B$2+осн2!$A$2+(осн2!O149*осн2!$B$2+осн2!$A$2)*осн2!$E$2</f>
        <v>2295305.91</v>
      </c>
      <c r="Q334" s="37">
        <f>(осн2!N149*осн2!$B$2)*осн2!$D$1+осн2!$A$2+((осн2!N149*осн2!$B$2)*осн2!$D$1+осн2!$A$2)*осн2!$E$2</f>
        <v>4414050.0719999997</v>
      </c>
      <c r="R334" s="37">
        <f>(осн2!O149*осн2!$B$2)*осн2!$D$1+осн2!$A$2+((осн2!O149*осн2!$B$2)*осн2!$D$1+осн2!$A$2)*осн2!$E$2</f>
        <v>4590611.82</v>
      </c>
      <c r="S334" s="37">
        <f t="shared" si="14"/>
        <v>2207025.0359999998</v>
      </c>
      <c r="T334" s="37">
        <f t="shared" si="15"/>
        <v>2295305.91</v>
      </c>
      <c r="U334"/>
      <c r="V334"/>
      <c r="W334"/>
      <c r="X334"/>
      <c r="Y334"/>
    </row>
    <row r="335" spans="1:25" ht="15" hidden="1" customHeight="1" x14ac:dyDescent="0.25">
      <c r="A335" s="140"/>
      <c r="B335" s="186"/>
      <c r="C335" s="183"/>
      <c r="D335" s="42" t="s">
        <v>168</v>
      </c>
      <c r="E335" s="41">
        <f>(осн2!N150*осн2!$B$2)*осн2!$D$1+осн2!$A$2+((осн2!N150*осн2!$B$2)*осн2!$D$1+осн2!$A$2)*осн2!$E$2</f>
        <v>5321341.4519999996</v>
      </c>
      <c r="F335" s="41">
        <f>(осн2!O150*осн2!$B$2)*осн2!$D$1+осн2!$A$2+((осн2!O150*осн2!$B$2)*осн2!$D$1+осн2!$A$2)*осн2!$E$2</f>
        <v>5534195.2800000003</v>
      </c>
      <c r="G335" s="156"/>
      <c r="H335" s="157"/>
      <c r="I335" s="41">
        <f>(осн2!N150*осн2!$B$2)*осн2!$D$1+осн2!$A$2+((осн2!N150*осн2!$B$2)*осн2!$D$1+осн2!$A$2)*осн2!$E$2</f>
        <v>5321341.4519999996</v>
      </c>
      <c r="J335" s="41">
        <f>(осн2!O150*осн2!$B$2)*осн2!$D$1+осн2!$A$2+((осн2!O150*осн2!$B$2)*осн2!$D$1+осн2!$A$2)*осн2!$E$2</f>
        <v>5534195.2800000003</v>
      </c>
      <c r="K335" s="161"/>
      <c r="L335" s="162"/>
      <c r="M335" s="37">
        <f>(осн2!N150*осн2!$B$2)*осн2!$D$1+осн2!$A$2+((осн2!N150*осн2!$B$2)*осн2!$D$1+осн2!$A$2)*осн2!$E$2</f>
        <v>5321341.4519999996</v>
      </c>
      <c r="N335" s="37">
        <f>(осн2!O150*осн2!$B$2)*осн2!$D$1+осн2!$A$2+((осн2!O150*осн2!$B$2)*осн2!$D$1+осн2!$A$2)*осн2!$E$2</f>
        <v>5534195.2800000003</v>
      </c>
      <c r="O335" s="41">
        <f>осн2!N150*осн2!$B$2+осн2!$A$2+(осн2!N150*осн2!$B$2+осн2!$A$2)*осн2!$E$2</f>
        <v>2660670.7259999998</v>
      </c>
      <c r="P335" s="41">
        <f>осн2!O150*осн2!$B$2+осн2!$A$2+(осн2!O150*осн2!$B$2+осн2!$A$2)*осн2!$E$2</f>
        <v>2767097.64</v>
      </c>
      <c r="Q335" s="37">
        <f>(осн2!N150*осн2!$B$2)*осн2!$D$1+осн2!$A$2+((осн2!N150*осн2!$B$2)*осн2!$D$1+осн2!$A$2)*осн2!$E$2</f>
        <v>5321341.4519999996</v>
      </c>
      <c r="R335" s="37">
        <f>(осн2!O150*осн2!$B$2)*осн2!$D$1+осн2!$A$2+((осн2!O150*осн2!$B$2)*осн2!$D$1+осн2!$A$2)*осн2!$E$2</f>
        <v>5534195.2800000003</v>
      </c>
      <c r="S335" s="37">
        <f t="shared" si="14"/>
        <v>2660670.7259999998</v>
      </c>
      <c r="T335" s="37">
        <f t="shared" si="15"/>
        <v>2767097.64</v>
      </c>
      <c r="U335"/>
      <c r="V335"/>
      <c r="W335"/>
      <c r="X335"/>
      <c r="Y335"/>
    </row>
    <row r="336" spans="1:25" ht="15" hidden="1" customHeight="1" x14ac:dyDescent="0.25">
      <c r="A336" s="140"/>
      <c r="B336" s="186"/>
      <c r="C336" s="183"/>
      <c r="D336" s="111" t="s">
        <v>141</v>
      </c>
      <c r="E336" s="40">
        <f>(осн2!N151*осн2!$B$2)*осн2!$D$1+осн2!$A$2+((осн2!N151*осн2!$B$2)*осн2!$D$1+осн2!$A$2)*осн2!$E$2</f>
        <v>5019692.3879999993</v>
      </c>
      <c r="F336" s="40">
        <f>(осн2!O151*осн2!$B$2)*осн2!$D$1+осн2!$A$2+((осн2!O151*осн2!$B$2)*осн2!$D$1+осн2!$A$2)*осн2!$E$2</f>
        <v>5220480.4800000004</v>
      </c>
      <c r="G336" s="156"/>
      <c r="H336" s="157"/>
      <c r="I336" s="40">
        <f>(осн2!N151*осн2!$B$2)*осн2!$D$1+осн2!$A$2+((осн2!N151*осн2!$B$2)*осн2!$D$1+осн2!$A$2)*осн2!$E$2</f>
        <v>5019692.3879999993</v>
      </c>
      <c r="J336" s="40">
        <f>(осн2!O151*осн2!$B$2)*осн2!$D$1+осн2!$A$2+((осн2!O151*осн2!$B$2)*осн2!$D$1+осн2!$A$2)*осн2!$E$2</f>
        <v>5220480.4800000004</v>
      </c>
      <c r="K336" s="161"/>
      <c r="L336" s="162"/>
      <c r="M336" s="36">
        <f>(осн2!N151*осн2!$B$2)*осн2!$D$1+осн2!$A$2+((осн2!N151*осн2!$B$2)*осн2!$D$1+осн2!$A$2)*осн2!$E$2</f>
        <v>5019692.3879999993</v>
      </c>
      <c r="N336" s="36">
        <f>(осн2!O151*осн2!$B$2)*осн2!$D$1+осн2!$A$2+((осн2!O151*осн2!$B$2)*осн2!$D$1+осн2!$A$2)*осн2!$E$2</f>
        <v>5220480.4800000004</v>
      </c>
      <c r="O336" s="40">
        <f>осн2!N151*осн2!$B$2+осн2!$A$2+(осн2!N151*осн2!$B$2+осн2!$A$2)*осн2!$E$2</f>
        <v>2509846.1939999997</v>
      </c>
      <c r="P336" s="40">
        <f>осн2!O151*осн2!$B$2+осн2!$A$2+(осн2!O151*осн2!$B$2+осн2!$A$2)*осн2!$E$2</f>
        <v>2610240.2400000002</v>
      </c>
      <c r="Q336" s="36">
        <f>(осн2!N151*осн2!$B$2)*осн2!$D$1+осн2!$A$2+((осн2!N151*осн2!$B$2)*осн2!$D$1+осн2!$A$2)*осн2!$E$2</f>
        <v>5019692.3879999993</v>
      </c>
      <c r="R336" s="36">
        <f>(осн2!O151*осн2!$B$2)*осн2!$D$1+осн2!$A$2+((осн2!O151*осн2!$B$2)*осн2!$D$1+осн2!$A$2)*осн2!$E$2</f>
        <v>5220480.4800000004</v>
      </c>
      <c r="S336" s="36">
        <f t="shared" si="14"/>
        <v>2509846.1939999997</v>
      </c>
      <c r="T336" s="36">
        <f t="shared" si="15"/>
        <v>2610240.2400000002</v>
      </c>
      <c r="U336"/>
      <c r="V336"/>
      <c r="W336"/>
      <c r="X336"/>
      <c r="Y336"/>
    </row>
    <row r="337" spans="1:25" ht="15" hidden="1" customHeight="1" x14ac:dyDescent="0.25">
      <c r="A337" s="140"/>
      <c r="B337" s="186"/>
      <c r="C337" s="183"/>
      <c r="D337" s="42" t="s">
        <v>142</v>
      </c>
      <c r="E337" s="41">
        <f>(осн2!N152*осн2!$B$2)*осн2!$D$1+осн2!$A$2+((осн2!N152*осн2!$B$2)*осн2!$D$1+осн2!$A$2)*осн2!$E$2</f>
        <v>5321415.7919999994</v>
      </c>
      <c r="F337" s="41">
        <f>(осн2!O152*осн2!$B$2)*осн2!$D$1+осн2!$A$2+((осн2!O152*осн2!$B$2)*осн2!$D$1+осн2!$A$2)*осн2!$E$2</f>
        <v>5534272.4519999996</v>
      </c>
      <c r="G337" s="156"/>
      <c r="H337" s="157"/>
      <c r="I337" s="41">
        <f>(осн2!N152*осн2!$B$2)*осн2!$D$1+осн2!$A$2+((осн2!N152*осн2!$B$2)*осн2!$D$1+осн2!$A$2)*осн2!$E$2</f>
        <v>5321415.7919999994</v>
      </c>
      <c r="J337" s="41">
        <f>(осн2!O152*осн2!$B$2)*осн2!$D$1+осн2!$A$2+((осн2!O152*осн2!$B$2)*осн2!$D$1+осн2!$A$2)*осн2!$E$2</f>
        <v>5534272.4519999996</v>
      </c>
      <c r="K337" s="161"/>
      <c r="L337" s="162"/>
      <c r="M337" s="37">
        <f>(осн2!N152*осн2!$B$2)*осн2!$D$1+осн2!$A$2+((осн2!N152*осн2!$B$2)*осн2!$D$1+осн2!$A$2)*осн2!$E$2</f>
        <v>5321415.7919999994</v>
      </c>
      <c r="N337" s="37">
        <f>(осн2!O152*осн2!$B$2)*осн2!$D$1+осн2!$A$2+((осн2!O152*осн2!$B$2)*осн2!$D$1+осн2!$A$2)*осн2!$E$2</f>
        <v>5534272.4519999996</v>
      </c>
      <c r="O337" s="41">
        <f>осн2!N152*осн2!$B$2+осн2!$A$2+(осн2!N152*осн2!$B$2+осн2!$A$2)*осн2!$E$2</f>
        <v>2660707.8959999997</v>
      </c>
      <c r="P337" s="41">
        <f>осн2!O152*осн2!$B$2+осн2!$A$2+(осн2!O152*осн2!$B$2+осн2!$A$2)*осн2!$E$2</f>
        <v>2767136.2259999998</v>
      </c>
      <c r="Q337" s="37">
        <f>(осн2!N152*осн2!$B$2)*осн2!$D$1+осн2!$A$2+((осн2!N152*осн2!$B$2)*осн2!$D$1+осн2!$A$2)*осн2!$E$2</f>
        <v>5321415.7919999994</v>
      </c>
      <c r="R337" s="37">
        <f>(осн2!O152*осн2!$B$2)*осн2!$D$1+осн2!$A$2+((осн2!O152*осн2!$B$2)*осн2!$D$1+осн2!$A$2)*осн2!$E$2</f>
        <v>5534272.4519999996</v>
      </c>
      <c r="S337" s="37">
        <f t="shared" si="14"/>
        <v>2660707.8959999997</v>
      </c>
      <c r="T337" s="37">
        <f t="shared" si="15"/>
        <v>2767136.2259999998</v>
      </c>
      <c r="U337"/>
      <c r="V337"/>
      <c r="W337"/>
      <c r="X337"/>
      <c r="Y337"/>
    </row>
    <row r="338" spans="1:25" ht="15" hidden="1" customHeight="1" x14ac:dyDescent="0.25">
      <c r="A338" s="140"/>
      <c r="B338" s="186"/>
      <c r="C338" s="183"/>
      <c r="D338" s="42" t="s">
        <v>143</v>
      </c>
      <c r="E338" s="41">
        <f>(осн2!N153*осн2!$B$2)*осн2!$D$1+осн2!$A$2+((осн2!N153*осн2!$B$2)*осн2!$D$1+осн2!$A$2)*осн2!$E$2</f>
        <v>5565113.6399999997</v>
      </c>
      <c r="F338" s="41">
        <f>(осн2!O153*осн2!$B$2)*осн2!$D$1+осн2!$A$2+((осн2!O153*осн2!$B$2)*осн2!$D$1+осн2!$A$2)*осн2!$E$2</f>
        <v>5787718.0439999998</v>
      </c>
      <c r="G338" s="156"/>
      <c r="H338" s="157"/>
      <c r="I338" s="41">
        <f>(осн2!N153*осн2!$B$2)*осн2!$D$1+осн2!$A$2+((осн2!N153*осн2!$B$2)*осн2!$D$1+осн2!$A$2)*осн2!$E$2</f>
        <v>5565113.6399999997</v>
      </c>
      <c r="J338" s="41">
        <f>(осн2!O153*осн2!$B$2)*осн2!$D$1+осн2!$A$2+((осн2!O153*осн2!$B$2)*осн2!$D$1+осн2!$A$2)*осн2!$E$2</f>
        <v>5787718.0439999998</v>
      </c>
      <c r="K338" s="161"/>
      <c r="L338" s="162"/>
      <c r="M338" s="37">
        <f>(осн2!N153*осн2!$B$2)*осн2!$D$1+осн2!$A$2+((осн2!N153*осн2!$B$2)*осн2!$D$1+осн2!$A$2)*осн2!$E$2</f>
        <v>5565113.6399999997</v>
      </c>
      <c r="N338" s="37">
        <f>(осн2!O153*осн2!$B$2)*осн2!$D$1+осн2!$A$2+((осн2!O153*осн2!$B$2)*осн2!$D$1+осн2!$A$2)*осн2!$E$2</f>
        <v>5787718.0439999998</v>
      </c>
      <c r="O338" s="41">
        <f>осн2!N153*осн2!$B$2+осн2!$A$2+(осн2!N153*осн2!$B$2+осн2!$A$2)*осн2!$E$2</f>
        <v>2782556.82</v>
      </c>
      <c r="P338" s="41">
        <f>осн2!O153*осн2!$B$2+осн2!$A$2+(осн2!O153*осн2!$B$2+осн2!$A$2)*осн2!$E$2</f>
        <v>2893859.0219999999</v>
      </c>
      <c r="Q338" s="37">
        <f>(осн2!N153*осн2!$B$2)*осн2!$D$1+осн2!$A$2+((осн2!N153*осн2!$B$2)*осн2!$D$1+осн2!$A$2)*осн2!$E$2</f>
        <v>5565113.6399999997</v>
      </c>
      <c r="R338" s="37">
        <f>(осн2!O153*осн2!$B$2)*осн2!$D$1+осн2!$A$2+((осн2!O153*осн2!$B$2)*осн2!$D$1+осн2!$A$2)*осн2!$E$2</f>
        <v>5787718.0439999998</v>
      </c>
      <c r="S338" s="37">
        <f t="shared" si="14"/>
        <v>2782556.82</v>
      </c>
      <c r="T338" s="37">
        <f t="shared" si="15"/>
        <v>2893859.0219999999</v>
      </c>
      <c r="U338"/>
      <c r="V338"/>
      <c r="W338"/>
      <c r="X338"/>
      <c r="Y338"/>
    </row>
    <row r="339" spans="1:25" ht="15" hidden="1" customHeight="1" x14ac:dyDescent="0.25">
      <c r="A339" s="140"/>
      <c r="B339" s="186"/>
      <c r="C339" s="183"/>
      <c r="D339" s="42" t="s">
        <v>144</v>
      </c>
      <c r="E339" s="41">
        <f>(осн2!N154*осн2!$B$2)*осн2!$D$1+осн2!$A$2+((осн2!N154*осн2!$B$2)*осн2!$D$1+осн2!$A$2)*осн2!$E$2</f>
        <v>5900736.7919999994</v>
      </c>
      <c r="F339" s="41">
        <f>(осн2!O154*осн2!$B$2)*осн2!$D$1+осн2!$A$2+((осн2!O154*осн2!$B$2)*осн2!$D$1+осн2!$A$2)*осн2!$E$2</f>
        <v>6136766.2919999994</v>
      </c>
      <c r="G339" s="156"/>
      <c r="H339" s="157"/>
      <c r="I339" s="41">
        <f>(осн2!N154*осн2!$B$2)*осн2!$D$1+осн2!$A$2+((осн2!N154*осн2!$B$2)*осн2!$D$1+осн2!$A$2)*осн2!$E$2</f>
        <v>5900736.7919999994</v>
      </c>
      <c r="J339" s="41">
        <f>(осн2!O154*осн2!$B$2)*осн2!$D$1+осн2!$A$2+((осн2!O154*осн2!$B$2)*осн2!$D$1+осн2!$A$2)*осн2!$E$2</f>
        <v>6136766.2919999994</v>
      </c>
      <c r="K339" s="161"/>
      <c r="L339" s="162"/>
      <c r="M339" s="37">
        <f>(осн2!N154*осн2!$B$2)*осн2!$D$1+осн2!$A$2+((осн2!N154*осн2!$B$2)*осн2!$D$1+осн2!$A$2)*осн2!$E$2</f>
        <v>5900736.7919999994</v>
      </c>
      <c r="N339" s="37">
        <f>(осн2!O154*осн2!$B$2)*осн2!$D$1+осн2!$A$2+((осн2!O154*осн2!$B$2)*осн2!$D$1+осн2!$A$2)*осн2!$E$2</f>
        <v>6136766.2919999994</v>
      </c>
      <c r="O339" s="41">
        <f>осн2!N154*осн2!$B$2+осн2!$A$2+(осн2!N154*осн2!$B$2+осн2!$A$2)*осн2!$E$2</f>
        <v>2950368.3959999997</v>
      </c>
      <c r="P339" s="41">
        <f>осн2!O154*осн2!$B$2+осн2!$A$2+(осн2!O154*осн2!$B$2+осн2!$A$2)*осн2!$E$2</f>
        <v>3068383.1459999997</v>
      </c>
      <c r="Q339" s="37">
        <f>(осн2!N154*осн2!$B$2)*осн2!$D$1+осн2!$A$2+((осн2!N154*осн2!$B$2)*осн2!$D$1+осн2!$A$2)*осн2!$E$2</f>
        <v>5900736.7919999994</v>
      </c>
      <c r="R339" s="37">
        <f>(осн2!O154*осн2!$B$2)*осн2!$D$1+осн2!$A$2+((осн2!O154*осн2!$B$2)*осн2!$D$1+осн2!$A$2)*осн2!$E$2</f>
        <v>6136766.2919999994</v>
      </c>
      <c r="S339" s="37">
        <f t="shared" si="14"/>
        <v>2950368.3959999997</v>
      </c>
      <c r="T339" s="37">
        <f t="shared" si="15"/>
        <v>3068383.1459999997</v>
      </c>
      <c r="U339"/>
      <c r="V339"/>
      <c r="W339"/>
      <c r="X339"/>
      <c r="Y339"/>
    </row>
    <row r="340" spans="1:25" ht="15" hidden="1" customHeight="1" x14ac:dyDescent="0.25">
      <c r="A340" s="140"/>
      <c r="B340" s="186"/>
      <c r="C340" s="183"/>
      <c r="D340" s="42" t="s">
        <v>169</v>
      </c>
      <c r="E340" s="41">
        <f>(осн2!N155*осн2!$B$2)*осн2!$D$1+осн2!$A$2+((осн2!N155*осн2!$B$2)*осн2!$D$1+осн2!$A$2)*осн2!$E$2</f>
        <v>6808028.1719999993</v>
      </c>
      <c r="F340" s="41">
        <f>(осн2!O155*осн2!$B$2)*осн2!$D$1+осн2!$A$2+((осн2!O155*осн2!$B$2)*осн2!$D$1+осн2!$A$2)*осн2!$E$2</f>
        <v>7080349.0439999998</v>
      </c>
      <c r="G340" s="156"/>
      <c r="H340" s="157"/>
      <c r="I340" s="41">
        <f>(осн2!N155*осн2!$B$2)*осн2!$D$1+осн2!$A$2+((осн2!N155*осн2!$B$2)*осн2!$D$1+осн2!$A$2)*осн2!$E$2</f>
        <v>6808028.1719999993</v>
      </c>
      <c r="J340" s="41">
        <f>(осн2!O155*осн2!$B$2)*осн2!$D$1+осн2!$A$2+((осн2!O155*осн2!$B$2)*осн2!$D$1+осн2!$A$2)*осн2!$E$2</f>
        <v>7080349.0439999998</v>
      </c>
      <c r="K340" s="161"/>
      <c r="L340" s="162"/>
      <c r="M340" s="37">
        <f>(осн2!N155*осн2!$B$2)*осн2!$D$1+осн2!$A$2+((осн2!N155*осн2!$B$2)*осн2!$D$1+осн2!$A$2)*осн2!$E$2</f>
        <v>6808028.1719999993</v>
      </c>
      <c r="N340" s="37">
        <f>(осн2!O155*осн2!$B$2)*осн2!$D$1+осн2!$A$2+((осн2!O155*осн2!$B$2)*осн2!$D$1+осн2!$A$2)*осн2!$E$2</f>
        <v>7080349.0439999998</v>
      </c>
      <c r="O340" s="41">
        <f>осн2!N155*осн2!$B$2+осн2!$A$2+(осн2!N155*осн2!$B$2+осн2!$A$2)*осн2!$E$2</f>
        <v>3404014.0859999997</v>
      </c>
      <c r="P340" s="41">
        <f>осн2!O155*осн2!$B$2+осн2!$A$2+(осн2!O155*осн2!$B$2+осн2!$A$2)*осн2!$E$2</f>
        <v>3540174.5219999999</v>
      </c>
      <c r="Q340" s="37">
        <f>(осн2!N155*осн2!$B$2)*осн2!$D$1+осн2!$A$2+((осн2!N155*осн2!$B$2)*осн2!$D$1+осн2!$A$2)*осн2!$E$2</f>
        <v>6808028.1719999993</v>
      </c>
      <c r="R340" s="37">
        <f>(осн2!O155*осн2!$B$2)*осн2!$D$1+осн2!$A$2+((осн2!O155*осн2!$B$2)*осн2!$D$1+осн2!$A$2)*осн2!$E$2</f>
        <v>7080349.0439999998</v>
      </c>
      <c r="S340" s="37">
        <f t="shared" si="14"/>
        <v>3404014.0859999997</v>
      </c>
      <c r="T340" s="37">
        <f t="shared" si="15"/>
        <v>3540174.5219999999</v>
      </c>
      <c r="U340"/>
      <c r="V340"/>
      <c r="W340"/>
      <c r="X340"/>
      <c r="Y340"/>
    </row>
    <row r="341" spans="1:25" ht="15" hidden="1" customHeight="1" x14ac:dyDescent="0.25">
      <c r="A341" s="140"/>
      <c r="B341" s="186"/>
      <c r="C341" s="183"/>
      <c r="D341" s="112" t="s">
        <v>136</v>
      </c>
      <c r="E341" s="45">
        <f>(осн2!N156*осн2!$B$2)*осн2!$D$1+осн2!$A$2+((осн2!N156*осн2!$B$2)*осн2!$D$1+осн2!$A$2)*осн2!$E$2</f>
        <v>3174524.7359999996</v>
      </c>
      <c r="F341" s="45">
        <f>(осн2!O156*осн2!$B$2)*осн2!$D$1+осн2!$A$2+((осн2!O156*осн2!$B$2)*осн2!$D$1+осн2!$A$2)*осн2!$E$2</f>
        <v>3301505.952</v>
      </c>
      <c r="G341" s="156"/>
      <c r="H341" s="157"/>
      <c r="I341" s="40">
        <f>(осн2!N156*осн2!$B$2)*осн2!$D$1+осн2!$A$2+((осн2!N156*осн2!$B$2)*осн2!$D$1+осн2!$A$2)*осн2!$E$2</f>
        <v>3174524.7359999996</v>
      </c>
      <c r="J341" s="40">
        <f>(осн2!O156*осн2!$B$2)*осн2!$D$1+осн2!$A$2+((осн2!O156*осн2!$B$2)*осн2!$D$1+осн2!$A$2)*осн2!$E$2</f>
        <v>3301505.952</v>
      </c>
      <c r="K341" s="161"/>
      <c r="L341" s="162"/>
      <c r="M341" s="36">
        <f>(осн2!N156*осн2!$B$2)*осн2!$D$1+осн2!$A$2+((осн2!N156*осн2!$B$2)*осн2!$D$1+осн2!$A$2)*осн2!$E$2</f>
        <v>3174524.7359999996</v>
      </c>
      <c r="N341" s="36">
        <f>(осн2!O156*осн2!$B$2)*осн2!$D$1+осн2!$A$2+((осн2!O156*осн2!$B$2)*осн2!$D$1+осн2!$A$2)*осн2!$E$2</f>
        <v>3301505.952</v>
      </c>
      <c r="O341" s="40">
        <f>осн2!N156*осн2!$B$2+осн2!$A$2+(осн2!N156*осн2!$B$2+осн2!$A$2)*осн2!$E$2</f>
        <v>1587262.3679999998</v>
      </c>
      <c r="P341" s="40">
        <f>осн2!O156*осн2!$B$2+осн2!$A$2+(осн2!O156*осн2!$B$2+осн2!$A$2)*осн2!$E$2</f>
        <v>1650752.976</v>
      </c>
      <c r="Q341" s="36">
        <f>(осн2!N156*осн2!$B$2)*осн2!$D$1+осн2!$A$2+((осн2!N156*осн2!$B$2)*осн2!$D$1+осн2!$A$2)*осн2!$E$2</f>
        <v>3174524.7359999996</v>
      </c>
      <c r="R341" s="36">
        <f>(осн2!O156*осн2!$B$2)*осн2!$D$1+осн2!$A$2+((осн2!O156*осн2!$B$2)*осн2!$D$1+осн2!$A$2)*осн2!$E$2</f>
        <v>3301505.952</v>
      </c>
      <c r="S341" s="36">
        <f t="shared" si="14"/>
        <v>1587262.3679999998</v>
      </c>
      <c r="T341" s="36">
        <f t="shared" si="15"/>
        <v>1650752.976</v>
      </c>
      <c r="U341"/>
      <c r="V341"/>
      <c r="W341"/>
      <c r="X341"/>
      <c r="Y341"/>
    </row>
    <row r="342" spans="1:25" ht="15" hidden="1" customHeight="1" x14ac:dyDescent="0.25">
      <c r="A342" s="140"/>
      <c r="B342" s="186"/>
      <c r="C342" s="183"/>
      <c r="D342" s="113" t="s">
        <v>137</v>
      </c>
      <c r="E342" s="46">
        <f>(осн2!N157*осн2!$B$2)*осн2!$D$1+осн2!$A$2+((осн2!N157*осн2!$B$2)*осн2!$D$1+осн2!$A$2)*осн2!$E$2</f>
        <v>3395164.44</v>
      </c>
      <c r="F342" s="46">
        <f>(осн2!O157*осн2!$B$2)*осн2!$D$1+осн2!$A$2+((осн2!O157*осн2!$B$2)*осн2!$D$1+осн2!$A$2)*осн2!$E$2</f>
        <v>3530970.8759999997</v>
      </c>
      <c r="G342" s="156"/>
      <c r="H342" s="157"/>
      <c r="I342" s="41">
        <f>(осн2!N157*осн2!$B$2)*осн2!$D$1+осн2!$A$2+((осн2!N157*осн2!$B$2)*осн2!$D$1+осн2!$A$2)*осн2!$E$2</f>
        <v>3395164.44</v>
      </c>
      <c r="J342" s="41">
        <f>(осн2!O157*осн2!$B$2)*осн2!$D$1+осн2!$A$2+((осн2!O157*осн2!$B$2)*осн2!$D$1+осн2!$A$2)*осн2!$E$2</f>
        <v>3530970.8759999997</v>
      </c>
      <c r="K342" s="161"/>
      <c r="L342" s="162"/>
      <c r="M342" s="37">
        <f>(осн2!N157*осн2!$B$2)*осн2!$D$1+осн2!$A$2+((осн2!N157*осн2!$B$2)*осн2!$D$1+осн2!$A$2)*осн2!$E$2</f>
        <v>3395164.44</v>
      </c>
      <c r="N342" s="37">
        <f>(осн2!O157*осн2!$B$2)*осн2!$D$1+осн2!$A$2+((осн2!O157*осн2!$B$2)*осн2!$D$1+осн2!$A$2)*осн2!$E$2</f>
        <v>3530970.8759999997</v>
      </c>
      <c r="O342" s="41">
        <f>осн2!N157*осн2!$B$2+осн2!$A$2+(осн2!N157*осн2!$B$2+осн2!$A$2)*осн2!$E$2</f>
        <v>1697582.22</v>
      </c>
      <c r="P342" s="41">
        <f>осн2!O157*осн2!$B$2+осн2!$A$2+(осн2!O157*осн2!$B$2+осн2!$A$2)*осн2!$E$2</f>
        <v>1765485.4379999998</v>
      </c>
      <c r="Q342" s="37">
        <f>(осн2!N157*осн2!$B$2)*осн2!$D$1+осн2!$A$2+((осн2!N157*осн2!$B$2)*осн2!$D$1+осн2!$A$2)*осн2!$E$2</f>
        <v>3395164.44</v>
      </c>
      <c r="R342" s="37">
        <f>(осн2!O157*осн2!$B$2)*осн2!$D$1+осн2!$A$2+((осн2!O157*осн2!$B$2)*осн2!$D$1+осн2!$A$2)*осн2!$E$2</f>
        <v>3530970.8759999997</v>
      </c>
      <c r="S342" s="37">
        <f t="shared" si="14"/>
        <v>1697582.22</v>
      </c>
      <c r="T342" s="37">
        <f t="shared" si="15"/>
        <v>1765485.4379999998</v>
      </c>
      <c r="U342"/>
      <c r="V342"/>
      <c r="W342"/>
      <c r="X342"/>
      <c r="Y342"/>
    </row>
    <row r="343" spans="1:25" ht="15" hidden="1" customHeight="1" x14ac:dyDescent="0.25">
      <c r="A343" s="140"/>
      <c r="B343" s="186"/>
      <c r="C343" s="183"/>
      <c r="D343" s="113" t="s">
        <v>138</v>
      </c>
      <c r="E343" s="46">
        <f>(осн2!N158*осн2!$B$2)*осн2!$D$1+осн2!$A$2+((осн2!N158*осн2!$B$2)*осн2!$D$1+осн2!$A$2)*осн2!$E$2</f>
        <v>3590638.284</v>
      </c>
      <c r="F343" s="46">
        <f>(осн2!O158*осн2!$B$2)*осн2!$D$1+осн2!$A$2+((осн2!O158*осн2!$B$2)*осн2!$D$1+осн2!$A$2)*осн2!$E$2</f>
        <v>3734263.872</v>
      </c>
      <c r="G343" s="156"/>
      <c r="H343" s="157"/>
      <c r="I343" s="41">
        <f>(осн2!N158*осн2!$B$2)*осн2!$D$1+осн2!$A$2+((осн2!N158*осн2!$B$2)*осн2!$D$1+осн2!$A$2)*осн2!$E$2</f>
        <v>3590638.284</v>
      </c>
      <c r="J343" s="41">
        <f>(осн2!O158*осн2!$B$2)*осн2!$D$1+осн2!$A$2+((осн2!O158*осн2!$B$2)*осн2!$D$1+осн2!$A$2)*осн2!$E$2</f>
        <v>3734263.872</v>
      </c>
      <c r="K343" s="161"/>
      <c r="L343" s="162"/>
      <c r="M343" s="37">
        <f>(осн2!N158*осн2!$B$2)*осн2!$D$1+осн2!$A$2+((осн2!N158*осн2!$B$2)*осн2!$D$1+осн2!$A$2)*осн2!$E$2</f>
        <v>3590638.284</v>
      </c>
      <c r="N343" s="37">
        <f>(осн2!O158*осн2!$B$2)*осн2!$D$1+осн2!$A$2+((осн2!O158*осн2!$B$2)*осн2!$D$1+осн2!$A$2)*осн2!$E$2</f>
        <v>3734263.872</v>
      </c>
      <c r="O343" s="41">
        <f>осн2!N158*осн2!$B$2+осн2!$A$2+(осн2!N158*осн2!$B$2+осн2!$A$2)*осн2!$E$2</f>
        <v>1795319.142</v>
      </c>
      <c r="P343" s="41">
        <f>осн2!O158*осн2!$B$2+осн2!$A$2+(осн2!O158*осн2!$B$2+осн2!$A$2)*осн2!$E$2</f>
        <v>1867131.936</v>
      </c>
      <c r="Q343" s="37">
        <f>(осн2!N158*осн2!$B$2)*осн2!$D$1+осн2!$A$2+((осн2!N158*осн2!$B$2)*осн2!$D$1+осн2!$A$2)*осн2!$E$2</f>
        <v>3590638.284</v>
      </c>
      <c r="R343" s="37">
        <f>(осн2!O158*осн2!$B$2)*осн2!$D$1+осн2!$A$2+((осн2!O158*осн2!$B$2)*осн2!$D$1+осн2!$A$2)*осн2!$E$2</f>
        <v>3734263.872</v>
      </c>
      <c r="S343" s="37">
        <f t="shared" si="14"/>
        <v>1795319.142</v>
      </c>
      <c r="T343" s="37">
        <f t="shared" si="15"/>
        <v>1867131.936</v>
      </c>
      <c r="U343"/>
      <c r="V343"/>
      <c r="W343"/>
      <c r="X343"/>
      <c r="Y343"/>
    </row>
    <row r="344" spans="1:25" ht="15" hidden="1" customHeight="1" x14ac:dyDescent="0.25">
      <c r="A344" s="140"/>
      <c r="B344" s="186"/>
      <c r="C344" s="183"/>
      <c r="D344" s="113" t="s">
        <v>139</v>
      </c>
      <c r="E344" s="46">
        <f>(осн2!N159*осн2!$B$2)*осн2!$D$1+осн2!$A$2+((осн2!N159*осн2!$B$2)*осн2!$D$1+осн2!$A$2)*осн2!$E$2</f>
        <v>3849940.4519999996</v>
      </c>
      <c r="F344" s="46">
        <f>(осн2!O159*осн2!$B$2)*осн2!$D$1+осн2!$A$2+((осн2!O159*осн2!$B$2)*осн2!$D$1+осн2!$A$2)*осн2!$E$2</f>
        <v>4003938.24</v>
      </c>
      <c r="G344" s="156"/>
      <c r="H344" s="157"/>
      <c r="I344" s="41">
        <f>(осн2!N159*осн2!$B$2)*осн2!$D$1+осн2!$A$2+((осн2!N159*осн2!$B$2)*осн2!$D$1+осн2!$A$2)*осн2!$E$2</f>
        <v>3849940.4519999996</v>
      </c>
      <c r="J344" s="41">
        <f>(осн2!O159*осн2!$B$2)*осн2!$D$1+осн2!$A$2+((осн2!O159*осн2!$B$2)*осн2!$D$1+осн2!$A$2)*осн2!$E$2</f>
        <v>4003938.24</v>
      </c>
      <c r="K344" s="161"/>
      <c r="L344" s="162"/>
      <c r="M344" s="37">
        <f>(осн2!N159*осн2!$B$2)*осн2!$D$1+осн2!$A$2+((осн2!N159*осн2!$B$2)*осн2!$D$1+осн2!$A$2)*осн2!$E$2</f>
        <v>3849940.4519999996</v>
      </c>
      <c r="N344" s="37">
        <f>(осн2!O159*осн2!$B$2)*осн2!$D$1+осн2!$A$2+((осн2!O159*осн2!$B$2)*осн2!$D$1+осн2!$A$2)*осн2!$E$2</f>
        <v>4003938.24</v>
      </c>
      <c r="O344" s="41">
        <f>осн2!N159*осн2!$B$2+осн2!$A$2+(осн2!N159*осн2!$B$2+осн2!$A$2)*осн2!$E$2</f>
        <v>1924970.2259999998</v>
      </c>
      <c r="P344" s="41">
        <f>осн2!O159*осн2!$B$2+осн2!$A$2+(осн2!O159*осн2!$B$2+осн2!$A$2)*осн2!$E$2</f>
        <v>2001969.12</v>
      </c>
      <c r="Q344" s="37">
        <f>(осн2!N159*осн2!$B$2)*осн2!$D$1+осн2!$A$2+((осн2!N159*осн2!$B$2)*осн2!$D$1+осн2!$A$2)*осн2!$E$2</f>
        <v>3849940.4519999996</v>
      </c>
      <c r="R344" s="37">
        <f>(осн2!O159*осн2!$B$2)*осн2!$D$1+осн2!$A$2+((осн2!O159*осн2!$B$2)*осн2!$D$1+осн2!$A$2)*осн2!$E$2</f>
        <v>4003938.24</v>
      </c>
      <c r="S344" s="37">
        <f t="shared" si="14"/>
        <v>1924970.2259999998</v>
      </c>
      <c r="T344" s="37">
        <f t="shared" si="15"/>
        <v>2001969.12</v>
      </c>
      <c r="U344"/>
      <c r="V344"/>
      <c r="W344"/>
      <c r="X344"/>
      <c r="Y344"/>
    </row>
    <row r="345" spans="1:25" ht="30" hidden="1" customHeight="1" x14ac:dyDescent="0.25">
      <c r="A345" s="140"/>
      <c r="B345" s="186"/>
      <c r="C345" s="183"/>
      <c r="D345" s="113" t="s">
        <v>168</v>
      </c>
      <c r="E345" s="46">
        <f>(осн2!N160*осн2!$B$2)*осн2!$D$1+осн2!$A$2+((осн2!N160*осн2!$B$2)*осн2!$D$1+осн2!$A$2)*осн2!$E$2</f>
        <v>4605765.1439999994</v>
      </c>
      <c r="F345" s="46">
        <f>(осн2!O160*осн2!$B$2)*осн2!$D$1+осн2!$A$2+((осн2!O160*осн2!$B$2)*осн2!$D$1+осн2!$A$2)*осн2!$E$2</f>
        <v>4789995.9479999999</v>
      </c>
      <c r="G345" s="156"/>
      <c r="H345" s="157"/>
      <c r="I345" s="41">
        <f>(осн2!N160*осн2!$B$2)*осн2!$D$1+осн2!$A$2+((осн2!N160*осн2!$B$2)*осн2!$D$1+осн2!$A$2)*осн2!$E$2</f>
        <v>4605765.1439999994</v>
      </c>
      <c r="J345" s="41">
        <f>(осн2!O160*осн2!$B$2)*осн2!$D$1+осн2!$A$2+((осн2!O160*осн2!$B$2)*осн2!$D$1+осн2!$A$2)*осн2!$E$2</f>
        <v>4789995.9479999999</v>
      </c>
      <c r="K345" s="161"/>
      <c r="L345" s="162"/>
      <c r="M345" s="37">
        <f>(осн2!N160*осн2!$B$2)*осн2!$D$1+осн2!$A$2+((осн2!N160*осн2!$B$2)*осн2!$D$1+осн2!$A$2)*осн2!$E$2</f>
        <v>4605765.1439999994</v>
      </c>
      <c r="N345" s="37">
        <f>(осн2!O160*осн2!$B$2)*осн2!$D$1+осн2!$A$2+((осн2!O160*осн2!$B$2)*осн2!$D$1+осн2!$A$2)*осн2!$E$2</f>
        <v>4789995.9479999999</v>
      </c>
      <c r="O345" s="41">
        <f>осн2!N160*осн2!$B$2+осн2!$A$2+(осн2!N160*осн2!$B$2+осн2!$A$2)*осн2!$E$2</f>
        <v>2302882.5719999997</v>
      </c>
      <c r="P345" s="41">
        <f>осн2!O160*осн2!$B$2+осн2!$A$2+(осн2!O160*осн2!$B$2+осн2!$A$2)*осн2!$E$2</f>
        <v>2394997.9739999999</v>
      </c>
      <c r="Q345" s="37">
        <f>(осн2!N160*осн2!$B$2)*осн2!$D$1+осн2!$A$2+((осн2!N160*осн2!$B$2)*осн2!$D$1+осн2!$A$2)*осн2!$E$2</f>
        <v>4605765.1439999994</v>
      </c>
      <c r="R345" s="37">
        <f>(осн2!O160*осн2!$B$2)*осн2!$D$1+осн2!$A$2+((осн2!O160*осн2!$B$2)*осн2!$D$1+осн2!$A$2)*осн2!$E$2</f>
        <v>4789995.9479999999</v>
      </c>
      <c r="S345" s="37">
        <f t="shared" si="14"/>
        <v>2302882.5719999997</v>
      </c>
      <c r="T345" s="37">
        <f t="shared" si="15"/>
        <v>2394997.9739999999</v>
      </c>
      <c r="U345"/>
      <c r="V345"/>
      <c r="W345"/>
      <c r="X345"/>
      <c r="Y345"/>
    </row>
    <row r="346" spans="1:25" ht="30" hidden="1" customHeight="1" x14ac:dyDescent="0.25">
      <c r="A346" s="140"/>
      <c r="B346" s="186"/>
      <c r="C346" s="183"/>
      <c r="D346" s="109" t="s">
        <v>57</v>
      </c>
      <c r="E346" s="40">
        <f>(осн2!N161*осн2!$B$2)*осн2!$D$1+осн2!$A$2+((осн2!N161*осн2!$B$2)*осн2!$D$1+осн2!$A$2)*осн2!$E$2</f>
        <v>2402136.3839999996</v>
      </c>
      <c r="F346" s="40">
        <f>(осн2!O161*осн2!$B$2)*осн2!$D$1+осн2!$A$2+((осн2!O161*осн2!$B$2)*осн2!$D$1+осн2!$A$2)*осн2!$E$2</f>
        <v>2498221.8959999997</v>
      </c>
      <c r="G346" s="156"/>
      <c r="H346" s="157"/>
      <c r="I346" s="40">
        <f>(осн2!N161*осн2!$B$2)*осн2!$D$1+осн2!$A$2+((осн2!N161*осн2!$B$2)*осн2!$D$1+осн2!$A$2)*осн2!$E$2</f>
        <v>2402136.3839999996</v>
      </c>
      <c r="J346" s="40">
        <f>(осн2!O161*осн2!$B$2)*осн2!$D$1+осн2!$A$2+((осн2!O161*осн2!$B$2)*осн2!$D$1+осн2!$A$2)*осн2!$E$2</f>
        <v>2498221.8959999997</v>
      </c>
      <c r="K346" s="161"/>
      <c r="L346" s="162"/>
      <c r="M346" s="36">
        <f>(осн2!N161*осн2!$B$2)*осн2!$D$1+осн2!$A$2+((осн2!N161*осн2!$B$2)*осн2!$D$1+осн2!$A$2)*осн2!$E$2</f>
        <v>2402136.3839999996</v>
      </c>
      <c r="N346" s="36">
        <f>(осн2!O161*осн2!$B$2)*осн2!$D$1+осн2!$A$2+((осн2!O161*осн2!$B$2)*осн2!$D$1+осн2!$A$2)*осн2!$E$2</f>
        <v>2498221.8959999997</v>
      </c>
      <c r="O346" s="40">
        <f>осн2!N161*осн2!$B$2+осн2!$A$2+(осн2!N161*осн2!$B$2+осн2!$A$2)*осн2!$E$2</f>
        <v>1201068.1919999998</v>
      </c>
      <c r="P346" s="40">
        <f>осн2!O161*осн2!$B$2+осн2!$A$2+(осн2!O161*осн2!$B$2+осн2!$A$2)*осн2!$E$2</f>
        <v>1249110.9479999999</v>
      </c>
      <c r="Q346" s="36">
        <f>(осн2!N161*осн2!$B$2)*осн2!$D$1+осн2!$A$2+((осн2!N161*осн2!$B$2)*осн2!$D$1+осн2!$A$2)*осн2!$E$2</f>
        <v>2402136.3839999996</v>
      </c>
      <c r="R346" s="36">
        <f>(осн2!O161*осн2!$B$2)*осн2!$D$1+осн2!$A$2+((осн2!O161*осн2!$B$2)*осн2!$D$1+осн2!$A$2)*осн2!$E$2</f>
        <v>2498221.8959999997</v>
      </c>
      <c r="S346" s="36">
        <f t="shared" si="14"/>
        <v>1201068.1919999998</v>
      </c>
      <c r="T346" s="36">
        <f t="shared" si="15"/>
        <v>1249110.9479999999</v>
      </c>
      <c r="U346"/>
      <c r="V346"/>
      <c r="W346"/>
      <c r="X346"/>
      <c r="Y346"/>
    </row>
    <row r="347" spans="1:25" ht="30" hidden="1" customHeight="1" x14ac:dyDescent="0.25">
      <c r="A347" s="140"/>
      <c r="B347" s="186"/>
      <c r="C347" s="183"/>
      <c r="D347" s="110" t="s">
        <v>58</v>
      </c>
      <c r="E347" s="41">
        <f>(осн2!N162*осн2!$B$2)*осн2!$D$1+осн2!$A$2+((осн2!N162*осн2!$B$2)*осн2!$D$1+осн2!$A$2)*осн2!$E$2</f>
        <v>3420016.6559999995</v>
      </c>
      <c r="F347" s="41">
        <f>(осн2!O162*осн2!$B$2)*осн2!$D$1+осн2!$A$2+((осн2!O162*осн2!$B$2)*осн2!$D$1+осн2!$A$2)*осн2!$E$2</f>
        <v>3556817.8319999999</v>
      </c>
      <c r="G347" s="156"/>
      <c r="H347" s="157"/>
      <c r="I347" s="41">
        <f>(осн2!N162*осн2!$B$2)*осн2!$D$1+осн2!$A$2+((осн2!N162*осн2!$B$2)*осн2!$D$1+осн2!$A$2)*осн2!$E$2</f>
        <v>3420016.6559999995</v>
      </c>
      <c r="J347" s="41">
        <f>(осн2!O162*осн2!$B$2)*осн2!$D$1+осн2!$A$2+((осн2!O162*осн2!$B$2)*осн2!$D$1+осн2!$A$2)*осн2!$E$2</f>
        <v>3556817.8319999999</v>
      </c>
      <c r="K347" s="161"/>
      <c r="L347" s="162"/>
      <c r="M347" s="37">
        <f>(осн2!N162*осн2!$B$2)*осн2!$D$1+осн2!$A$2+((осн2!N162*осн2!$B$2)*осн2!$D$1+осн2!$A$2)*осн2!$E$2</f>
        <v>3420016.6559999995</v>
      </c>
      <c r="N347" s="37">
        <f>(осн2!O162*осн2!$B$2)*осн2!$D$1+осн2!$A$2+((осн2!O162*осн2!$B$2)*осн2!$D$1+осн2!$A$2)*осн2!$E$2</f>
        <v>3556817.8319999999</v>
      </c>
      <c r="O347" s="41">
        <f>осн2!N162*осн2!$B$2+осн2!$A$2+(осн2!N162*осн2!$B$2+осн2!$A$2)*осн2!$E$2</f>
        <v>1710008.3279999997</v>
      </c>
      <c r="P347" s="41">
        <f>осн2!O162*осн2!$B$2+осн2!$A$2+(осн2!O162*осн2!$B$2+осн2!$A$2)*осн2!$E$2</f>
        <v>1778408.916</v>
      </c>
      <c r="Q347" s="37">
        <f>(осн2!N162*осн2!$B$2)*осн2!$D$1+осн2!$A$2+((осн2!N162*осн2!$B$2)*осн2!$D$1+осн2!$A$2)*осн2!$E$2</f>
        <v>3420016.6559999995</v>
      </c>
      <c r="R347" s="37">
        <f>(осн2!O162*осн2!$B$2)*осн2!$D$1+осн2!$A$2+((осн2!O162*осн2!$B$2)*осн2!$D$1+осн2!$A$2)*осн2!$E$2</f>
        <v>3556817.8319999999</v>
      </c>
      <c r="S347" s="37">
        <f t="shared" si="14"/>
        <v>1710008.3279999997</v>
      </c>
      <c r="T347" s="37">
        <f t="shared" si="15"/>
        <v>1778408.916</v>
      </c>
      <c r="U347"/>
      <c r="V347"/>
      <c r="W347"/>
      <c r="X347"/>
      <c r="Y347"/>
    </row>
    <row r="348" spans="1:25" ht="30" hidden="1" customHeight="1" x14ac:dyDescent="0.25">
      <c r="A348" s="140"/>
      <c r="B348" s="186"/>
      <c r="C348" s="183"/>
      <c r="D348" s="110" t="s">
        <v>59</v>
      </c>
      <c r="E348" s="41">
        <f>(осн2!N163*осн2!$B$2)*осн2!$D$1+осн2!$A$2+((осн2!N163*осн2!$B$2)*осн2!$D$1+осн2!$A$2)*осн2!$E$2</f>
        <v>4975321.32</v>
      </c>
      <c r="F348" s="41">
        <f>(осн2!O163*осн2!$B$2)*осн2!$D$1+осн2!$A$2+((осн2!O163*осн2!$B$2)*осн2!$D$1+осн2!$A$2)*осн2!$E$2</f>
        <v>5174334.4560000002</v>
      </c>
      <c r="G348" s="156"/>
      <c r="H348" s="157"/>
      <c r="I348" s="41">
        <f>(осн2!N163*осн2!$B$2)*осн2!$D$1+осн2!$A$2+((осн2!N163*осн2!$B$2)*осн2!$D$1+осн2!$A$2)*осн2!$E$2</f>
        <v>4975321.32</v>
      </c>
      <c r="J348" s="41">
        <f>(осн2!O163*осн2!$B$2)*осн2!$D$1+осн2!$A$2+((осн2!O163*осн2!$B$2)*осн2!$D$1+осн2!$A$2)*осн2!$E$2</f>
        <v>5174334.4560000002</v>
      </c>
      <c r="K348" s="161"/>
      <c r="L348" s="162"/>
      <c r="M348" s="37">
        <f>(осн2!N163*осн2!$B$2)*осн2!$D$1+осн2!$A$2+((осн2!N163*осн2!$B$2)*осн2!$D$1+осн2!$A$2)*осн2!$E$2</f>
        <v>4975321.32</v>
      </c>
      <c r="N348" s="37">
        <f>(осн2!O163*осн2!$B$2)*осн2!$D$1+осн2!$A$2+((осн2!O163*осн2!$B$2)*осн2!$D$1+осн2!$A$2)*осн2!$E$2</f>
        <v>5174334.4560000002</v>
      </c>
      <c r="O348" s="41">
        <f>осн2!N163*осн2!$B$2+осн2!$A$2+(осн2!N163*осн2!$B$2+осн2!$A$2)*осн2!$E$2</f>
        <v>2487660.66</v>
      </c>
      <c r="P348" s="41">
        <f>осн2!O163*осн2!$B$2+осн2!$A$2+(осн2!O163*осн2!$B$2+осн2!$A$2)*осн2!$E$2</f>
        <v>2587167.2280000001</v>
      </c>
      <c r="Q348" s="37">
        <f>(осн2!N163*осн2!$B$2)*осн2!$D$1+осн2!$A$2+((осн2!N163*осн2!$B$2)*осн2!$D$1+осн2!$A$2)*осн2!$E$2</f>
        <v>4975321.32</v>
      </c>
      <c r="R348" s="37">
        <f>(осн2!O163*осн2!$B$2)*осн2!$D$1+осн2!$A$2+((осн2!O163*осн2!$B$2)*осн2!$D$1+осн2!$A$2)*осн2!$E$2</f>
        <v>5174334.4560000002</v>
      </c>
      <c r="S348" s="37">
        <f t="shared" si="14"/>
        <v>2487660.66</v>
      </c>
      <c r="T348" s="37">
        <f t="shared" si="15"/>
        <v>2587167.2280000001</v>
      </c>
      <c r="U348"/>
      <c r="V348"/>
      <c r="W348"/>
      <c r="X348"/>
      <c r="Y348"/>
    </row>
    <row r="349" spans="1:25" ht="30" hidden="1" customHeight="1" x14ac:dyDescent="0.25">
      <c r="A349" s="140"/>
      <c r="B349" s="186"/>
      <c r="C349" s="183"/>
      <c r="D349" s="110" t="s">
        <v>60</v>
      </c>
      <c r="E349" s="41">
        <f>(осн2!N164*осн2!$B$2)*осн2!$D$1+осн2!$A$2+((осн2!N164*осн2!$B$2)*осн2!$D$1+осн2!$A$2)*осн2!$E$2</f>
        <v>6200699.4000000004</v>
      </c>
      <c r="F349" s="41">
        <f>(осн2!O164*осн2!$B$2)*осн2!$D$1+осн2!$A$2+((осн2!O164*осн2!$B$2)*осн2!$D$1+осн2!$A$2)*осн2!$E$2</f>
        <v>6448727.3760000002</v>
      </c>
      <c r="G349" s="156"/>
      <c r="H349" s="157"/>
      <c r="I349" s="41">
        <f>(осн2!N164*осн2!$B$2)*осн2!$D$1+осн2!$A$2+((осн2!N164*осн2!$B$2)*осн2!$D$1+осн2!$A$2)*осн2!$E$2</f>
        <v>6200699.4000000004</v>
      </c>
      <c r="J349" s="41">
        <f>(осн2!O164*осн2!$B$2)*осн2!$D$1+осн2!$A$2+((осн2!O164*осн2!$B$2)*осн2!$D$1+осн2!$A$2)*осн2!$E$2</f>
        <v>6448727.3760000002</v>
      </c>
      <c r="K349" s="161"/>
      <c r="L349" s="162"/>
      <c r="M349" s="37">
        <f>(осн2!N164*осн2!$B$2)*осн2!$D$1+осн2!$A$2+((осн2!N164*осн2!$B$2)*осн2!$D$1+осн2!$A$2)*осн2!$E$2</f>
        <v>6200699.4000000004</v>
      </c>
      <c r="N349" s="37">
        <f>(осн2!O164*осн2!$B$2)*осн2!$D$1+осн2!$A$2+((осн2!O164*осн2!$B$2)*осн2!$D$1+осн2!$A$2)*осн2!$E$2</f>
        <v>6448727.3760000002</v>
      </c>
      <c r="O349" s="41">
        <f>осн2!N164*осн2!$B$2+осн2!$A$2+(осн2!N164*осн2!$B$2+осн2!$A$2)*осн2!$E$2</f>
        <v>3100349.7</v>
      </c>
      <c r="P349" s="41">
        <f>осн2!O164*осн2!$B$2+осн2!$A$2+(осн2!O164*осн2!$B$2+осн2!$A$2)*осн2!$E$2</f>
        <v>3224363.6880000001</v>
      </c>
      <c r="Q349" s="37">
        <f>(осн2!N164*осн2!$B$2)*осн2!$D$1+осн2!$A$2+((осн2!N164*осн2!$B$2)*осн2!$D$1+осн2!$A$2)*осн2!$E$2</f>
        <v>6200699.4000000004</v>
      </c>
      <c r="R349" s="37">
        <f>(осн2!O164*осн2!$B$2)*осн2!$D$1+осн2!$A$2+((осн2!O164*осн2!$B$2)*осн2!$D$1+осн2!$A$2)*осн2!$E$2</f>
        <v>6448727.3760000002</v>
      </c>
      <c r="S349" s="37">
        <f t="shared" si="14"/>
        <v>3100349.7</v>
      </c>
      <c r="T349" s="37">
        <f t="shared" si="15"/>
        <v>3224363.6880000001</v>
      </c>
      <c r="U349"/>
      <c r="V349"/>
      <c r="W349"/>
      <c r="X349"/>
      <c r="Y349"/>
    </row>
    <row r="350" spans="1:25" ht="30" hidden="1" customHeight="1" x14ac:dyDescent="0.25">
      <c r="A350" s="140"/>
      <c r="B350" s="186"/>
      <c r="C350" s="183"/>
      <c r="D350" s="110" t="s">
        <v>61</v>
      </c>
      <c r="E350" s="41">
        <f>(осн2!N165*осн2!$B$2)*осн2!$D$1+осн2!$A$2+((осн2!N165*осн2!$B$2)*осн2!$D$1+осн2!$A$2)*осн2!$E$2</f>
        <v>6590065.4160000002</v>
      </c>
      <c r="F350" s="41">
        <f>(осн2!O165*осн2!$B$2)*осн2!$D$1+осн2!$A$2+((осн2!O165*осн2!$B$2)*осн2!$D$1+осн2!$A$2)*осн2!$E$2</f>
        <v>6853667.9759999998</v>
      </c>
      <c r="G350" s="156"/>
      <c r="H350" s="157"/>
      <c r="I350" s="41">
        <f>(осн2!N165*осн2!$B$2)*осн2!$D$1+осн2!$A$2+((осн2!N165*осн2!$B$2)*осн2!$D$1+осн2!$A$2)*осн2!$E$2</f>
        <v>6590065.4160000002</v>
      </c>
      <c r="J350" s="41">
        <f>(осн2!O165*осн2!$B$2)*осн2!$D$1+осн2!$A$2+((осн2!O165*осн2!$B$2)*осн2!$D$1+осн2!$A$2)*осн2!$E$2</f>
        <v>6853667.9759999998</v>
      </c>
      <c r="K350" s="161"/>
      <c r="L350" s="162"/>
      <c r="M350" s="37">
        <f>(осн2!N165*осн2!$B$2)*осн2!$D$1+осн2!$A$2+((осн2!N165*осн2!$B$2)*осн2!$D$1+осн2!$A$2)*осн2!$E$2</f>
        <v>6590065.4160000002</v>
      </c>
      <c r="N350" s="37">
        <f>(осн2!O165*осн2!$B$2)*осн2!$D$1+осн2!$A$2+((осн2!O165*осн2!$B$2)*осн2!$D$1+осн2!$A$2)*осн2!$E$2</f>
        <v>6853667.9759999998</v>
      </c>
      <c r="O350" s="41">
        <f>осн2!N165*осн2!$B$2+осн2!$A$2+(осн2!N165*осн2!$B$2+осн2!$A$2)*осн2!$E$2</f>
        <v>3295032.7080000001</v>
      </c>
      <c r="P350" s="41">
        <f>осн2!O165*осн2!$B$2+осн2!$A$2+(осн2!O165*осн2!$B$2+осн2!$A$2)*осн2!$E$2</f>
        <v>3426833.9879999999</v>
      </c>
      <c r="Q350" s="37">
        <f>(осн2!N165*осн2!$B$2)*осн2!$D$1+осн2!$A$2+((осн2!N165*осн2!$B$2)*осн2!$D$1+осн2!$A$2)*осн2!$E$2</f>
        <v>6590065.4160000002</v>
      </c>
      <c r="R350" s="37">
        <f>(осн2!O165*осн2!$B$2)*осн2!$D$1+осн2!$A$2+((осн2!O165*осн2!$B$2)*осн2!$D$1+осн2!$A$2)*осн2!$E$2</f>
        <v>6853667.9759999998</v>
      </c>
      <c r="S350" s="37">
        <f t="shared" ref="S350:S381" si="16">O350</f>
        <v>3295032.7080000001</v>
      </c>
      <c r="T350" s="37">
        <f t="shared" ref="T350:T381" si="17">P350</f>
        <v>3426833.9879999999</v>
      </c>
      <c r="U350"/>
      <c r="V350"/>
      <c r="W350"/>
      <c r="X350"/>
      <c r="Y350"/>
    </row>
    <row r="351" spans="1:25" ht="15" hidden="1" customHeight="1" x14ac:dyDescent="0.25">
      <c r="A351" s="140"/>
      <c r="B351" s="186"/>
      <c r="C351" s="183"/>
      <c r="D351" s="110" t="s">
        <v>62</v>
      </c>
      <c r="E351" s="41">
        <f>(осн2!N166*осн2!$B$2)*осн2!$D$1+осн2!$A$2+((осн2!N166*осн2!$B$2)*осн2!$D$1+осн2!$A$2)*осн2!$E$2</f>
        <v>7597177.716</v>
      </c>
      <c r="F351" s="41">
        <f>(осн2!O166*осн2!$B$2)*осн2!$D$1+осн2!$A$2+((осн2!O166*осн2!$B$2)*осн2!$D$1+осн2!$A$2)*осн2!$E$2</f>
        <v>7901064.7679999992</v>
      </c>
      <c r="G351" s="156"/>
      <c r="H351" s="157"/>
      <c r="I351" s="41">
        <f>(осн2!N166*осн2!$B$2)*осн2!$D$1+осн2!$A$2+((осн2!N166*осн2!$B$2)*осн2!$D$1+осн2!$A$2)*осн2!$E$2</f>
        <v>7597177.716</v>
      </c>
      <c r="J351" s="41">
        <f>(осн2!O166*осн2!$B$2)*осн2!$D$1+осн2!$A$2+((осн2!O166*осн2!$B$2)*осн2!$D$1+осн2!$A$2)*осн2!$E$2</f>
        <v>7901064.7679999992</v>
      </c>
      <c r="K351" s="161"/>
      <c r="L351" s="162"/>
      <c r="M351" s="37">
        <f>(осн2!N166*осн2!$B$2)*осн2!$D$1+осн2!$A$2+((осн2!N166*осн2!$B$2)*осн2!$D$1+осн2!$A$2)*осн2!$E$2</f>
        <v>7597177.716</v>
      </c>
      <c r="N351" s="37">
        <f>(осн2!O166*осн2!$B$2)*осн2!$D$1+осн2!$A$2+((осн2!O166*осн2!$B$2)*осн2!$D$1+осн2!$A$2)*осн2!$E$2</f>
        <v>7901064.7679999992</v>
      </c>
      <c r="O351" s="41">
        <f>осн2!N166*осн2!$B$2+осн2!$A$2+(осн2!N166*осн2!$B$2+осн2!$A$2)*осн2!$E$2</f>
        <v>3798588.858</v>
      </c>
      <c r="P351" s="41">
        <f>осн2!O166*осн2!$B$2+осн2!$A$2+(осн2!O166*осн2!$B$2+осн2!$A$2)*осн2!$E$2</f>
        <v>3950532.3839999996</v>
      </c>
      <c r="Q351" s="37">
        <f>(осн2!N166*осн2!$B$2)*осн2!$D$1+осн2!$A$2+((осн2!N166*осн2!$B$2)*осн2!$D$1+осн2!$A$2)*осн2!$E$2</f>
        <v>7597177.716</v>
      </c>
      <c r="R351" s="37">
        <f>(осн2!O166*осн2!$B$2)*осн2!$D$1+осн2!$A$2+((осн2!O166*осн2!$B$2)*осн2!$D$1+осн2!$A$2)*осн2!$E$2</f>
        <v>7901064.7679999992</v>
      </c>
      <c r="S351" s="37">
        <f t="shared" si="16"/>
        <v>3798588.858</v>
      </c>
      <c r="T351" s="37">
        <f t="shared" si="17"/>
        <v>3950532.3839999996</v>
      </c>
      <c r="U351"/>
      <c r="V351"/>
      <c r="W351"/>
      <c r="X351"/>
      <c r="Y351"/>
    </row>
    <row r="352" spans="1:25" ht="15" hidden="1" customHeight="1" x14ac:dyDescent="0.25">
      <c r="A352" s="140"/>
      <c r="B352" s="186"/>
      <c r="C352" s="183"/>
      <c r="D352" s="111" t="s">
        <v>63</v>
      </c>
      <c r="E352" s="40">
        <f>(осн2!N167*осн2!$B$2)*осн2!$D$1+осн2!$A$2+((осн2!N167*осн2!$B$2)*осн2!$D$1+осн2!$A$2)*осн2!$E$2</f>
        <v>5432006.8079999993</v>
      </c>
      <c r="F352" s="40">
        <f>(осн2!O167*осн2!$B$2)*осн2!$D$1+осн2!$A$2+((осн2!O167*осн2!$B$2)*осн2!$D$1+осн2!$A$2)*осн2!$E$2</f>
        <v>5649287.0519999992</v>
      </c>
      <c r="G352" s="156"/>
      <c r="H352" s="157"/>
      <c r="I352" s="40">
        <f>(осн2!N167*осн2!$B$2)*осн2!$D$1+осн2!$A$2+((осн2!N167*осн2!$B$2)*осн2!$D$1+осн2!$A$2)*осн2!$E$2</f>
        <v>5432006.8079999993</v>
      </c>
      <c r="J352" s="40">
        <f>(осн2!O167*осн2!$B$2)*осн2!$D$1+осн2!$A$2+((осн2!O167*осн2!$B$2)*осн2!$D$1+осн2!$A$2)*осн2!$E$2</f>
        <v>5649287.0519999992</v>
      </c>
      <c r="K352" s="161"/>
      <c r="L352" s="162"/>
      <c r="M352" s="36">
        <f>(осн2!N167*осн2!$B$2)*осн2!$D$1+осн2!$A$2+((осн2!N167*осн2!$B$2)*осн2!$D$1+осн2!$A$2)*осн2!$E$2</f>
        <v>5432006.8079999993</v>
      </c>
      <c r="N352" s="36">
        <f>(осн2!O167*осн2!$B$2)*осн2!$D$1+осн2!$A$2+((осн2!O167*осн2!$B$2)*осн2!$D$1+осн2!$A$2)*осн2!$E$2</f>
        <v>5649287.0519999992</v>
      </c>
      <c r="O352" s="40">
        <f>осн2!N167*осн2!$B$2+осн2!$A$2+(осн2!N167*осн2!$B$2+осн2!$A$2)*осн2!$E$2</f>
        <v>2716003.4039999996</v>
      </c>
      <c r="P352" s="40">
        <f>осн2!O167*осн2!$B$2+осн2!$A$2+(осн2!O167*осн2!$B$2+осн2!$A$2)*осн2!$E$2</f>
        <v>2824643.5259999996</v>
      </c>
      <c r="Q352" s="36">
        <f>(осн2!N167*осн2!$B$2)*осн2!$D$1+осн2!$A$2+((осн2!N167*осн2!$B$2)*осн2!$D$1+осн2!$A$2)*осн2!$E$2</f>
        <v>5432006.8079999993</v>
      </c>
      <c r="R352" s="36">
        <f>(осн2!O167*осн2!$B$2)*осн2!$D$1+осн2!$A$2+((осн2!O167*осн2!$B$2)*осн2!$D$1+осн2!$A$2)*осн2!$E$2</f>
        <v>5649287.0519999992</v>
      </c>
      <c r="S352" s="36">
        <f t="shared" si="16"/>
        <v>2716003.4039999996</v>
      </c>
      <c r="T352" s="36">
        <f t="shared" si="17"/>
        <v>2824643.5259999996</v>
      </c>
      <c r="U352"/>
      <c r="V352"/>
      <c r="W352"/>
      <c r="X352"/>
      <c r="Y352"/>
    </row>
    <row r="353" spans="1:25" ht="15" hidden="1" customHeight="1" x14ac:dyDescent="0.25">
      <c r="A353" s="140"/>
      <c r="B353" s="186"/>
      <c r="C353" s="183"/>
      <c r="D353" s="42" t="s">
        <v>64</v>
      </c>
      <c r="E353" s="41">
        <f>(осн2!N168*осн2!$B$2)*осн2!$D$1+осн2!$A$2+((осн2!N168*осн2!$B$2)*осн2!$D$1+осн2!$A$2)*осн2!$E$2</f>
        <v>7277619.7919999994</v>
      </c>
      <c r="F353" s="41">
        <f>(осн2!O168*осн2!$B$2)*осн2!$D$1+осн2!$A$2+((осн2!O168*осн2!$B$2)*осн2!$D$1+осн2!$A$2)*осн2!$E$2</f>
        <v>7568723.9039999992</v>
      </c>
      <c r="G353" s="156"/>
      <c r="H353" s="157"/>
      <c r="I353" s="41">
        <f>(осн2!N168*осн2!$B$2)*осн2!$D$1+осн2!$A$2+((осн2!N168*осн2!$B$2)*осн2!$D$1+осн2!$A$2)*осн2!$E$2</f>
        <v>7277619.7919999994</v>
      </c>
      <c r="J353" s="41">
        <f>(осн2!O168*осн2!$B$2)*осн2!$D$1+осн2!$A$2+((осн2!O168*осн2!$B$2)*осн2!$D$1+осн2!$A$2)*осн2!$E$2</f>
        <v>7568723.9039999992</v>
      </c>
      <c r="K353" s="161"/>
      <c r="L353" s="162"/>
      <c r="M353" s="37">
        <f>(осн2!N168*осн2!$B$2)*осн2!$D$1+осн2!$A$2+((осн2!N168*осн2!$B$2)*осн2!$D$1+осн2!$A$2)*осн2!$E$2</f>
        <v>7277619.7919999994</v>
      </c>
      <c r="N353" s="37">
        <f>(осн2!O168*осн2!$B$2)*осн2!$D$1+осн2!$A$2+((осн2!O168*осн2!$B$2)*осн2!$D$1+осн2!$A$2)*осн2!$E$2</f>
        <v>7568723.9039999992</v>
      </c>
      <c r="O353" s="41">
        <f>осн2!N168*осн2!$B$2+осн2!$A$2+(осн2!N168*осн2!$B$2+осн2!$A$2)*осн2!$E$2</f>
        <v>3638809.8959999997</v>
      </c>
      <c r="P353" s="41">
        <f>осн2!O168*осн2!$B$2+осн2!$A$2+(осн2!O168*осн2!$B$2+осн2!$A$2)*осн2!$E$2</f>
        <v>3784361.9519999996</v>
      </c>
      <c r="Q353" s="37">
        <f>(осн2!N168*осн2!$B$2)*осн2!$D$1+осн2!$A$2+((осн2!N168*осн2!$B$2)*осн2!$D$1+осн2!$A$2)*осн2!$E$2</f>
        <v>7277619.7919999994</v>
      </c>
      <c r="R353" s="37">
        <f>(осн2!O168*осн2!$B$2)*осн2!$D$1+осн2!$A$2+((осн2!O168*осн2!$B$2)*осн2!$D$1+осн2!$A$2)*осн2!$E$2</f>
        <v>7568723.9039999992</v>
      </c>
      <c r="S353" s="37">
        <f t="shared" si="16"/>
        <v>3638809.8959999997</v>
      </c>
      <c r="T353" s="37">
        <f t="shared" si="17"/>
        <v>3784361.9519999996</v>
      </c>
      <c r="U353"/>
      <c r="V353"/>
      <c r="W353"/>
      <c r="X353"/>
      <c r="Y353"/>
    </row>
    <row r="354" spans="1:25" ht="15" hidden="1" customHeight="1" x14ac:dyDescent="0.25">
      <c r="A354" s="140"/>
      <c r="B354" s="186"/>
      <c r="C354" s="183"/>
      <c r="D354" s="42" t="s">
        <v>65</v>
      </c>
      <c r="E354" s="41">
        <f>(осн2!N169*осн2!$B$2)*осн2!$D$1+осн2!$A$2+((осн2!N169*осн2!$B$2)*осн2!$D$1+осн2!$A$2)*осн2!$E$2</f>
        <v>9083295.9119999986</v>
      </c>
      <c r="F354" s="41">
        <f>(осн2!O169*осн2!$B$2)*осн2!$D$1+осн2!$A$2+((осн2!O169*осн2!$B$2)*осн2!$D$1+осн2!$A$2)*осн2!$E$2</f>
        <v>9446628.0600000005</v>
      </c>
      <c r="G354" s="156"/>
      <c r="H354" s="157"/>
      <c r="I354" s="41">
        <f>(осн2!N169*осн2!$B$2)*осн2!$D$1+осн2!$A$2+((осн2!N169*осн2!$B$2)*осн2!$D$1+осн2!$A$2)*осн2!$E$2</f>
        <v>9083295.9119999986</v>
      </c>
      <c r="J354" s="41">
        <f>(осн2!O169*осн2!$B$2)*осн2!$D$1+осн2!$A$2+((осн2!O169*осн2!$B$2)*осн2!$D$1+осн2!$A$2)*осн2!$E$2</f>
        <v>9446628.0600000005</v>
      </c>
      <c r="K354" s="161"/>
      <c r="L354" s="162"/>
      <c r="M354" s="37">
        <f>(осн2!N169*осн2!$B$2)*осн2!$D$1+осн2!$A$2+((осн2!N169*осн2!$B$2)*осн2!$D$1+осн2!$A$2)*осн2!$E$2</f>
        <v>9083295.9119999986</v>
      </c>
      <c r="N354" s="37">
        <f>(осн2!O169*осн2!$B$2)*осн2!$D$1+осн2!$A$2+((осн2!O169*осн2!$B$2)*осн2!$D$1+осн2!$A$2)*осн2!$E$2</f>
        <v>9446628.0600000005</v>
      </c>
      <c r="O354" s="41">
        <f>осн2!N169*осн2!$B$2+осн2!$A$2+(осн2!N169*осн2!$B$2+осн2!$A$2)*осн2!$E$2</f>
        <v>4541647.9559999993</v>
      </c>
      <c r="P354" s="41">
        <f>осн2!O169*осн2!$B$2+осн2!$A$2+(осн2!O169*осн2!$B$2+осн2!$A$2)*осн2!$E$2</f>
        <v>4723314.03</v>
      </c>
      <c r="Q354" s="37">
        <f>(осн2!N169*осн2!$B$2)*осн2!$D$1+осн2!$A$2+((осн2!N169*осн2!$B$2)*осн2!$D$1+осн2!$A$2)*осн2!$E$2</f>
        <v>9083295.9119999986</v>
      </c>
      <c r="R354" s="37">
        <f>(осн2!O169*осн2!$B$2)*осн2!$D$1+осн2!$A$2+((осн2!O169*осн2!$B$2)*осн2!$D$1+осн2!$A$2)*осн2!$E$2</f>
        <v>9446628.0600000005</v>
      </c>
      <c r="S354" s="37">
        <f t="shared" si="16"/>
        <v>4541647.9559999993</v>
      </c>
      <c r="T354" s="37">
        <f t="shared" si="17"/>
        <v>4723314.03</v>
      </c>
      <c r="U354"/>
      <c r="V354"/>
      <c r="W354"/>
      <c r="X354"/>
      <c r="Y354"/>
    </row>
    <row r="355" spans="1:25" ht="15" hidden="1" customHeight="1" x14ac:dyDescent="0.25">
      <c r="A355" s="140"/>
      <c r="B355" s="186"/>
      <c r="C355" s="183"/>
      <c r="D355" s="42" t="s">
        <v>66</v>
      </c>
      <c r="E355" s="41">
        <f>(осн2!N170*осн2!$B$2)*осн2!$D$1+осн2!$A$2+((осн2!N170*осн2!$B$2)*осн2!$D$1+осн2!$A$2)*осн2!$E$2</f>
        <v>10885738.595999999</v>
      </c>
      <c r="F355" s="41">
        <f>(осн2!O170*осн2!$B$2)*осн2!$D$1+осн2!$A$2+((осн2!O170*осн2!$B$2)*осн2!$D$1+осн2!$A$2)*осн2!$E$2</f>
        <v>11321168.507999999</v>
      </c>
      <c r="G355" s="156"/>
      <c r="H355" s="157"/>
      <c r="I355" s="41">
        <f>(осн2!N170*осн2!$B$2)*осн2!$D$1+осн2!$A$2+((осн2!N170*осн2!$B$2)*осн2!$D$1+осн2!$A$2)*осн2!$E$2</f>
        <v>10885738.595999999</v>
      </c>
      <c r="J355" s="41">
        <f>(осн2!O170*осн2!$B$2)*осн2!$D$1+осн2!$A$2+((осн2!O170*осн2!$B$2)*осн2!$D$1+осн2!$A$2)*осн2!$E$2</f>
        <v>11321168.507999999</v>
      </c>
      <c r="K355" s="161"/>
      <c r="L355" s="162"/>
      <c r="M355" s="37">
        <f>(осн2!N170*осн2!$B$2)*осн2!$D$1+осн2!$A$2+((осн2!N170*осн2!$B$2)*осн2!$D$1+осн2!$A$2)*осн2!$E$2</f>
        <v>10885738.595999999</v>
      </c>
      <c r="N355" s="37">
        <f>(осн2!O170*осн2!$B$2)*осн2!$D$1+осн2!$A$2+((осн2!O170*осн2!$B$2)*осн2!$D$1+осн2!$A$2)*осн2!$E$2</f>
        <v>11321168.507999999</v>
      </c>
      <c r="O355" s="41">
        <f>осн2!N170*осн2!$B$2+осн2!$A$2+(осн2!N170*осн2!$B$2+осн2!$A$2)*осн2!$E$2</f>
        <v>5442869.2979999995</v>
      </c>
      <c r="P355" s="41">
        <f>осн2!O170*осн2!$B$2+осн2!$A$2+(осн2!O170*осн2!$B$2+осн2!$A$2)*осн2!$E$2</f>
        <v>5660584.2539999997</v>
      </c>
      <c r="Q355" s="37">
        <f>(осн2!N170*осн2!$B$2)*осн2!$D$1+осн2!$A$2+((осн2!N170*осн2!$B$2)*осн2!$D$1+осн2!$A$2)*осн2!$E$2</f>
        <v>10885738.595999999</v>
      </c>
      <c r="R355" s="37">
        <f>(осн2!O170*осн2!$B$2)*осн2!$D$1+осн2!$A$2+((осн2!O170*осн2!$B$2)*осн2!$D$1+осн2!$A$2)*осн2!$E$2</f>
        <v>11321168.507999999</v>
      </c>
      <c r="S355" s="37">
        <f t="shared" si="16"/>
        <v>5442869.2979999995</v>
      </c>
      <c r="T355" s="37">
        <f t="shared" si="17"/>
        <v>5660584.2539999997</v>
      </c>
      <c r="U355"/>
      <c r="V355"/>
      <c r="W355"/>
      <c r="X355"/>
      <c r="Y355"/>
    </row>
    <row r="356" spans="1:25" ht="15" hidden="1" customHeight="1" x14ac:dyDescent="0.25">
      <c r="A356" s="140"/>
      <c r="B356" s="186"/>
      <c r="C356" s="183"/>
      <c r="D356" s="42" t="s">
        <v>67</v>
      </c>
      <c r="E356" s="41">
        <f>(осн2!N171*осн2!$B$2)*осн2!$D$1+осн2!$A$2+((осн2!N171*осн2!$B$2)*осн2!$D$1+осн2!$A$2)*осн2!$E$2</f>
        <v>11311517.76</v>
      </c>
      <c r="F356" s="41">
        <f>(осн2!O171*осн2!$B$2)*осн2!$D$1+осн2!$A$2+((осн2!O171*осн2!$B$2)*осн2!$D$1+осн2!$A$2)*осн2!$E$2</f>
        <v>11763978.612</v>
      </c>
      <c r="G356" s="156"/>
      <c r="H356" s="157"/>
      <c r="I356" s="41">
        <f>(осн2!N171*осн2!$B$2)*осн2!$D$1+осн2!$A$2+((осн2!N171*осн2!$B$2)*осн2!$D$1+осн2!$A$2)*осн2!$E$2</f>
        <v>11311517.76</v>
      </c>
      <c r="J356" s="41">
        <f>(осн2!O171*осн2!$B$2)*осн2!$D$1+осн2!$A$2+((осн2!O171*осн2!$B$2)*осн2!$D$1+осн2!$A$2)*осн2!$E$2</f>
        <v>11763978.612</v>
      </c>
      <c r="K356" s="161"/>
      <c r="L356" s="162"/>
      <c r="M356" s="37">
        <f>(осн2!N171*осн2!$B$2)*осн2!$D$1+осн2!$A$2+((осн2!N171*осн2!$B$2)*осн2!$D$1+осн2!$A$2)*осн2!$E$2</f>
        <v>11311517.76</v>
      </c>
      <c r="N356" s="37">
        <f>(осн2!O171*осн2!$B$2)*осн2!$D$1+осн2!$A$2+((осн2!O171*осн2!$B$2)*осн2!$D$1+осн2!$A$2)*осн2!$E$2</f>
        <v>11763978.612</v>
      </c>
      <c r="O356" s="41">
        <f>осн2!N171*осн2!$B$2+осн2!$A$2+(осн2!N171*осн2!$B$2+осн2!$A$2)*осн2!$E$2</f>
        <v>5655758.8799999999</v>
      </c>
      <c r="P356" s="41">
        <f>осн2!O171*осн2!$B$2+осн2!$A$2+(осн2!O171*осн2!$B$2+осн2!$A$2)*осн2!$E$2</f>
        <v>5881989.3059999999</v>
      </c>
      <c r="Q356" s="37">
        <f>(осн2!N171*осн2!$B$2)*осн2!$D$1+осн2!$A$2+((осн2!N171*осн2!$B$2)*осн2!$D$1+осн2!$A$2)*осн2!$E$2</f>
        <v>11311517.76</v>
      </c>
      <c r="R356" s="37">
        <f>(осн2!O171*осн2!$B$2)*осн2!$D$1+осн2!$A$2+((осн2!O171*осн2!$B$2)*осн2!$D$1+осн2!$A$2)*осн2!$E$2</f>
        <v>11763978.612</v>
      </c>
      <c r="S356" s="37">
        <f t="shared" si="16"/>
        <v>5655758.8799999999</v>
      </c>
      <c r="T356" s="37">
        <f t="shared" si="17"/>
        <v>5881989.3059999999</v>
      </c>
      <c r="U356"/>
      <c r="V356"/>
      <c r="W356"/>
      <c r="X356"/>
      <c r="Y356"/>
    </row>
    <row r="357" spans="1:25" ht="15" hidden="1" customHeight="1" x14ac:dyDescent="0.25">
      <c r="A357" s="140"/>
      <c r="B357" s="186"/>
      <c r="C357" s="183"/>
      <c r="D357" s="42" t="s">
        <v>68</v>
      </c>
      <c r="E357" s="41">
        <f>(осн2!N172*осн2!$B$2)*осн2!$D$1+осн2!$A$2+((осн2!N172*осн2!$B$2)*осн2!$D$1+осн2!$A$2)*осн2!$E$2</f>
        <v>12473198.495999999</v>
      </c>
      <c r="F357" s="41">
        <f>(осн2!O172*осн2!$B$2)*осн2!$D$1+осн2!$A$2+((осн2!O172*осн2!$B$2)*осн2!$D$1+осн2!$A$2)*осн2!$E$2</f>
        <v>12972126.803999998</v>
      </c>
      <c r="G357" s="156"/>
      <c r="H357" s="157"/>
      <c r="I357" s="41">
        <f>(осн2!N172*осн2!$B$2)*осн2!$D$1+осн2!$A$2+((осн2!N172*осн2!$B$2)*осн2!$D$1+осн2!$A$2)*осн2!$E$2</f>
        <v>12473198.495999999</v>
      </c>
      <c r="J357" s="41">
        <f>(осн2!O172*осн2!$B$2)*осн2!$D$1+осн2!$A$2+((осн2!O172*осн2!$B$2)*осн2!$D$1+осн2!$A$2)*осн2!$E$2</f>
        <v>12972126.803999998</v>
      </c>
      <c r="K357" s="161"/>
      <c r="L357" s="162"/>
      <c r="M357" s="37">
        <f>(осн2!N172*осн2!$B$2)*осн2!$D$1+осн2!$A$2+((осн2!N172*осн2!$B$2)*осн2!$D$1+осн2!$A$2)*осн2!$E$2</f>
        <v>12473198.495999999</v>
      </c>
      <c r="N357" s="37">
        <f>(осн2!O172*осн2!$B$2)*осн2!$D$1+осн2!$A$2+((осн2!O172*осн2!$B$2)*осн2!$D$1+осн2!$A$2)*осн2!$E$2</f>
        <v>12972126.803999998</v>
      </c>
      <c r="O357" s="41">
        <f>осн2!N172*осн2!$B$2+осн2!$A$2+(осн2!N172*осн2!$B$2+осн2!$A$2)*осн2!$E$2</f>
        <v>6236599.2479999997</v>
      </c>
      <c r="P357" s="41">
        <f>осн2!O172*осн2!$B$2+осн2!$A$2+(осн2!O172*осн2!$B$2+осн2!$A$2)*осн2!$E$2</f>
        <v>6486063.4019999988</v>
      </c>
      <c r="Q357" s="37">
        <f>(осн2!N172*осн2!$B$2)*осн2!$D$1+осн2!$A$2+((осн2!N172*осн2!$B$2)*осн2!$D$1+осн2!$A$2)*осн2!$E$2</f>
        <v>12473198.495999999</v>
      </c>
      <c r="R357" s="37">
        <f>(осн2!O172*осн2!$B$2)*осн2!$D$1+осн2!$A$2+((осн2!O172*осн2!$B$2)*осн2!$D$1+осн2!$A$2)*осн2!$E$2</f>
        <v>12972126.803999998</v>
      </c>
      <c r="S357" s="37">
        <f t="shared" si="16"/>
        <v>6236599.2479999997</v>
      </c>
      <c r="T357" s="37">
        <f t="shared" si="17"/>
        <v>6486063.4019999988</v>
      </c>
      <c r="U357"/>
      <c r="V357"/>
      <c r="W357"/>
      <c r="X357"/>
      <c r="Y357"/>
    </row>
    <row r="358" spans="1:25" ht="15" hidden="1" customHeight="1" x14ac:dyDescent="0.25">
      <c r="A358" s="140"/>
      <c r="B358" s="186"/>
      <c r="C358" s="183"/>
      <c r="D358" s="42" t="s">
        <v>69</v>
      </c>
      <c r="E358" s="41">
        <f>(осн2!N173*осн2!$B$2)*осн2!$D$1+осн2!$A$2+((осн2!N173*осн2!$B$2)*осн2!$D$1+осн2!$A$2)*осн2!$E$2</f>
        <v>13634872.859999999</v>
      </c>
      <c r="F358" s="41">
        <f>(осн2!O173*осн2!$B$2)*осн2!$D$1+осн2!$A$2+((осн2!O173*осн2!$B$2)*осн2!$D$1+осн2!$A$2)*осн2!$E$2</f>
        <v>14180267.208000001</v>
      </c>
      <c r="G358" s="156"/>
      <c r="H358" s="157"/>
      <c r="I358" s="41">
        <f>(осн2!N173*осн2!$B$2)*осн2!$D$1+осн2!$A$2+((осн2!N173*осн2!$B$2)*осн2!$D$1+осн2!$A$2)*осн2!$E$2</f>
        <v>13634872.859999999</v>
      </c>
      <c r="J358" s="41">
        <f>(осн2!O173*осн2!$B$2)*осн2!$D$1+осн2!$A$2+((осн2!O173*осн2!$B$2)*осн2!$D$1+осн2!$A$2)*осн2!$E$2</f>
        <v>14180267.208000001</v>
      </c>
      <c r="K358" s="161"/>
      <c r="L358" s="162"/>
      <c r="M358" s="37">
        <f>(осн2!N173*осн2!$B$2)*осн2!$D$1+осн2!$A$2+((осн2!N173*осн2!$B$2)*осн2!$D$1+осн2!$A$2)*осн2!$E$2</f>
        <v>13634872.859999999</v>
      </c>
      <c r="N358" s="37">
        <f>(осн2!O173*осн2!$B$2)*осн2!$D$1+осн2!$A$2+((осн2!O173*осн2!$B$2)*осн2!$D$1+осн2!$A$2)*осн2!$E$2</f>
        <v>14180267.208000001</v>
      </c>
      <c r="O358" s="41">
        <f>осн2!N173*осн2!$B$2+осн2!$A$2+(осн2!N173*осн2!$B$2+осн2!$A$2)*осн2!$E$2</f>
        <v>6817436.4299999997</v>
      </c>
      <c r="P358" s="41">
        <f>осн2!O173*осн2!$B$2+осн2!$A$2+(осн2!O173*осн2!$B$2+осн2!$A$2)*осн2!$E$2</f>
        <v>7090133.6040000003</v>
      </c>
      <c r="Q358" s="37">
        <f>(осн2!N173*осн2!$B$2)*осн2!$D$1+осн2!$A$2+((осн2!N173*осн2!$B$2)*осн2!$D$1+осн2!$A$2)*осн2!$E$2</f>
        <v>13634872.859999999</v>
      </c>
      <c r="R358" s="37">
        <f>(осн2!O173*осн2!$B$2)*осн2!$D$1+осн2!$A$2+((осн2!O173*осн2!$B$2)*осн2!$D$1+осн2!$A$2)*осн2!$E$2</f>
        <v>14180267.208000001</v>
      </c>
      <c r="S358" s="37">
        <f t="shared" si="16"/>
        <v>6817436.4299999997</v>
      </c>
      <c r="T358" s="37">
        <f t="shared" si="17"/>
        <v>7090133.6040000003</v>
      </c>
      <c r="U358"/>
      <c r="V358"/>
      <c r="W358"/>
      <c r="X358"/>
      <c r="Y358"/>
    </row>
    <row r="359" spans="1:25" ht="15" hidden="1" customHeight="1" x14ac:dyDescent="0.25">
      <c r="A359" s="140"/>
      <c r="B359" s="186"/>
      <c r="C359" s="183"/>
      <c r="D359" s="42" t="s">
        <v>70</v>
      </c>
      <c r="E359" s="41">
        <f>(осн2!N174*осн2!$B$2)*осн2!$D$1+осн2!$A$2+((осн2!N174*осн2!$B$2)*осн2!$D$1+осн2!$A$2)*осн2!$E$2</f>
        <v>14796553.595999999</v>
      </c>
      <c r="F359" s="41">
        <f>(осн2!O174*осн2!$B$2)*осн2!$D$1+осн2!$A$2+((осн2!O174*осн2!$B$2)*осн2!$D$1+осн2!$A$2)*осн2!$E$2</f>
        <v>15388415.4</v>
      </c>
      <c r="G359" s="156"/>
      <c r="H359" s="157"/>
      <c r="I359" s="41">
        <f>(осн2!N174*осн2!$B$2)*осн2!$D$1+осн2!$A$2+((осн2!N174*осн2!$B$2)*осн2!$D$1+осн2!$A$2)*осн2!$E$2</f>
        <v>14796553.595999999</v>
      </c>
      <c r="J359" s="41">
        <f>(осн2!O174*осн2!$B$2)*осн2!$D$1+осн2!$A$2+((осн2!O174*осн2!$B$2)*осн2!$D$1+осн2!$A$2)*осн2!$E$2</f>
        <v>15388415.4</v>
      </c>
      <c r="K359" s="161"/>
      <c r="L359" s="162"/>
      <c r="M359" s="37">
        <f>(осн2!N174*осн2!$B$2)*осн2!$D$1+осн2!$A$2+((осн2!N174*осн2!$B$2)*осн2!$D$1+осн2!$A$2)*осн2!$E$2</f>
        <v>14796553.595999999</v>
      </c>
      <c r="N359" s="37">
        <f>(осн2!O174*осн2!$B$2)*осн2!$D$1+осн2!$A$2+((осн2!O174*осн2!$B$2)*осн2!$D$1+осн2!$A$2)*осн2!$E$2</f>
        <v>15388415.4</v>
      </c>
      <c r="O359" s="41">
        <f>осн2!N174*осн2!$B$2+осн2!$A$2+(осн2!N174*осн2!$B$2+осн2!$A$2)*осн2!$E$2</f>
        <v>7398276.7979999995</v>
      </c>
      <c r="P359" s="41">
        <f>осн2!O174*осн2!$B$2+осн2!$A$2+(осн2!O174*осн2!$B$2+осн2!$A$2)*осн2!$E$2</f>
        <v>7694207.7000000002</v>
      </c>
      <c r="Q359" s="37">
        <f>(осн2!N174*осн2!$B$2)*осн2!$D$1+осн2!$A$2+((осн2!N174*осн2!$B$2)*осн2!$D$1+осн2!$A$2)*осн2!$E$2</f>
        <v>14796553.595999999</v>
      </c>
      <c r="R359" s="37">
        <f>(осн2!O174*осн2!$B$2)*осн2!$D$1+осн2!$A$2+((осн2!O174*осн2!$B$2)*осн2!$D$1+осн2!$A$2)*осн2!$E$2</f>
        <v>15388415.4</v>
      </c>
      <c r="S359" s="37">
        <f t="shared" si="16"/>
        <v>7398276.7979999995</v>
      </c>
      <c r="T359" s="37">
        <f t="shared" si="17"/>
        <v>7694207.7000000002</v>
      </c>
      <c r="U359"/>
      <c r="V359"/>
      <c r="W359"/>
      <c r="X359"/>
      <c r="Y359"/>
    </row>
    <row r="360" spans="1:25" ht="15" hidden="1" customHeight="1" x14ac:dyDescent="0.25">
      <c r="A360" s="140"/>
      <c r="B360" s="186"/>
      <c r="C360" s="183"/>
      <c r="D360" s="42" t="s">
        <v>71</v>
      </c>
      <c r="E360" s="41">
        <f>(осн2!N175*осн2!$B$2)*осн2!$D$1+осн2!$A$2+((осн2!N175*осн2!$B$2)*осн2!$D$1+осн2!$A$2)*осн2!$E$2</f>
        <v>16012076.316</v>
      </c>
      <c r="F360" s="41">
        <f>(осн2!O175*осн2!$B$2)*осн2!$D$1+осн2!$A$2+((осн2!O175*осн2!$B$2)*осн2!$D$1+осн2!$A$2)*осн2!$E$2</f>
        <v>16652559.312000001</v>
      </c>
      <c r="G360" s="156"/>
      <c r="H360" s="157"/>
      <c r="I360" s="41">
        <f>(осн2!N175*осн2!$B$2)*осн2!$D$1+осн2!$A$2+((осн2!N175*осн2!$B$2)*осн2!$D$1+осн2!$A$2)*осн2!$E$2</f>
        <v>16012076.316</v>
      </c>
      <c r="J360" s="41">
        <f>(осн2!O175*осн2!$B$2)*осн2!$D$1+осн2!$A$2+((осн2!O175*осн2!$B$2)*осн2!$D$1+осн2!$A$2)*осн2!$E$2</f>
        <v>16652559.312000001</v>
      </c>
      <c r="K360" s="161"/>
      <c r="L360" s="162"/>
      <c r="M360" s="37">
        <f>(осн2!N175*осн2!$B$2)*осн2!$D$1+осн2!$A$2+((осн2!N175*осн2!$B$2)*осн2!$D$1+осн2!$A$2)*осн2!$E$2</f>
        <v>16012076.316</v>
      </c>
      <c r="N360" s="37">
        <f>(осн2!O175*осн2!$B$2)*осн2!$D$1+осн2!$A$2+((осн2!O175*осн2!$B$2)*осн2!$D$1+осн2!$A$2)*осн2!$E$2</f>
        <v>16652559.312000001</v>
      </c>
      <c r="O360" s="41">
        <f>осн2!N175*осн2!$B$2+осн2!$A$2+(осн2!N175*осн2!$B$2+осн2!$A$2)*осн2!$E$2</f>
        <v>8006038.1579999998</v>
      </c>
      <c r="P360" s="41">
        <f>осн2!O175*осн2!$B$2+осн2!$A$2+(осн2!O175*осн2!$B$2+осн2!$A$2)*осн2!$E$2</f>
        <v>8326279.6560000004</v>
      </c>
      <c r="Q360" s="37">
        <f>(осн2!N175*осн2!$B$2)*осн2!$D$1+осн2!$A$2+((осн2!N175*осн2!$B$2)*осн2!$D$1+осн2!$A$2)*осн2!$E$2</f>
        <v>16012076.316</v>
      </c>
      <c r="R360" s="37">
        <f>(осн2!O175*осн2!$B$2)*осн2!$D$1+осн2!$A$2+((осн2!O175*осн2!$B$2)*осн2!$D$1+осн2!$A$2)*осн2!$E$2</f>
        <v>16652559.312000001</v>
      </c>
      <c r="S360" s="37">
        <f t="shared" si="16"/>
        <v>8006038.1579999998</v>
      </c>
      <c r="T360" s="37">
        <f t="shared" si="17"/>
        <v>8326279.6560000004</v>
      </c>
      <c r="U360"/>
      <c r="V360"/>
      <c r="W360"/>
      <c r="X360"/>
      <c r="Y360"/>
    </row>
    <row r="361" spans="1:25" ht="15" hidden="1" customHeight="1" x14ac:dyDescent="0.25">
      <c r="A361" s="140"/>
      <c r="B361" s="186"/>
      <c r="C361" s="183"/>
      <c r="D361" s="42" t="s">
        <v>72</v>
      </c>
      <c r="E361" s="41">
        <f>(осн2!N176*осн2!$B$2)*осн2!$D$1+осн2!$A$2+((осн2!N176*осн2!$B$2)*осн2!$D$1+осн2!$A$2)*осн2!$E$2</f>
        <v>17135165.388</v>
      </c>
      <c r="F361" s="41">
        <f>(осн2!O176*осн2!$B$2)*осн2!$D$1+осн2!$A$2+((осн2!O176*осн2!$B$2)*осн2!$D$1+осн2!$A$2)*осн2!$E$2</f>
        <v>17820571.691999998</v>
      </c>
      <c r="G361" s="156"/>
      <c r="H361" s="157"/>
      <c r="I361" s="41">
        <f>(осн2!N176*осн2!$B$2)*осн2!$D$1+осн2!$A$2+((осн2!N176*осн2!$B$2)*осн2!$D$1+осн2!$A$2)*осн2!$E$2</f>
        <v>17135165.388</v>
      </c>
      <c r="J361" s="41">
        <f>(осн2!O176*осн2!$B$2)*осн2!$D$1+осн2!$A$2+((осн2!O176*осн2!$B$2)*осн2!$D$1+осн2!$A$2)*осн2!$E$2</f>
        <v>17820571.691999998</v>
      </c>
      <c r="K361" s="161"/>
      <c r="L361" s="162"/>
      <c r="M361" s="37">
        <f>(осн2!N176*осн2!$B$2)*осн2!$D$1+осн2!$A$2+((осн2!N176*осн2!$B$2)*осн2!$D$1+осн2!$A$2)*осн2!$E$2</f>
        <v>17135165.388</v>
      </c>
      <c r="N361" s="37">
        <f>(осн2!O176*осн2!$B$2)*осн2!$D$1+осн2!$A$2+((осн2!O176*осн2!$B$2)*осн2!$D$1+осн2!$A$2)*осн2!$E$2</f>
        <v>17820571.691999998</v>
      </c>
      <c r="O361" s="41">
        <f>осн2!N176*осн2!$B$2+осн2!$A$2+(осн2!N176*осн2!$B$2+осн2!$A$2)*осн2!$E$2</f>
        <v>8567582.6940000001</v>
      </c>
      <c r="P361" s="41">
        <f>осн2!O176*осн2!$B$2+осн2!$A$2+(осн2!O176*осн2!$B$2+осн2!$A$2)*осн2!$E$2</f>
        <v>8910285.845999999</v>
      </c>
      <c r="Q361" s="37">
        <f>(осн2!N176*осн2!$B$2)*осн2!$D$1+осн2!$A$2+((осн2!N176*осн2!$B$2)*осн2!$D$1+осн2!$A$2)*осн2!$E$2</f>
        <v>17135165.388</v>
      </c>
      <c r="R361" s="37">
        <f>(осн2!O176*осн2!$B$2)*осн2!$D$1+осн2!$A$2+((осн2!O176*осн2!$B$2)*осн2!$D$1+осн2!$A$2)*осн2!$E$2</f>
        <v>17820571.691999998</v>
      </c>
      <c r="S361" s="37">
        <f t="shared" si="16"/>
        <v>8567582.6940000001</v>
      </c>
      <c r="T361" s="37">
        <f t="shared" si="17"/>
        <v>8910285.845999999</v>
      </c>
      <c r="U361"/>
      <c r="V361"/>
      <c r="W361"/>
      <c r="X361"/>
      <c r="Y361"/>
    </row>
    <row r="362" spans="1:25" ht="15" hidden="1" customHeight="1" x14ac:dyDescent="0.25">
      <c r="A362" s="140"/>
      <c r="B362" s="186"/>
      <c r="C362" s="183"/>
      <c r="D362" s="42" t="s">
        <v>73</v>
      </c>
      <c r="E362" s="41">
        <f>(осн2!N177*осн2!$B$2)*осн2!$D$1+осн2!$A$2+((осн2!N177*осн2!$B$2)*осн2!$D$1+осн2!$A$2)*осн2!$E$2</f>
        <v>18258247.379999999</v>
      </c>
      <c r="F362" s="41">
        <f>(осн2!O177*осн2!$B$2)*осн2!$D$1+осн2!$A$2+((осн2!O177*осн2!$B$2)*осн2!$D$1+осн2!$A$2)*осн2!$E$2</f>
        <v>18988576.991999999</v>
      </c>
      <c r="G362" s="156"/>
      <c r="H362" s="157"/>
      <c r="I362" s="41">
        <f>(осн2!N177*осн2!$B$2)*осн2!$D$1+осн2!$A$2+((осн2!N177*осн2!$B$2)*осн2!$D$1+осн2!$A$2)*осн2!$E$2</f>
        <v>18258247.379999999</v>
      </c>
      <c r="J362" s="41">
        <f>(осн2!O177*осн2!$B$2)*осн2!$D$1+осн2!$A$2+((осн2!O177*осн2!$B$2)*осн2!$D$1+осн2!$A$2)*осн2!$E$2</f>
        <v>18988576.991999999</v>
      </c>
      <c r="K362" s="161"/>
      <c r="L362" s="162"/>
      <c r="M362" s="37">
        <f>(осн2!N177*осн2!$B$2)*осн2!$D$1+осн2!$A$2+((осн2!N177*осн2!$B$2)*осн2!$D$1+осн2!$A$2)*осн2!$E$2</f>
        <v>18258247.379999999</v>
      </c>
      <c r="N362" s="37">
        <f>(осн2!O177*осн2!$B$2)*осн2!$D$1+осн2!$A$2+((осн2!O177*осн2!$B$2)*осн2!$D$1+осн2!$A$2)*осн2!$E$2</f>
        <v>18988576.991999999</v>
      </c>
      <c r="O362" s="41">
        <f>осн2!N177*осн2!$B$2+осн2!$A$2+(осн2!N177*осн2!$B$2+осн2!$A$2)*осн2!$E$2</f>
        <v>9129123.6899999995</v>
      </c>
      <c r="P362" s="41">
        <f>осн2!O177*осн2!$B$2+осн2!$A$2+(осн2!O177*осн2!$B$2+осн2!$A$2)*осн2!$E$2</f>
        <v>9494288.4959999993</v>
      </c>
      <c r="Q362" s="37">
        <f>(осн2!N177*осн2!$B$2)*осн2!$D$1+осн2!$A$2+((осн2!N177*осн2!$B$2)*осн2!$D$1+осн2!$A$2)*осн2!$E$2</f>
        <v>18258247.379999999</v>
      </c>
      <c r="R362" s="37">
        <f>(осн2!O177*осн2!$B$2)*осн2!$D$1+осн2!$A$2+((осн2!O177*осн2!$B$2)*осн2!$D$1+осн2!$A$2)*осн2!$E$2</f>
        <v>18988576.991999999</v>
      </c>
      <c r="S362" s="37">
        <f t="shared" si="16"/>
        <v>9129123.6899999995</v>
      </c>
      <c r="T362" s="37">
        <f t="shared" si="17"/>
        <v>9494288.4959999993</v>
      </c>
      <c r="U362"/>
      <c r="V362"/>
      <c r="W362"/>
      <c r="X362"/>
      <c r="Y362"/>
    </row>
    <row r="363" spans="1:25" ht="15" hidden="1" customHeight="1" x14ac:dyDescent="0.25">
      <c r="A363" s="140"/>
      <c r="B363" s="186"/>
      <c r="C363" s="183"/>
      <c r="D363" s="42" t="s">
        <v>74</v>
      </c>
      <c r="E363" s="41">
        <f>(осн2!N178*осн2!$B$2)*осн2!$D$1+осн2!$A$2+((осн2!N178*осн2!$B$2)*осн2!$D$1+осн2!$A$2)*осн2!$E$2</f>
        <v>19381329.371999998</v>
      </c>
      <c r="F363" s="41">
        <f>(осн2!O178*осн2!$B$2)*осн2!$D$1+осн2!$A$2+((осн2!O178*осн2!$B$2)*осн2!$D$1+осн2!$A$2)*осн2!$E$2</f>
        <v>20156582.291999999</v>
      </c>
      <c r="G363" s="156"/>
      <c r="H363" s="157"/>
      <c r="I363" s="41">
        <f>(осн2!N178*осн2!$B$2)*осн2!$D$1+осн2!$A$2+((осн2!N178*осн2!$B$2)*осн2!$D$1+осн2!$A$2)*осн2!$E$2</f>
        <v>19381329.371999998</v>
      </c>
      <c r="J363" s="41">
        <f>(осн2!O178*осн2!$B$2)*осн2!$D$1+осн2!$A$2+((осн2!O178*осн2!$B$2)*осн2!$D$1+осн2!$A$2)*осн2!$E$2</f>
        <v>20156582.291999999</v>
      </c>
      <c r="K363" s="161"/>
      <c r="L363" s="162"/>
      <c r="M363" s="37">
        <f>(осн2!N178*осн2!$B$2)*осн2!$D$1+осн2!$A$2+((осн2!N178*осн2!$B$2)*осн2!$D$1+осн2!$A$2)*осн2!$E$2</f>
        <v>19381329.371999998</v>
      </c>
      <c r="N363" s="37">
        <f>(осн2!O178*осн2!$B$2)*осн2!$D$1+осн2!$A$2+((осн2!O178*осн2!$B$2)*осн2!$D$1+осн2!$A$2)*осн2!$E$2</f>
        <v>20156582.291999999</v>
      </c>
      <c r="O363" s="41">
        <f>осн2!N178*осн2!$B$2+осн2!$A$2+(осн2!N178*осн2!$B$2+осн2!$A$2)*осн2!$E$2</f>
        <v>9690664.6859999988</v>
      </c>
      <c r="P363" s="41">
        <f>осн2!O178*осн2!$B$2+осн2!$A$2+(осн2!O178*осн2!$B$2+осн2!$A$2)*осн2!$E$2</f>
        <v>10078291.146</v>
      </c>
      <c r="Q363" s="37">
        <f>(осн2!N178*осн2!$B$2)*осн2!$D$1+осн2!$A$2+((осн2!N178*осн2!$B$2)*осн2!$D$1+осн2!$A$2)*осн2!$E$2</f>
        <v>19381329.371999998</v>
      </c>
      <c r="R363" s="37">
        <f>(осн2!O178*осн2!$B$2)*осн2!$D$1+осн2!$A$2+((осн2!O178*осн2!$B$2)*осн2!$D$1+осн2!$A$2)*осн2!$E$2</f>
        <v>20156582.291999999</v>
      </c>
      <c r="S363" s="37">
        <f t="shared" si="16"/>
        <v>9690664.6859999988</v>
      </c>
      <c r="T363" s="37">
        <f t="shared" si="17"/>
        <v>10078291.146</v>
      </c>
      <c r="U363"/>
      <c r="V363"/>
      <c r="W363"/>
      <c r="X363"/>
      <c r="Y363"/>
    </row>
    <row r="364" spans="1:25" ht="15" hidden="1" customHeight="1" x14ac:dyDescent="0.25">
      <c r="A364" s="140"/>
      <c r="B364" s="186"/>
      <c r="C364" s="183"/>
      <c r="D364" s="42" t="s">
        <v>75</v>
      </c>
      <c r="E364" s="41">
        <f>(осн2!N179*осн2!$B$2)*осн2!$D$1+осн2!$A$2+((осн2!N179*осн2!$B$2)*осн2!$D$1+осн2!$A$2)*осн2!$E$2</f>
        <v>21443716.379999999</v>
      </c>
      <c r="F364" s="41">
        <f>(осн2!O179*осн2!$B$2)*осн2!$D$1+осн2!$A$2+((осн2!O179*осн2!$B$2)*осн2!$D$1+осн2!$A$2)*осн2!$E$2</f>
        <v>22301465.460000001</v>
      </c>
      <c r="G364" s="156"/>
      <c r="H364" s="157"/>
      <c r="I364" s="41">
        <f>(осн2!N179*осн2!$B$2)*осн2!$D$1+осн2!$A$2+((осн2!N179*осн2!$B$2)*осн2!$D$1+осн2!$A$2)*осн2!$E$2</f>
        <v>21443716.379999999</v>
      </c>
      <c r="J364" s="41">
        <f>(осн2!O179*осн2!$B$2)*осн2!$D$1+осн2!$A$2+((осн2!O179*осн2!$B$2)*осн2!$D$1+осн2!$A$2)*осн2!$E$2</f>
        <v>22301465.460000001</v>
      </c>
      <c r="K364" s="161"/>
      <c r="L364" s="162"/>
      <c r="M364" s="37">
        <f>(осн2!N179*осн2!$B$2)*осн2!$D$1+осн2!$A$2+((осн2!N179*осн2!$B$2)*осн2!$D$1+осн2!$A$2)*осн2!$E$2</f>
        <v>21443716.379999999</v>
      </c>
      <c r="N364" s="37">
        <f>(осн2!O179*осн2!$B$2)*осн2!$D$1+осн2!$A$2+((осн2!O179*осн2!$B$2)*осн2!$D$1+осн2!$A$2)*осн2!$E$2</f>
        <v>22301465.460000001</v>
      </c>
      <c r="O364" s="41">
        <f>осн2!N179*осн2!$B$2+осн2!$A$2+(осн2!N179*осн2!$B$2+осн2!$A$2)*осн2!$E$2</f>
        <v>10721858.189999999</v>
      </c>
      <c r="P364" s="41">
        <f>осн2!O179*осн2!$B$2+осн2!$A$2+(осн2!O179*осн2!$B$2+осн2!$A$2)*осн2!$E$2</f>
        <v>11150732.73</v>
      </c>
      <c r="Q364" s="37">
        <f>(осн2!N179*осн2!$B$2)*осн2!$D$1+осн2!$A$2+((осн2!N179*осн2!$B$2)*осн2!$D$1+осн2!$A$2)*осн2!$E$2</f>
        <v>21443716.379999999</v>
      </c>
      <c r="R364" s="37">
        <f>(осн2!O179*осн2!$B$2)*осн2!$D$1+осн2!$A$2+((осн2!O179*осн2!$B$2)*осн2!$D$1+осн2!$A$2)*осн2!$E$2</f>
        <v>22301465.460000001</v>
      </c>
      <c r="S364" s="37">
        <f t="shared" si="16"/>
        <v>10721858.189999999</v>
      </c>
      <c r="T364" s="37">
        <f t="shared" si="17"/>
        <v>11150732.73</v>
      </c>
      <c r="U364"/>
      <c r="V364"/>
      <c r="W364"/>
      <c r="X364"/>
      <c r="Y364"/>
    </row>
    <row r="365" spans="1:25" ht="15" hidden="1" customHeight="1" x14ac:dyDescent="0.25">
      <c r="A365" s="140"/>
      <c r="B365" s="186"/>
      <c r="C365" s="183"/>
      <c r="D365" s="42" t="s">
        <v>76</v>
      </c>
      <c r="E365" s="41">
        <f>(осн2!N180*осн2!$B$2)*осн2!$D$1+осн2!$A$2+((осн2!N180*осн2!$B$2)*осн2!$D$1+осн2!$A$2)*осн2!$E$2</f>
        <v>22605093.384</v>
      </c>
      <c r="F365" s="41">
        <f>(осн2!O180*осн2!$B$2)*осн2!$D$1+осн2!$A$2+((осн2!O180*осн2!$B$2)*осн2!$D$1+осн2!$A$2)*осн2!$E$2</f>
        <v>23509297.175999999</v>
      </c>
      <c r="G365" s="156"/>
      <c r="H365" s="157"/>
      <c r="I365" s="41">
        <f>(осн2!N180*осн2!$B$2)*осн2!$D$1+осн2!$A$2+((осн2!N180*осн2!$B$2)*осн2!$D$1+осн2!$A$2)*осн2!$E$2</f>
        <v>22605093.384</v>
      </c>
      <c r="J365" s="41">
        <f>(осн2!O180*осн2!$B$2)*осн2!$D$1+осн2!$A$2+((осн2!O180*осн2!$B$2)*осн2!$D$1+осн2!$A$2)*осн2!$E$2</f>
        <v>23509297.175999999</v>
      </c>
      <c r="K365" s="161"/>
      <c r="L365" s="162"/>
      <c r="M365" s="37">
        <f>(осн2!N180*осн2!$B$2)*осн2!$D$1+осн2!$A$2+((осн2!N180*осн2!$B$2)*осн2!$D$1+осн2!$A$2)*осн2!$E$2</f>
        <v>22605093.384</v>
      </c>
      <c r="N365" s="37">
        <f>(осн2!O180*осн2!$B$2)*осн2!$D$1+осн2!$A$2+((осн2!O180*осн2!$B$2)*осн2!$D$1+осн2!$A$2)*осн2!$E$2</f>
        <v>23509297.175999999</v>
      </c>
      <c r="O365" s="41">
        <f>осн2!N180*осн2!$B$2+осн2!$A$2+(осн2!N180*осн2!$B$2+осн2!$A$2)*осн2!$E$2</f>
        <v>11302546.692</v>
      </c>
      <c r="P365" s="41">
        <f>осн2!O180*осн2!$B$2+осн2!$A$2+(осн2!O180*осн2!$B$2+осн2!$A$2)*осн2!$E$2</f>
        <v>11754648.588</v>
      </c>
      <c r="Q365" s="37">
        <f>(осн2!N180*осн2!$B$2)*осн2!$D$1+осн2!$A$2+((осн2!N180*осн2!$B$2)*осн2!$D$1+осн2!$A$2)*осн2!$E$2</f>
        <v>22605093.384</v>
      </c>
      <c r="R365" s="37">
        <f>(осн2!O180*осн2!$B$2)*осн2!$D$1+осн2!$A$2+((осн2!O180*осн2!$B$2)*осн2!$D$1+осн2!$A$2)*осн2!$E$2</f>
        <v>23509297.175999999</v>
      </c>
      <c r="S365" s="37">
        <f t="shared" si="16"/>
        <v>11302546.692</v>
      </c>
      <c r="T365" s="37">
        <f t="shared" si="17"/>
        <v>11754648.588</v>
      </c>
      <c r="U365"/>
      <c r="V365"/>
      <c r="W365"/>
      <c r="X365"/>
      <c r="Y365"/>
    </row>
    <row r="366" spans="1:25" ht="15" hidden="1" customHeight="1" x14ac:dyDescent="0.25">
      <c r="A366" s="140"/>
      <c r="B366" s="186"/>
      <c r="C366" s="183"/>
      <c r="D366" s="42" t="s">
        <v>77</v>
      </c>
      <c r="E366" s="41">
        <f>(осн2!N181*осн2!$B$2)*осн2!$D$1+осн2!$A$2+((осн2!N181*осн2!$B$2)*осн2!$D$1+осн2!$A$2)*осн2!$E$2</f>
        <v>23766469.68</v>
      </c>
      <c r="F366" s="41">
        <f>(осн2!O181*осн2!$B$2)*осн2!$D$1+осн2!$A$2+((осн2!O181*осн2!$B$2)*осн2!$D$1+осн2!$A$2)*осн2!$E$2</f>
        <v>24717128.184</v>
      </c>
      <c r="G366" s="156"/>
      <c r="H366" s="157"/>
      <c r="I366" s="41">
        <f>(осн2!N181*осн2!$B$2)*осн2!$D$1+осн2!$A$2+((осн2!N181*осн2!$B$2)*осн2!$D$1+осн2!$A$2)*осн2!$E$2</f>
        <v>23766469.68</v>
      </c>
      <c r="J366" s="41">
        <f>(осн2!O181*осн2!$B$2)*осн2!$D$1+осн2!$A$2+((осн2!O181*осн2!$B$2)*осн2!$D$1+осн2!$A$2)*осн2!$E$2</f>
        <v>24717128.184</v>
      </c>
      <c r="K366" s="161"/>
      <c r="L366" s="162"/>
      <c r="M366" s="37">
        <f>(осн2!N181*осн2!$B$2)*осн2!$D$1+осн2!$A$2+((осн2!N181*осн2!$B$2)*осн2!$D$1+осн2!$A$2)*осн2!$E$2</f>
        <v>23766469.68</v>
      </c>
      <c r="N366" s="37">
        <f>(осн2!O181*осн2!$B$2)*осн2!$D$1+осн2!$A$2+((осн2!O181*осн2!$B$2)*осн2!$D$1+осн2!$A$2)*осн2!$E$2</f>
        <v>24717128.184</v>
      </c>
      <c r="O366" s="41">
        <f>осн2!N181*осн2!$B$2+осн2!$A$2+(осн2!N181*осн2!$B$2+осн2!$A$2)*осн2!$E$2</f>
        <v>11883234.84</v>
      </c>
      <c r="P366" s="41">
        <f>осн2!O181*осн2!$B$2+осн2!$A$2+(осн2!O181*осн2!$B$2+осн2!$A$2)*осн2!$E$2</f>
        <v>12358564.092</v>
      </c>
      <c r="Q366" s="37">
        <f>(осн2!N181*осн2!$B$2)*осн2!$D$1+осн2!$A$2+((осн2!N181*осн2!$B$2)*осн2!$D$1+осн2!$A$2)*осн2!$E$2</f>
        <v>23766469.68</v>
      </c>
      <c r="R366" s="37">
        <f>(осн2!O181*осн2!$B$2)*осн2!$D$1+осн2!$A$2+((осн2!O181*осн2!$B$2)*осн2!$D$1+осн2!$A$2)*осн2!$E$2</f>
        <v>24717128.184</v>
      </c>
      <c r="S366" s="37">
        <f t="shared" si="16"/>
        <v>11883234.84</v>
      </c>
      <c r="T366" s="37">
        <f t="shared" si="17"/>
        <v>12358564.092</v>
      </c>
      <c r="U366"/>
      <c r="V366"/>
      <c r="W366"/>
      <c r="X366"/>
      <c r="Y366"/>
    </row>
    <row r="367" spans="1:25" ht="15" hidden="1" customHeight="1" x14ac:dyDescent="0.25">
      <c r="A367" s="140"/>
      <c r="B367" s="186"/>
      <c r="C367" s="183"/>
      <c r="D367" s="42" t="s">
        <v>78</v>
      </c>
      <c r="E367" s="41">
        <f>(осн2!N182*осн2!$B$2)*осн2!$D$1+осн2!$A$2+((осн2!N182*осн2!$B$2)*осн2!$D$1+осн2!$A$2)*осн2!$E$2</f>
        <v>24927860.136</v>
      </c>
      <c r="F367" s="41">
        <f>(осн2!O182*осн2!$B$2)*осн2!$D$1+осн2!$A$2+((осн2!O182*осн2!$B$2)*осн2!$D$1+осн2!$A$2)*осн2!$E$2</f>
        <v>25924974.059999999</v>
      </c>
      <c r="G367" s="156"/>
      <c r="H367" s="157"/>
      <c r="I367" s="41">
        <f>(осн2!N182*осн2!$B$2)*осн2!$D$1+осн2!$A$2+((осн2!N182*осн2!$B$2)*осн2!$D$1+осн2!$A$2)*осн2!$E$2</f>
        <v>24927860.136</v>
      </c>
      <c r="J367" s="41">
        <f>(осн2!O182*осн2!$B$2)*осн2!$D$1+осн2!$A$2+((осн2!O182*осн2!$B$2)*осн2!$D$1+осн2!$A$2)*осн2!$E$2</f>
        <v>25924974.059999999</v>
      </c>
      <c r="K367" s="161"/>
      <c r="L367" s="162"/>
      <c r="M367" s="37">
        <f>(осн2!N182*осн2!$B$2)*осн2!$D$1+осн2!$A$2+((осн2!N182*осн2!$B$2)*осн2!$D$1+осн2!$A$2)*осн2!$E$2</f>
        <v>24927860.136</v>
      </c>
      <c r="N367" s="37">
        <f>(осн2!O182*осн2!$B$2)*осн2!$D$1+осн2!$A$2+((осн2!O182*осн2!$B$2)*осн2!$D$1+осн2!$A$2)*осн2!$E$2</f>
        <v>25924974.059999999</v>
      </c>
      <c r="O367" s="41">
        <f>осн2!N182*осн2!$B$2+осн2!$A$2+(осн2!N182*осн2!$B$2+осн2!$A$2)*осн2!$E$2</f>
        <v>12463930.068</v>
      </c>
      <c r="P367" s="41">
        <f>осн2!O182*осн2!$B$2+осн2!$A$2+(осн2!O182*осн2!$B$2+осн2!$A$2)*осн2!$E$2</f>
        <v>12962487.029999999</v>
      </c>
      <c r="Q367" s="37">
        <f>(осн2!N182*осн2!$B$2)*осн2!$D$1+осн2!$A$2+((осн2!N182*осн2!$B$2)*осн2!$D$1+осн2!$A$2)*осн2!$E$2</f>
        <v>24927860.136</v>
      </c>
      <c r="R367" s="37">
        <f>(осн2!O182*осн2!$B$2)*осн2!$D$1+осн2!$A$2+((осн2!O182*осн2!$B$2)*осн2!$D$1+осн2!$A$2)*осн2!$E$2</f>
        <v>25924974.059999999</v>
      </c>
      <c r="S367" s="37">
        <f t="shared" si="16"/>
        <v>12463930.068</v>
      </c>
      <c r="T367" s="37">
        <f t="shared" si="17"/>
        <v>12962487.029999999</v>
      </c>
      <c r="U367"/>
      <c r="V367"/>
      <c r="W367"/>
      <c r="X367"/>
      <c r="Y367"/>
    </row>
    <row r="368" spans="1:25" ht="15" hidden="1" customHeight="1" x14ac:dyDescent="0.25">
      <c r="A368" s="140"/>
      <c r="B368" s="186"/>
      <c r="C368" s="183"/>
      <c r="D368" s="111" t="s">
        <v>79</v>
      </c>
      <c r="E368" s="40">
        <f>(осн2!N183*осн2!$B$2)*осн2!$D$1+осн2!$A$2+((осн2!N183*осн2!$B$2)*осн2!$D$1+осн2!$A$2)*осн2!$E$2</f>
        <v>8400958.0800000001</v>
      </c>
      <c r="F368" s="40">
        <f>(осн2!O183*осн2!$B$2)*осн2!$D$1+осн2!$A$2+((осн2!O183*осн2!$B$2)*осн2!$D$1+осн2!$A$2)*осн2!$E$2</f>
        <v>8736996.8279999997</v>
      </c>
      <c r="G368" s="156"/>
      <c r="H368" s="157"/>
      <c r="I368" s="40">
        <f>(осн2!N183*осн2!$B$2)*осн2!$D$1+осн2!$A$2+((осн2!N183*осн2!$B$2)*осн2!$D$1+осн2!$A$2)*осн2!$E$2</f>
        <v>8400958.0800000001</v>
      </c>
      <c r="J368" s="40">
        <f>(осн2!O183*осн2!$B$2)*осн2!$D$1+осн2!$A$2+((осн2!O183*осн2!$B$2)*осн2!$D$1+осн2!$A$2)*осн2!$E$2</f>
        <v>8736996.8279999997</v>
      </c>
      <c r="K368" s="161"/>
      <c r="L368" s="162"/>
      <c r="M368" s="36">
        <f>(осн2!N183*осн2!$B$2)*осн2!$D$1+осн2!$A$2+((осн2!N183*осн2!$B$2)*осн2!$D$1+осн2!$A$2)*осн2!$E$2</f>
        <v>8400958.0800000001</v>
      </c>
      <c r="N368" s="36">
        <f>(осн2!O183*осн2!$B$2)*осн2!$D$1+осн2!$A$2+((осн2!O183*осн2!$B$2)*осн2!$D$1+осн2!$A$2)*осн2!$E$2</f>
        <v>8736996.8279999997</v>
      </c>
      <c r="O368" s="40">
        <f>осн2!N183*осн2!$B$2+осн2!$A$2+(осн2!N183*осн2!$B$2+осн2!$A$2)*осн2!$E$2</f>
        <v>4200479.04</v>
      </c>
      <c r="P368" s="40">
        <f>осн2!O183*осн2!$B$2+осн2!$A$2+(осн2!O183*осн2!$B$2+осн2!$A$2)*осн2!$E$2</f>
        <v>4368498.4139999999</v>
      </c>
      <c r="Q368" s="36">
        <f>(осн2!N183*осн2!$B$2)*осн2!$D$1+осн2!$A$2+((осн2!N183*осн2!$B$2)*осн2!$D$1+осн2!$A$2)*осн2!$E$2</f>
        <v>8400958.0800000001</v>
      </c>
      <c r="R368" s="36">
        <f>(осн2!O183*осн2!$B$2)*осн2!$D$1+осн2!$A$2+((осн2!O183*осн2!$B$2)*осн2!$D$1+осн2!$A$2)*осн2!$E$2</f>
        <v>8736996.8279999997</v>
      </c>
      <c r="S368" s="36">
        <f t="shared" si="16"/>
        <v>4200479.04</v>
      </c>
      <c r="T368" s="36">
        <f t="shared" si="17"/>
        <v>4368498.4139999999</v>
      </c>
      <c r="U368"/>
      <c r="V368"/>
      <c r="W368"/>
      <c r="X368"/>
      <c r="Y368"/>
    </row>
    <row r="369" spans="1:25" ht="15" hidden="1" customHeight="1" x14ac:dyDescent="0.25">
      <c r="A369" s="140"/>
      <c r="B369" s="186"/>
      <c r="C369" s="183"/>
      <c r="D369" s="42" t="s">
        <v>80</v>
      </c>
      <c r="E369" s="41">
        <f>(осн2!N184*осн2!$B$2)*осн2!$D$1+осн2!$A$2+((осн2!N184*осн2!$B$2)*осн2!$D$1+осн2!$A$2)*осн2!$E$2</f>
        <v>9623720.0999999996</v>
      </c>
      <c r="F369" s="41">
        <f>(осн2!O184*осн2!$B$2)*осн2!$D$1+осн2!$A$2+((осн2!O184*осн2!$B$2)*осн2!$D$1+осн2!$A$2)*осн2!$E$2</f>
        <v>10008668.903999999</v>
      </c>
      <c r="G369" s="156"/>
      <c r="H369" s="157"/>
      <c r="I369" s="41">
        <f>(осн2!N184*осн2!$B$2)*осн2!$D$1+осн2!$A$2+((осн2!N184*осн2!$B$2)*осн2!$D$1+осн2!$A$2)*осн2!$E$2</f>
        <v>9623720.0999999996</v>
      </c>
      <c r="J369" s="41">
        <f>(осн2!O184*осн2!$B$2)*осн2!$D$1+осн2!$A$2+((осн2!O184*осн2!$B$2)*осн2!$D$1+осн2!$A$2)*осн2!$E$2</f>
        <v>10008668.903999999</v>
      </c>
      <c r="K369" s="161"/>
      <c r="L369" s="162"/>
      <c r="M369" s="37">
        <f>(осн2!N184*осн2!$B$2)*осн2!$D$1+осн2!$A$2+((осн2!N184*осн2!$B$2)*осн2!$D$1+осн2!$A$2)*осн2!$E$2</f>
        <v>9623720.0999999996</v>
      </c>
      <c r="N369" s="37">
        <f>(осн2!O184*осн2!$B$2)*осн2!$D$1+осн2!$A$2+((осн2!O184*осн2!$B$2)*осн2!$D$1+осн2!$A$2)*осн2!$E$2</f>
        <v>10008668.903999999</v>
      </c>
      <c r="O369" s="41">
        <f>осн2!N184*осн2!$B$2+осн2!$A$2+(осн2!N184*осн2!$B$2+осн2!$A$2)*осн2!$E$2</f>
        <v>4811860.05</v>
      </c>
      <c r="P369" s="41">
        <f>осн2!O184*осн2!$B$2+осн2!$A$2+(осн2!O184*осн2!$B$2+осн2!$A$2)*осн2!$E$2</f>
        <v>5004334.4519999996</v>
      </c>
      <c r="Q369" s="37">
        <f>(осн2!N184*осн2!$B$2)*осн2!$D$1+осн2!$A$2+((осн2!N184*осн2!$B$2)*осн2!$D$1+осн2!$A$2)*осн2!$E$2</f>
        <v>9623720.0999999996</v>
      </c>
      <c r="R369" s="37">
        <f>(осн2!O184*осн2!$B$2)*осн2!$D$1+осн2!$A$2+((осн2!O184*осн2!$B$2)*осн2!$D$1+осн2!$A$2)*осн2!$E$2</f>
        <v>10008668.903999999</v>
      </c>
      <c r="S369" s="37">
        <f t="shared" si="16"/>
        <v>4811860.05</v>
      </c>
      <c r="T369" s="37">
        <f t="shared" si="17"/>
        <v>5004334.4519999996</v>
      </c>
      <c r="U369"/>
      <c r="V369"/>
      <c r="W369"/>
      <c r="X369"/>
      <c r="Y369"/>
    </row>
    <row r="370" spans="1:25" ht="15" hidden="1" customHeight="1" x14ac:dyDescent="0.25">
      <c r="A370" s="140"/>
      <c r="B370" s="186"/>
      <c r="C370" s="183"/>
      <c r="D370" s="42" t="s">
        <v>81</v>
      </c>
      <c r="E370" s="41">
        <f>(осн2!N185*осн2!$B$2)*осн2!$D$1+осн2!$A$2+((осн2!N185*осн2!$B$2)*осн2!$D$1+осн2!$A$2)*осн2!$E$2</f>
        <v>11117877.636</v>
      </c>
      <c r="F370" s="41">
        <f>(осн2!O185*осн2!$B$2)*осн2!$D$1+осн2!$A$2+((осн2!O185*осн2!$B$2)*осн2!$D$1+осн2!$A$2)*осн2!$E$2</f>
        <v>11562592.967999998</v>
      </c>
      <c r="G370" s="156"/>
      <c r="H370" s="157"/>
      <c r="I370" s="41">
        <f>(осн2!N185*осн2!$B$2)*осн2!$D$1+осн2!$A$2+((осн2!N185*осн2!$B$2)*осн2!$D$1+осн2!$A$2)*осн2!$E$2</f>
        <v>11117877.636</v>
      </c>
      <c r="J370" s="41">
        <f>(осн2!O185*осн2!$B$2)*осн2!$D$1+осн2!$A$2+((осн2!O185*осн2!$B$2)*осн2!$D$1+осн2!$A$2)*осн2!$E$2</f>
        <v>11562592.967999998</v>
      </c>
      <c r="K370" s="161"/>
      <c r="L370" s="162"/>
      <c r="M370" s="37">
        <f>(осн2!N185*осн2!$B$2)*осн2!$D$1+осн2!$A$2+((осн2!N185*осн2!$B$2)*осн2!$D$1+осн2!$A$2)*осн2!$E$2</f>
        <v>11117877.636</v>
      </c>
      <c r="N370" s="37">
        <f>(осн2!O185*осн2!$B$2)*осн2!$D$1+осн2!$A$2+((осн2!O185*осн2!$B$2)*осн2!$D$1+осн2!$A$2)*осн2!$E$2</f>
        <v>11562592.967999998</v>
      </c>
      <c r="O370" s="41">
        <f>осн2!N185*осн2!$B$2+осн2!$A$2+(осн2!N185*осн2!$B$2+осн2!$A$2)*осн2!$E$2</f>
        <v>5558938.818</v>
      </c>
      <c r="P370" s="41">
        <f>осн2!O185*осн2!$B$2+осн2!$A$2+(осн2!O185*осн2!$B$2+осн2!$A$2)*осн2!$E$2</f>
        <v>5781296.4839999992</v>
      </c>
      <c r="Q370" s="37">
        <f>(осн2!N185*осн2!$B$2)*осн2!$D$1+осн2!$A$2+((осн2!N185*осн2!$B$2)*осн2!$D$1+осн2!$A$2)*осн2!$E$2</f>
        <v>11117877.636</v>
      </c>
      <c r="R370" s="37">
        <f>(осн2!O185*осн2!$B$2)*осн2!$D$1+осн2!$A$2+((осн2!O185*осн2!$B$2)*осн2!$D$1+осн2!$A$2)*осн2!$E$2</f>
        <v>11562592.967999998</v>
      </c>
      <c r="S370" s="37">
        <f t="shared" si="16"/>
        <v>5558938.818</v>
      </c>
      <c r="T370" s="37">
        <f t="shared" si="17"/>
        <v>5781296.4839999992</v>
      </c>
      <c r="U370"/>
      <c r="V370"/>
      <c r="W370"/>
      <c r="X370"/>
      <c r="Y370"/>
    </row>
    <row r="371" spans="1:25" ht="15" hidden="1" customHeight="1" x14ac:dyDescent="0.25">
      <c r="A371" s="140"/>
      <c r="B371" s="186"/>
      <c r="C371" s="183"/>
      <c r="D371" s="42" t="s">
        <v>82</v>
      </c>
      <c r="E371" s="41">
        <f>(осн2!N186*осн2!$B$2)*осн2!$D$1+осн2!$A$2+((осн2!N186*осн2!$B$2)*осн2!$D$1+осн2!$A$2)*осн2!$E$2</f>
        <v>12239154.228</v>
      </c>
      <c r="F371" s="41">
        <f>(осн2!O186*осн2!$B$2)*осн2!$D$1+осн2!$A$2+((осн2!O186*осн2!$B$2)*осн2!$D$1+осн2!$A$2)*осн2!$E$2</f>
        <v>12728720.652000001</v>
      </c>
      <c r="G371" s="156"/>
      <c r="H371" s="157"/>
      <c r="I371" s="41">
        <f>(осн2!N186*осн2!$B$2)*осн2!$D$1+осн2!$A$2+((осн2!N186*осн2!$B$2)*осн2!$D$1+осн2!$A$2)*осн2!$E$2</f>
        <v>12239154.228</v>
      </c>
      <c r="J371" s="41">
        <f>(осн2!O186*осн2!$B$2)*осн2!$D$1+осн2!$A$2+((осн2!O186*осн2!$B$2)*осн2!$D$1+осн2!$A$2)*осн2!$E$2</f>
        <v>12728720.652000001</v>
      </c>
      <c r="K371" s="161"/>
      <c r="L371" s="162"/>
      <c r="M371" s="37">
        <f>(осн2!N186*осн2!$B$2)*осн2!$D$1+осн2!$A$2+((осн2!N186*осн2!$B$2)*осн2!$D$1+осн2!$A$2)*осн2!$E$2</f>
        <v>12239154.228</v>
      </c>
      <c r="N371" s="37">
        <f>(осн2!O186*осн2!$B$2)*осн2!$D$1+осн2!$A$2+((осн2!O186*осн2!$B$2)*осн2!$D$1+осн2!$A$2)*осн2!$E$2</f>
        <v>12728720.652000001</v>
      </c>
      <c r="O371" s="41">
        <f>осн2!N186*осн2!$B$2+осн2!$A$2+(осн2!N186*осн2!$B$2+осн2!$A$2)*осн2!$E$2</f>
        <v>6119577.1140000001</v>
      </c>
      <c r="P371" s="41">
        <f>осн2!O186*осн2!$B$2+осн2!$A$2+(осн2!O186*осн2!$B$2+осн2!$A$2)*осн2!$E$2</f>
        <v>6364360.3260000004</v>
      </c>
      <c r="Q371" s="37">
        <f>(осн2!N186*осн2!$B$2)*осн2!$D$1+осн2!$A$2+((осн2!N186*осн2!$B$2)*осн2!$D$1+осн2!$A$2)*осн2!$E$2</f>
        <v>12239154.228</v>
      </c>
      <c r="R371" s="37">
        <f>(осн2!O186*осн2!$B$2)*осн2!$D$1+осн2!$A$2+((осн2!O186*осн2!$B$2)*осн2!$D$1+осн2!$A$2)*осн2!$E$2</f>
        <v>12728720.652000001</v>
      </c>
      <c r="S371" s="37">
        <f t="shared" si="16"/>
        <v>6119577.1140000001</v>
      </c>
      <c r="T371" s="37">
        <f t="shared" si="17"/>
        <v>6364360.3260000004</v>
      </c>
      <c r="U371"/>
      <c r="V371"/>
      <c r="W371"/>
      <c r="X371"/>
      <c r="Y371"/>
    </row>
    <row r="372" spans="1:25" ht="15" hidden="1" customHeight="1" x14ac:dyDescent="0.25">
      <c r="A372" s="140"/>
      <c r="B372" s="186"/>
      <c r="C372" s="183"/>
      <c r="D372" s="42" t="s">
        <v>83</v>
      </c>
      <c r="E372" s="41">
        <f>(осн2!N187*осн2!$B$2)*осн2!$D$1+осн2!$A$2+((осн2!N187*осн2!$B$2)*осн2!$D$1+осн2!$A$2)*осн2!$E$2</f>
        <v>12051546.263999999</v>
      </c>
      <c r="F372" s="41">
        <f>(осн2!O187*осн2!$B$2)*осн2!$D$1+осн2!$A$2+((осн2!O187*осн2!$B$2)*осн2!$D$1+осн2!$A$2)*осн2!$E$2</f>
        <v>12533608.595999999</v>
      </c>
      <c r="G372" s="156"/>
      <c r="H372" s="157"/>
      <c r="I372" s="41">
        <f>(осн2!N187*осн2!$B$2)*осн2!$D$1+осн2!$A$2+((осн2!N187*осн2!$B$2)*осн2!$D$1+осн2!$A$2)*осн2!$E$2</f>
        <v>12051546.263999999</v>
      </c>
      <c r="J372" s="41">
        <f>(осн2!O187*осн2!$B$2)*осн2!$D$1+осн2!$A$2+((осн2!O187*осн2!$B$2)*осн2!$D$1+осн2!$A$2)*осн2!$E$2</f>
        <v>12533608.595999999</v>
      </c>
      <c r="K372" s="161"/>
      <c r="L372" s="162"/>
      <c r="M372" s="37">
        <f>(осн2!N187*осн2!$B$2)*осн2!$D$1+осн2!$A$2+((осн2!N187*осн2!$B$2)*осн2!$D$1+осн2!$A$2)*осн2!$E$2</f>
        <v>12051546.263999999</v>
      </c>
      <c r="N372" s="37">
        <f>(осн2!O187*осн2!$B$2)*осн2!$D$1+осн2!$A$2+((осн2!O187*осн2!$B$2)*осн2!$D$1+осн2!$A$2)*осн2!$E$2</f>
        <v>12533608.595999999</v>
      </c>
      <c r="O372" s="41">
        <f>осн2!N187*осн2!$B$2+осн2!$A$2+(осн2!N187*осн2!$B$2+осн2!$A$2)*осн2!$E$2</f>
        <v>6025773.1319999993</v>
      </c>
      <c r="P372" s="41">
        <f>осн2!O187*осн2!$B$2+осн2!$A$2+(осн2!O187*осн2!$B$2+осн2!$A$2)*осн2!$E$2</f>
        <v>6266804.2979999995</v>
      </c>
      <c r="Q372" s="37">
        <f>(осн2!N187*осн2!$B$2)*осн2!$D$1+осн2!$A$2+((осн2!N187*осн2!$B$2)*осн2!$D$1+осн2!$A$2)*осн2!$E$2</f>
        <v>12051546.263999999</v>
      </c>
      <c r="R372" s="37">
        <f>(осн2!O187*осн2!$B$2)*осн2!$D$1+осн2!$A$2+((осн2!O187*осн2!$B$2)*осн2!$D$1+осн2!$A$2)*осн2!$E$2</f>
        <v>12533608.595999999</v>
      </c>
      <c r="S372" s="37">
        <f t="shared" si="16"/>
        <v>6025773.1319999993</v>
      </c>
      <c r="T372" s="37">
        <f t="shared" si="17"/>
        <v>6266804.2979999995</v>
      </c>
      <c r="U372"/>
      <c r="V372"/>
      <c r="W372"/>
      <c r="X372"/>
      <c r="Y372"/>
    </row>
    <row r="373" spans="1:25" ht="15" hidden="1" customHeight="1" x14ac:dyDescent="0.25">
      <c r="A373" s="140"/>
      <c r="B373" s="186"/>
      <c r="C373" s="183"/>
      <c r="D373" s="42" t="s">
        <v>84</v>
      </c>
      <c r="E373" s="41">
        <f>(осн2!N188*осн2!$B$2)*осн2!$D$1+осн2!$A$2+((осн2!N188*осн2!$B$2)*осн2!$D$1+осн2!$A$2)*осн2!$E$2</f>
        <v>13157008.26</v>
      </c>
      <c r="F373" s="41">
        <f>(осн2!O188*осн2!$B$2)*осн2!$D$1+осн2!$A$2+((осн2!O188*осн2!$B$2)*осн2!$D$1+осн2!$A$2)*осн2!$E$2</f>
        <v>13683288.023999998</v>
      </c>
      <c r="G373" s="156"/>
      <c r="H373" s="157"/>
      <c r="I373" s="41">
        <f>(осн2!N188*осн2!$B$2)*осн2!$D$1+осн2!$A$2+((осн2!N188*осн2!$B$2)*осн2!$D$1+осн2!$A$2)*осн2!$E$2</f>
        <v>13157008.26</v>
      </c>
      <c r="J373" s="41">
        <f>(осн2!O188*осн2!$B$2)*осн2!$D$1+осн2!$A$2+((осн2!O188*осн2!$B$2)*осн2!$D$1+осн2!$A$2)*осн2!$E$2</f>
        <v>13683288.023999998</v>
      </c>
      <c r="K373" s="161"/>
      <c r="L373" s="162"/>
      <c r="M373" s="37">
        <f>(осн2!N188*осн2!$B$2)*осн2!$D$1+осн2!$A$2+((осн2!N188*осн2!$B$2)*осн2!$D$1+осн2!$A$2)*осн2!$E$2</f>
        <v>13157008.26</v>
      </c>
      <c r="N373" s="37">
        <f>(осн2!O188*осн2!$B$2)*осн2!$D$1+осн2!$A$2+((осн2!O188*осн2!$B$2)*осн2!$D$1+осн2!$A$2)*осн2!$E$2</f>
        <v>13683288.023999998</v>
      </c>
      <c r="O373" s="41">
        <f>осн2!N188*осн2!$B$2+осн2!$A$2+(осн2!N188*осн2!$B$2+осн2!$A$2)*осн2!$E$2</f>
        <v>6578504.1299999999</v>
      </c>
      <c r="P373" s="41">
        <f>осн2!O188*осн2!$B$2+осн2!$A$2+(осн2!O188*осн2!$B$2+осн2!$A$2)*осн2!$E$2</f>
        <v>6841644.0119999992</v>
      </c>
      <c r="Q373" s="37">
        <f>(осн2!N188*осн2!$B$2)*осн2!$D$1+осн2!$A$2+((осн2!N188*осн2!$B$2)*осн2!$D$1+осн2!$A$2)*осн2!$E$2</f>
        <v>13157008.26</v>
      </c>
      <c r="R373" s="37">
        <f>(осн2!O188*осн2!$B$2)*осн2!$D$1+осн2!$A$2+((осн2!O188*осн2!$B$2)*осн2!$D$1+осн2!$A$2)*осн2!$E$2</f>
        <v>13683288.023999998</v>
      </c>
      <c r="S373" s="37">
        <f t="shared" si="16"/>
        <v>6578504.1299999999</v>
      </c>
      <c r="T373" s="37">
        <f t="shared" si="17"/>
        <v>6841644.0119999992</v>
      </c>
      <c r="U373"/>
      <c r="V373"/>
      <c r="W373"/>
      <c r="X373"/>
      <c r="Y373"/>
    </row>
    <row r="374" spans="1:25" ht="15" customHeight="1" x14ac:dyDescent="0.25">
      <c r="A374" s="140"/>
      <c r="B374" s="186"/>
      <c r="C374" s="183"/>
      <c r="D374" s="111" t="s">
        <v>86</v>
      </c>
      <c r="E374" s="40">
        <f>(осн2!N189*осн2!$B$2)*осн2!$D$1+осн2!$A$2+((осн2!N189*осн2!$B$2)*осн2!$D$1+осн2!$A$2)*осн2!$E$2</f>
        <v>5710257.1799999997</v>
      </c>
      <c r="F374" s="40">
        <f>(осн2!O189*осн2!$B$2)*осн2!$D$1+осн2!$A$2+((осн2!O189*осн2!$B$2)*осн2!$D$1+осн2!$A$2)*осн2!$E$2</f>
        <v>5938667.1839999994</v>
      </c>
      <c r="G374" s="156"/>
      <c r="H374" s="157"/>
      <c r="I374" s="40">
        <f>(осн2!N189*осн2!$B$2)*осн2!$D$1+осн2!$A$2+((осн2!N189*осн2!$B$2)*осн2!$D$1+осн2!$A$2)*осн2!$E$2</f>
        <v>5710257.1799999997</v>
      </c>
      <c r="J374" s="40">
        <f>(осн2!O189*осн2!$B$2)*осн2!$D$1+осн2!$A$2+((осн2!O189*осн2!$B$2)*осн2!$D$1+осн2!$A$2)*осн2!$E$2</f>
        <v>5938667.1839999994</v>
      </c>
      <c r="K374" s="161"/>
      <c r="L374" s="162"/>
      <c r="M374" s="36">
        <f>(осн2!N189*осн2!$B$2)*осн2!$D$1+осн2!$A$2+((осн2!N189*осн2!$B$2)*осн2!$D$1+осн2!$A$2)*осн2!$E$2</f>
        <v>5710257.1799999997</v>
      </c>
      <c r="N374" s="36">
        <f>(осн2!O189*осн2!$B$2)*осн2!$D$1+осн2!$A$2+((осн2!O189*осн2!$B$2)*осн2!$D$1+осн2!$A$2)*осн2!$E$2</f>
        <v>5938667.1839999994</v>
      </c>
      <c r="O374" s="40">
        <f>осн2!N189*осн2!$B$2+осн2!$A$2+(осн2!N189*осн2!$B$2+осн2!$A$2)*осн2!$E$2</f>
        <v>2855128.59</v>
      </c>
      <c r="P374" s="40">
        <f>осн2!O189*осн2!$B$2+осн2!$A$2+(осн2!O189*осн2!$B$2+осн2!$A$2)*осн2!$E$2</f>
        <v>2969333.5919999997</v>
      </c>
      <c r="Q374" s="36">
        <f>(осн2!N189*осн2!$B$2)*осн2!$D$1+осн2!$A$2+((осн2!N189*осн2!$B$2)*осн2!$D$1+осн2!$A$2)*осн2!$E$2</f>
        <v>5710257.1799999997</v>
      </c>
      <c r="R374" s="36">
        <f>(осн2!O189*осн2!$B$2)*осн2!$D$1+осн2!$A$2+((осн2!O189*осн2!$B$2)*осн2!$D$1+осн2!$A$2)*осн2!$E$2</f>
        <v>5938667.1839999994</v>
      </c>
      <c r="S374" s="36">
        <f t="shared" si="16"/>
        <v>2855128.59</v>
      </c>
      <c r="T374" s="36">
        <f t="shared" si="17"/>
        <v>2969333.5919999997</v>
      </c>
      <c r="U374"/>
      <c r="V374"/>
      <c r="W374"/>
      <c r="X374"/>
      <c r="Y374"/>
    </row>
    <row r="375" spans="1:25" ht="15" hidden="1" customHeight="1" x14ac:dyDescent="0.25">
      <c r="A375" s="140"/>
      <c r="B375" s="186"/>
      <c r="C375" s="183"/>
      <c r="D375" s="42" t="s">
        <v>87</v>
      </c>
      <c r="E375" s="41">
        <f>(осн2!N190*осн2!$B$2)*осн2!$D$1+осн2!$A$2+((осн2!N190*осн2!$B$2)*осн2!$D$1+осн2!$A$2)*осн2!$E$2</f>
        <v>6456036.0599999996</v>
      </c>
      <c r="F375" s="41">
        <f>(осн2!O190*осн2!$B$2)*осн2!$D$1+осн2!$A$2+((осн2!O190*осн2!$B$2)*осн2!$D$1+осн2!$A$2)*осн2!$E$2</f>
        <v>6714276.9360000007</v>
      </c>
      <c r="G375" s="156"/>
      <c r="H375" s="157"/>
      <c r="I375" s="41">
        <f>(осн2!N190*осн2!$B$2)*осн2!$D$1+осн2!$A$2+((осн2!N190*осн2!$B$2)*осн2!$D$1+осн2!$A$2)*осн2!$E$2</f>
        <v>6456036.0599999996</v>
      </c>
      <c r="J375" s="41">
        <f>(осн2!O190*осн2!$B$2)*осн2!$D$1+осн2!$A$2+((осн2!O190*осн2!$B$2)*осн2!$D$1+осн2!$A$2)*осн2!$E$2</f>
        <v>6714276.9360000007</v>
      </c>
      <c r="K375" s="161"/>
      <c r="L375" s="162"/>
      <c r="M375" s="37">
        <f>(осн2!N190*осн2!$B$2)*осн2!$D$1+осн2!$A$2+((осн2!N190*осн2!$B$2)*осн2!$D$1+осн2!$A$2)*осн2!$E$2</f>
        <v>6456036.0599999996</v>
      </c>
      <c r="N375" s="37">
        <f>(осн2!O190*осн2!$B$2)*осн2!$D$1+осн2!$A$2+((осн2!O190*осн2!$B$2)*осн2!$D$1+осн2!$A$2)*осн2!$E$2</f>
        <v>6714276.9360000007</v>
      </c>
      <c r="O375" s="41">
        <f>осн2!N190*осн2!$B$2+осн2!$A$2+(осн2!N190*осн2!$B$2+осн2!$A$2)*осн2!$E$2</f>
        <v>3228018.03</v>
      </c>
      <c r="P375" s="41">
        <f>осн2!O190*осн2!$B$2+осн2!$A$2+(осн2!O190*осн2!$B$2+осн2!$A$2)*осн2!$E$2</f>
        <v>3357138.4680000003</v>
      </c>
      <c r="Q375" s="37">
        <f>(осн2!N190*осн2!$B$2)*осн2!$D$1+осн2!$A$2+((осн2!N190*осн2!$B$2)*осн2!$D$1+осн2!$A$2)*осн2!$E$2</f>
        <v>6456036.0599999996</v>
      </c>
      <c r="R375" s="37">
        <f>(осн2!O190*осн2!$B$2)*осн2!$D$1+осн2!$A$2+((осн2!O190*осн2!$B$2)*осн2!$D$1+осн2!$A$2)*осн2!$E$2</f>
        <v>6714276.9360000007</v>
      </c>
      <c r="S375" s="37">
        <f t="shared" si="16"/>
        <v>3228018.03</v>
      </c>
      <c r="T375" s="37">
        <f t="shared" si="17"/>
        <v>3357138.4680000003</v>
      </c>
      <c r="U375"/>
      <c r="V375"/>
      <c r="W375"/>
      <c r="X375"/>
      <c r="Y375"/>
    </row>
    <row r="376" spans="1:25" ht="15" hidden="1" customHeight="1" x14ac:dyDescent="0.25">
      <c r="A376" s="140"/>
      <c r="B376" s="186"/>
      <c r="C376" s="183"/>
      <c r="D376" s="42" t="s">
        <v>88</v>
      </c>
      <c r="E376" s="41">
        <f>(осн2!N191*осн2!$B$2)*осн2!$D$1+осн2!$A$2+((осн2!N191*осн2!$B$2)*осн2!$D$1+осн2!$A$2)*осн2!$E$2</f>
        <v>7055309.9160000002</v>
      </c>
      <c r="F376" s="41">
        <f>(осн2!O191*осн2!$B$2)*осн2!$D$1+осн2!$A$2+((осн2!O191*осн2!$B$2)*осн2!$D$1+осн2!$A$2)*осн2!$E$2</f>
        <v>7337522.2560000001</v>
      </c>
      <c r="G376" s="156"/>
      <c r="H376" s="157"/>
      <c r="I376" s="41">
        <f>(осн2!N191*осн2!$B$2)*осн2!$D$1+осн2!$A$2+((осн2!N191*осн2!$B$2)*осн2!$D$1+осн2!$A$2)*осн2!$E$2</f>
        <v>7055309.9160000002</v>
      </c>
      <c r="J376" s="41">
        <f>(осн2!O191*осн2!$B$2)*осн2!$D$1+осн2!$A$2+((осн2!O191*осн2!$B$2)*осн2!$D$1+осн2!$A$2)*осн2!$E$2</f>
        <v>7337522.2560000001</v>
      </c>
      <c r="K376" s="161"/>
      <c r="L376" s="162"/>
      <c r="M376" s="37">
        <f>(осн2!N191*осн2!$B$2)*осн2!$D$1+осн2!$A$2+((осн2!N191*осн2!$B$2)*осн2!$D$1+осн2!$A$2)*осн2!$E$2</f>
        <v>7055309.9160000002</v>
      </c>
      <c r="N376" s="37">
        <f>(осн2!O191*осн2!$B$2)*осн2!$D$1+осн2!$A$2+((осн2!O191*осн2!$B$2)*осн2!$D$1+осн2!$A$2)*осн2!$E$2</f>
        <v>7337522.2560000001</v>
      </c>
      <c r="O376" s="41">
        <f>осн2!N191*осн2!$B$2+осн2!$A$2+(осн2!N191*осн2!$B$2+осн2!$A$2)*осн2!$E$2</f>
        <v>3527654.9580000001</v>
      </c>
      <c r="P376" s="41">
        <f>осн2!O191*осн2!$B$2+осн2!$A$2+(осн2!O191*осн2!$B$2+осн2!$A$2)*осн2!$E$2</f>
        <v>3668761.128</v>
      </c>
      <c r="Q376" s="37">
        <f>(осн2!N191*осн2!$B$2)*осн2!$D$1+осн2!$A$2+((осн2!N191*осн2!$B$2)*осн2!$D$1+осн2!$A$2)*осн2!$E$2</f>
        <v>7055309.9160000002</v>
      </c>
      <c r="R376" s="37">
        <f>(осн2!O191*осн2!$B$2)*осн2!$D$1+осн2!$A$2+((осн2!O191*осн2!$B$2)*осн2!$D$1+осн2!$A$2)*осн2!$E$2</f>
        <v>7337522.2560000001</v>
      </c>
      <c r="S376" s="37">
        <f t="shared" si="16"/>
        <v>3527654.9580000001</v>
      </c>
      <c r="T376" s="37">
        <f t="shared" si="17"/>
        <v>3668761.128</v>
      </c>
      <c r="U376"/>
      <c r="V376"/>
      <c r="W376"/>
      <c r="X376"/>
      <c r="Y376"/>
    </row>
    <row r="377" spans="1:25" ht="15" hidden="1" customHeight="1" x14ac:dyDescent="0.25">
      <c r="A377" s="140"/>
      <c r="B377" s="186"/>
      <c r="C377" s="183"/>
      <c r="D377" s="42" t="s">
        <v>89</v>
      </c>
      <c r="E377" s="41">
        <f>(осн2!N192*осн2!$B$2)*осн2!$D$1+осн2!$A$2+((осн2!N192*осн2!$B$2)*осн2!$D$1+осн2!$A$2)*осн2!$E$2</f>
        <v>8400359.1119999997</v>
      </c>
      <c r="F377" s="41">
        <f>(осн2!O192*осн2!$B$2)*осн2!$D$1+осн2!$A$2+((осн2!O192*осн2!$B$2)*осн2!$D$1+осн2!$A$2)*осн2!$E$2</f>
        <v>8736373.7879999988</v>
      </c>
      <c r="G377" s="156"/>
      <c r="H377" s="157"/>
      <c r="I377" s="41">
        <f>(осн2!N192*осн2!$B$2)*осн2!$D$1+осн2!$A$2+((осн2!N192*осн2!$B$2)*осн2!$D$1+осн2!$A$2)*осн2!$E$2</f>
        <v>8400359.1119999997</v>
      </c>
      <c r="J377" s="41">
        <f>(осн2!O192*осн2!$B$2)*осн2!$D$1+осн2!$A$2+((осн2!O192*осн2!$B$2)*осн2!$D$1+осн2!$A$2)*осн2!$E$2</f>
        <v>8736373.7879999988</v>
      </c>
      <c r="K377" s="161"/>
      <c r="L377" s="162"/>
      <c r="M377" s="37">
        <f>(осн2!N192*осн2!$B$2)*осн2!$D$1+осн2!$A$2+((осн2!N192*осн2!$B$2)*осн2!$D$1+осн2!$A$2)*осн2!$E$2</f>
        <v>8400359.1119999997</v>
      </c>
      <c r="N377" s="37">
        <f>(осн2!O192*осн2!$B$2)*осн2!$D$1+осн2!$A$2+((осн2!O192*осн2!$B$2)*осн2!$D$1+осн2!$A$2)*осн2!$E$2</f>
        <v>8736373.7879999988</v>
      </c>
      <c r="O377" s="41">
        <f>осн2!N192*осн2!$B$2+осн2!$A$2+(осн2!N192*осн2!$B$2+осн2!$A$2)*осн2!$E$2</f>
        <v>4200179.5559999999</v>
      </c>
      <c r="P377" s="41">
        <f>осн2!O192*осн2!$B$2+осн2!$A$2+(осн2!O192*осн2!$B$2+осн2!$A$2)*осн2!$E$2</f>
        <v>4368186.8939999994</v>
      </c>
      <c r="Q377" s="37">
        <f>(осн2!N192*осн2!$B$2)*осн2!$D$1+осн2!$A$2+((осн2!N192*осн2!$B$2)*осн2!$D$1+осн2!$A$2)*осн2!$E$2</f>
        <v>8400359.1119999997</v>
      </c>
      <c r="R377" s="37">
        <f>(осн2!O192*осн2!$B$2)*осн2!$D$1+осн2!$A$2+((осн2!O192*осн2!$B$2)*осн2!$D$1+осн2!$A$2)*осн2!$E$2</f>
        <v>8736373.7879999988</v>
      </c>
      <c r="S377" s="37">
        <f t="shared" si="16"/>
        <v>4200179.5559999999</v>
      </c>
      <c r="T377" s="37">
        <f t="shared" si="17"/>
        <v>4368186.8939999994</v>
      </c>
      <c r="U377"/>
      <c r="V377"/>
      <c r="W377"/>
      <c r="X377"/>
      <c r="Y377"/>
    </row>
    <row r="378" spans="1:25" ht="15" hidden="1" customHeight="1" x14ac:dyDescent="0.25">
      <c r="A378" s="140"/>
      <c r="B378" s="186"/>
      <c r="C378" s="183"/>
      <c r="D378" s="42" t="s">
        <v>90</v>
      </c>
      <c r="E378" s="41">
        <f>(осн2!N193*осн2!$B$2)*осн2!$D$1+осн2!$A$2+((осн2!N193*осн2!$B$2)*осн2!$D$1+осн2!$A$2)*осн2!$E$2</f>
        <v>9745411.8479999993</v>
      </c>
      <c r="F378" s="41">
        <f>(осн2!O193*осн2!$B$2)*осн2!$D$1+осн2!$A$2+((осн2!O193*осн2!$B$2)*осн2!$D$1+осн2!$A$2)*осн2!$E$2</f>
        <v>10135228.859999999</v>
      </c>
      <c r="G378" s="156"/>
      <c r="H378" s="157"/>
      <c r="I378" s="41">
        <f>(осн2!N193*осн2!$B$2)*осн2!$D$1+осн2!$A$2+((осн2!N193*осн2!$B$2)*осн2!$D$1+осн2!$A$2)*осн2!$E$2</f>
        <v>9745411.8479999993</v>
      </c>
      <c r="J378" s="41">
        <f>(осн2!O193*осн2!$B$2)*осн2!$D$1+осн2!$A$2+((осн2!O193*осн2!$B$2)*осн2!$D$1+осн2!$A$2)*осн2!$E$2</f>
        <v>10135228.859999999</v>
      </c>
      <c r="K378" s="161"/>
      <c r="L378" s="162"/>
      <c r="M378" s="37">
        <f>(осн2!N193*осн2!$B$2)*осн2!$D$1+осн2!$A$2+((осн2!N193*осн2!$B$2)*осн2!$D$1+осн2!$A$2)*осн2!$E$2</f>
        <v>9745411.8479999993</v>
      </c>
      <c r="N378" s="37">
        <f>(осн2!O193*осн2!$B$2)*осн2!$D$1+осн2!$A$2+((осн2!O193*осн2!$B$2)*осн2!$D$1+осн2!$A$2)*осн2!$E$2</f>
        <v>10135228.859999999</v>
      </c>
      <c r="O378" s="41">
        <f>осн2!N193*осн2!$B$2+осн2!$A$2+(осн2!N193*осн2!$B$2+осн2!$A$2)*осн2!$E$2</f>
        <v>4872705.9239999996</v>
      </c>
      <c r="P378" s="41">
        <f>осн2!O193*осн2!$B$2+осн2!$A$2+(осн2!O193*осн2!$B$2+осн2!$A$2)*осн2!$E$2</f>
        <v>5067614.43</v>
      </c>
      <c r="Q378" s="37">
        <f>(осн2!N193*осн2!$B$2)*осн2!$D$1+осн2!$A$2+((осн2!N193*осн2!$B$2)*осн2!$D$1+осн2!$A$2)*осн2!$E$2</f>
        <v>9745411.8479999993</v>
      </c>
      <c r="R378" s="37">
        <f>(осн2!O193*осн2!$B$2)*осн2!$D$1+осн2!$A$2+((осн2!O193*осн2!$B$2)*осн2!$D$1+осн2!$A$2)*осн2!$E$2</f>
        <v>10135228.859999999</v>
      </c>
      <c r="S378" s="37">
        <f t="shared" si="16"/>
        <v>4872705.9239999996</v>
      </c>
      <c r="T378" s="37">
        <f t="shared" si="17"/>
        <v>5067614.43</v>
      </c>
      <c r="U378"/>
      <c r="V378"/>
      <c r="W378"/>
      <c r="X378"/>
      <c r="Y378"/>
    </row>
    <row r="379" spans="1:25" ht="15" hidden="1" customHeight="1" x14ac:dyDescent="0.25">
      <c r="A379" s="140"/>
      <c r="B379" s="186"/>
      <c r="C379" s="183"/>
      <c r="D379" s="42" t="s">
        <v>91</v>
      </c>
      <c r="E379" s="41">
        <f>(осн2!N194*осн2!$B$2)*осн2!$D$1+осн2!$A$2+((осн2!N194*осн2!$B$2)*осн2!$D$1+осн2!$A$2)*осн2!$E$2</f>
        <v>10363480.272</v>
      </c>
      <c r="F379" s="41">
        <f>(осн2!O194*осн2!$B$2)*осн2!$D$1+осн2!$A$2+((осн2!O194*осн2!$B$2)*осн2!$D$1+осн2!$A$2)*осн2!$E$2</f>
        <v>10778019.228</v>
      </c>
      <c r="G379" s="156"/>
      <c r="H379" s="157"/>
      <c r="I379" s="41">
        <f>(осн2!N194*осн2!$B$2)*осн2!$D$1+осн2!$A$2+((осн2!N194*осн2!$B$2)*осн2!$D$1+осн2!$A$2)*осн2!$E$2</f>
        <v>10363480.272</v>
      </c>
      <c r="J379" s="41">
        <f>(осн2!O194*осн2!$B$2)*осн2!$D$1+осн2!$A$2+((осн2!O194*осн2!$B$2)*осн2!$D$1+осн2!$A$2)*осн2!$E$2</f>
        <v>10778019.228</v>
      </c>
      <c r="K379" s="161"/>
      <c r="L379" s="162"/>
      <c r="M379" s="37">
        <f>(осн2!N194*осн2!$B$2)*осн2!$D$1+осн2!$A$2+((осн2!N194*осн2!$B$2)*осн2!$D$1+осн2!$A$2)*осн2!$E$2</f>
        <v>10363480.272</v>
      </c>
      <c r="N379" s="37">
        <f>(осн2!O194*осн2!$B$2)*осн2!$D$1+осн2!$A$2+((осн2!O194*осн2!$B$2)*осн2!$D$1+осн2!$A$2)*осн2!$E$2</f>
        <v>10778019.228</v>
      </c>
      <c r="O379" s="41">
        <f>осн2!N194*осн2!$B$2+осн2!$A$2+(осн2!N194*осн2!$B$2+осн2!$A$2)*осн2!$E$2</f>
        <v>5181740.1359999999</v>
      </c>
      <c r="P379" s="41">
        <f>осн2!O194*осн2!$B$2+осн2!$A$2+(осн2!O194*осн2!$B$2+осн2!$A$2)*осн2!$E$2</f>
        <v>5389009.6140000001</v>
      </c>
      <c r="Q379" s="37">
        <f>(осн2!N194*осн2!$B$2)*осн2!$D$1+осн2!$A$2+((осн2!N194*осн2!$B$2)*осн2!$D$1+осн2!$A$2)*осн2!$E$2</f>
        <v>10363480.272</v>
      </c>
      <c r="R379" s="37">
        <f>(осн2!O194*осн2!$B$2)*осн2!$D$1+осн2!$A$2+((осн2!O194*осн2!$B$2)*осн2!$D$1+осн2!$A$2)*осн2!$E$2</f>
        <v>10778019.228</v>
      </c>
      <c r="S379" s="37">
        <f t="shared" si="16"/>
        <v>5181740.1359999999</v>
      </c>
      <c r="T379" s="37">
        <f t="shared" si="17"/>
        <v>5389009.6140000001</v>
      </c>
      <c r="U379"/>
      <c r="V379"/>
      <c r="W379"/>
      <c r="X379"/>
      <c r="Y379"/>
    </row>
    <row r="380" spans="1:25" ht="15" hidden="1" customHeight="1" x14ac:dyDescent="0.25">
      <c r="A380" s="140"/>
      <c r="B380" s="186"/>
      <c r="C380" s="183"/>
      <c r="D380" s="42" t="s">
        <v>85</v>
      </c>
      <c r="E380" s="41">
        <f>(осн2!N195*осн2!$B$2)*осн2!$D$1+осн2!$A$2+((осн2!N195*осн2!$B$2)*осн2!$D$1+осн2!$A$2)*осн2!$E$2</f>
        <v>11588727.372000001</v>
      </c>
      <c r="F380" s="41">
        <f>(осн2!O195*осн2!$B$2)*осн2!$D$1+осн2!$A$2+((осн2!O195*осн2!$B$2)*осн2!$D$1+осн2!$A$2)*осн2!$E$2</f>
        <v>12052276.212000001</v>
      </c>
      <c r="G380" s="156"/>
      <c r="H380" s="157"/>
      <c r="I380" s="41">
        <f>(осн2!N195*осн2!$B$2)*осн2!$D$1+осн2!$A$2+((осн2!N195*осн2!$B$2)*осн2!$D$1+осн2!$A$2)*осн2!$E$2</f>
        <v>11588727.372000001</v>
      </c>
      <c r="J380" s="41">
        <f>(осн2!O195*осн2!$B$2)*осн2!$D$1+осн2!$A$2+((осн2!O195*осн2!$B$2)*осн2!$D$1+осн2!$A$2)*осн2!$E$2</f>
        <v>12052276.212000001</v>
      </c>
      <c r="K380" s="161"/>
      <c r="L380" s="162"/>
      <c r="M380" s="37">
        <f>(осн2!N195*осн2!$B$2)*осн2!$D$1+осн2!$A$2+((осн2!N195*осн2!$B$2)*осн2!$D$1+осн2!$A$2)*осн2!$E$2</f>
        <v>11588727.372000001</v>
      </c>
      <c r="N380" s="37">
        <f>(осн2!O195*осн2!$B$2)*осн2!$D$1+осн2!$A$2+((осн2!O195*осн2!$B$2)*осн2!$D$1+осн2!$A$2)*осн2!$E$2</f>
        <v>12052276.212000001</v>
      </c>
      <c r="O380" s="41">
        <f>осн2!N195*осн2!$B$2+осн2!$A$2+(осн2!N195*осн2!$B$2+осн2!$A$2)*осн2!$E$2</f>
        <v>5794363.6860000007</v>
      </c>
      <c r="P380" s="41">
        <f>осн2!O195*осн2!$B$2+осн2!$A$2+(осн2!O195*осн2!$B$2+осн2!$A$2)*осн2!$E$2</f>
        <v>6026138.1060000006</v>
      </c>
      <c r="Q380" s="37">
        <f>(осн2!N195*осн2!$B$2)*осн2!$D$1+осн2!$A$2+((осн2!N195*осн2!$B$2)*осн2!$D$1+осн2!$A$2)*осн2!$E$2</f>
        <v>11588727.372000001</v>
      </c>
      <c r="R380" s="37">
        <f>(осн2!O195*осн2!$B$2)*осн2!$D$1+осн2!$A$2+((осн2!O195*осн2!$B$2)*осн2!$D$1+осн2!$A$2)*осн2!$E$2</f>
        <v>12052276.212000001</v>
      </c>
      <c r="S380" s="37">
        <f t="shared" si="16"/>
        <v>5794363.6860000007</v>
      </c>
      <c r="T380" s="37">
        <f t="shared" si="17"/>
        <v>6026138.1060000006</v>
      </c>
      <c r="U380"/>
      <c r="V380"/>
      <c r="W380"/>
      <c r="X380"/>
      <c r="Y380"/>
    </row>
    <row r="381" spans="1:25" ht="15" hidden="1" customHeight="1" x14ac:dyDescent="0.25">
      <c r="A381" s="140"/>
      <c r="B381" s="186"/>
      <c r="C381" s="183"/>
      <c r="D381" s="42" t="s">
        <v>92</v>
      </c>
      <c r="E381" s="41">
        <f>(осн2!N196*осн2!$B$2)*осн2!$D$1+осн2!$A$2+((осн2!N196*осн2!$B$2)*осн2!$D$1+осн2!$A$2)*осн2!$E$2</f>
        <v>12813984.384</v>
      </c>
      <c r="F381" s="41">
        <f>(осн2!O196*осн2!$B$2)*осн2!$D$1+осн2!$A$2+((осн2!O196*осн2!$B$2)*осн2!$D$1+осн2!$A$2)*осн2!$E$2</f>
        <v>13326543.816</v>
      </c>
      <c r="G381" s="156"/>
      <c r="H381" s="157"/>
      <c r="I381" s="41">
        <f>(осн2!N196*осн2!$B$2)*осн2!$D$1+осн2!$A$2+((осн2!N196*осн2!$B$2)*осн2!$D$1+осн2!$A$2)*осн2!$E$2</f>
        <v>12813984.384</v>
      </c>
      <c r="J381" s="41">
        <f>(осн2!O196*осн2!$B$2)*осн2!$D$1+осн2!$A$2+((осн2!O196*осн2!$B$2)*осн2!$D$1+осн2!$A$2)*осн2!$E$2</f>
        <v>13326543.816</v>
      </c>
      <c r="K381" s="161"/>
      <c r="L381" s="162"/>
      <c r="M381" s="37">
        <f>(осн2!N196*осн2!$B$2)*осн2!$D$1+осн2!$A$2+((осн2!N196*осн2!$B$2)*осн2!$D$1+осн2!$A$2)*осн2!$E$2</f>
        <v>12813984.384</v>
      </c>
      <c r="N381" s="37">
        <f>(осн2!O196*осн2!$B$2)*осн2!$D$1+осн2!$A$2+((осн2!O196*осн2!$B$2)*осн2!$D$1+осн2!$A$2)*осн2!$E$2</f>
        <v>13326543.816</v>
      </c>
      <c r="O381" s="41">
        <f>осн2!N196*осн2!$B$2+осн2!$A$2+(осн2!N196*осн2!$B$2+осн2!$A$2)*осн2!$E$2</f>
        <v>6406992.1919999998</v>
      </c>
      <c r="P381" s="41">
        <f>осн2!O196*осн2!$B$2+осн2!$A$2+(осн2!O196*осн2!$B$2+осн2!$A$2)*осн2!$E$2</f>
        <v>6663271.9079999998</v>
      </c>
      <c r="Q381" s="37">
        <f>(осн2!N196*осн2!$B$2)*осн2!$D$1+осн2!$A$2+((осн2!N196*осн2!$B$2)*осн2!$D$1+осн2!$A$2)*осн2!$E$2</f>
        <v>12813984.384</v>
      </c>
      <c r="R381" s="37">
        <f>(осн2!O196*осн2!$B$2)*осн2!$D$1+осн2!$A$2+((осн2!O196*осн2!$B$2)*осн2!$D$1+осн2!$A$2)*осн2!$E$2</f>
        <v>13326543.816</v>
      </c>
      <c r="S381" s="37">
        <f t="shared" si="16"/>
        <v>6406992.1919999998</v>
      </c>
      <c r="T381" s="37">
        <f t="shared" si="17"/>
        <v>6663271.9079999998</v>
      </c>
      <c r="U381"/>
      <c r="V381"/>
      <c r="W381"/>
      <c r="X381"/>
      <c r="Y381"/>
    </row>
    <row r="382" spans="1:25" ht="15" hidden="1" customHeight="1" x14ac:dyDescent="0.25">
      <c r="A382" s="140"/>
      <c r="B382" s="186"/>
      <c r="C382" s="183"/>
      <c r="D382" s="42" t="s">
        <v>93</v>
      </c>
      <c r="E382" s="41">
        <f>(осн2!N197*осн2!$B$2)*осн2!$D$1+осн2!$A$2+((осн2!N197*осн2!$B$2)*осн2!$D$1+осн2!$A$2)*осн2!$E$2</f>
        <v>14039231.483999999</v>
      </c>
      <c r="F382" s="41">
        <f>(осн2!O197*осн2!$B$2)*осн2!$D$1+осн2!$A$2+((осн2!O197*осн2!$B$2)*осн2!$D$1+осн2!$A$2)*осн2!$E$2</f>
        <v>14600800.800000001</v>
      </c>
      <c r="G382" s="156"/>
      <c r="H382" s="157"/>
      <c r="I382" s="41">
        <f>(осн2!N197*осн2!$B$2)*осн2!$D$1+осн2!$A$2+((осн2!N197*осн2!$B$2)*осн2!$D$1+осн2!$A$2)*осн2!$E$2</f>
        <v>14039231.483999999</v>
      </c>
      <c r="J382" s="41">
        <f>(осн2!O197*осн2!$B$2)*осн2!$D$1+осн2!$A$2+((осн2!O197*осн2!$B$2)*осн2!$D$1+осн2!$A$2)*осн2!$E$2</f>
        <v>14600800.800000001</v>
      </c>
      <c r="K382" s="161"/>
      <c r="L382" s="162"/>
      <c r="M382" s="37">
        <f>(осн2!N197*осн2!$B$2)*осн2!$D$1+осн2!$A$2+((осн2!N197*осн2!$B$2)*осн2!$D$1+осн2!$A$2)*осн2!$E$2</f>
        <v>14039231.483999999</v>
      </c>
      <c r="N382" s="37">
        <f>(осн2!O197*осн2!$B$2)*осн2!$D$1+осн2!$A$2+((осн2!O197*осн2!$B$2)*осн2!$D$1+осн2!$A$2)*осн2!$E$2</f>
        <v>14600800.800000001</v>
      </c>
      <c r="O382" s="41">
        <f>осн2!N197*осн2!$B$2+осн2!$A$2+(осн2!N197*осн2!$B$2+осн2!$A$2)*осн2!$E$2</f>
        <v>7019615.7419999996</v>
      </c>
      <c r="P382" s="41">
        <f>осн2!O197*осн2!$B$2+осн2!$A$2+(осн2!O197*осн2!$B$2+осн2!$A$2)*осн2!$E$2</f>
        <v>7300400.4000000004</v>
      </c>
      <c r="Q382" s="37">
        <f>(осн2!N197*осн2!$B$2)*осн2!$D$1+осн2!$A$2+((осн2!N197*осн2!$B$2)*осн2!$D$1+осн2!$A$2)*осн2!$E$2</f>
        <v>14039231.483999999</v>
      </c>
      <c r="R382" s="37">
        <f>(осн2!O197*осн2!$B$2)*осн2!$D$1+осн2!$A$2+((осн2!O197*осн2!$B$2)*осн2!$D$1+осн2!$A$2)*осн2!$E$2</f>
        <v>14600800.800000001</v>
      </c>
      <c r="S382" s="37">
        <f t="shared" ref="S382:S389" si="18">O382</f>
        <v>7019615.7419999996</v>
      </c>
      <c r="T382" s="37">
        <f t="shared" ref="T382:T389" si="19">P382</f>
        <v>7300400.4000000004</v>
      </c>
      <c r="U382"/>
      <c r="V382"/>
      <c r="W382"/>
      <c r="X382"/>
      <c r="Y382"/>
    </row>
    <row r="383" spans="1:25" ht="15" hidden="1" customHeight="1" x14ac:dyDescent="0.25">
      <c r="A383" s="140"/>
      <c r="B383" s="186"/>
      <c r="C383" s="183"/>
      <c r="D383" s="42" t="s">
        <v>94</v>
      </c>
      <c r="E383" s="41">
        <f>(осн2!N198*осн2!$B$2)*осн2!$D$1+осн2!$A$2+((осн2!N198*осн2!$B$2)*осн2!$D$1+осн2!$A$2)*осн2!$E$2</f>
        <v>15525307.908</v>
      </c>
      <c r="F383" s="41">
        <f>(осн2!O198*осн2!$B$2)*осн2!$D$1+осн2!$A$2+((осн2!O198*осн2!$B$2)*осн2!$D$1+осн2!$A$2)*осн2!$E$2</f>
        <v>16146320.195999999</v>
      </c>
      <c r="G383" s="156"/>
      <c r="H383" s="157"/>
      <c r="I383" s="41">
        <f>(осн2!N198*осн2!$B$2)*осн2!$D$1+осн2!$A$2+((осн2!N198*осн2!$B$2)*осн2!$D$1+осн2!$A$2)*осн2!$E$2</f>
        <v>15525307.908</v>
      </c>
      <c r="J383" s="41">
        <f>(осн2!O198*осн2!$B$2)*осн2!$D$1+осн2!$A$2+((осн2!O198*осн2!$B$2)*осн2!$D$1+осн2!$A$2)*осн2!$E$2</f>
        <v>16146320.195999999</v>
      </c>
      <c r="K383" s="161"/>
      <c r="L383" s="162"/>
      <c r="M383" s="37">
        <f>(осн2!N198*осн2!$B$2)*осн2!$D$1+осн2!$A$2+((осн2!N198*осн2!$B$2)*осн2!$D$1+осн2!$A$2)*осн2!$E$2</f>
        <v>15525307.908</v>
      </c>
      <c r="N383" s="37">
        <f>(осн2!O198*осн2!$B$2)*осн2!$D$1+осн2!$A$2+((осн2!O198*осн2!$B$2)*осн2!$D$1+осн2!$A$2)*осн2!$E$2</f>
        <v>16146320.195999999</v>
      </c>
      <c r="O383" s="41">
        <f>осн2!N198*осн2!$B$2+осн2!$A$2+(осн2!N198*осн2!$B$2+осн2!$A$2)*осн2!$E$2</f>
        <v>7762653.9539999999</v>
      </c>
      <c r="P383" s="41">
        <f>осн2!O198*осн2!$B$2+осн2!$A$2+(осн2!O198*осн2!$B$2+осн2!$A$2)*осн2!$E$2</f>
        <v>8073160.0979999993</v>
      </c>
      <c r="Q383" s="37">
        <f>(осн2!N198*осн2!$B$2)*осн2!$D$1+осн2!$A$2+((осн2!N198*осн2!$B$2)*осн2!$D$1+осн2!$A$2)*осн2!$E$2</f>
        <v>15525307.908</v>
      </c>
      <c r="R383" s="37">
        <f>(осн2!O198*осн2!$B$2)*осн2!$D$1+осн2!$A$2+((осн2!O198*осн2!$B$2)*осн2!$D$1+осн2!$A$2)*осн2!$E$2</f>
        <v>16146320.195999999</v>
      </c>
      <c r="S383" s="37">
        <f t="shared" si="18"/>
        <v>7762653.9539999999</v>
      </c>
      <c r="T383" s="37">
        <f t="shared" si="19"/>
        <v>8073160.0979999993</v>
      </c>
      <c r="U383"/>
      <c r="V383"/>
      <c r="W383"/>
      <c r="X383"/>
      <c r="Y383"/>
    </row>
    <row r="384" spans="1:25" ht="15" hidden="1" customHeight="1" x14ac:dyDescent="0.25">
      <c r="A384" s="140"/>
      <c r="B384" s="186"/>
      <c r="C384" s="183"/>
      <c r="D384" s="111" t="s">
        <v>95</v>
      </c>
      <c r="E384" s="40">
        <f>(осн2!N199*осн2!$B$2)*осн2!$D$1+осн2!$A$2+((осн2!N199*осн2!$B$2)*осн2!$D$1+осн2!$A$2)*осн2!$E$2</f>
        <v>3787945.14</v>
      </c>
      <c r="F384" s="40">
        <f>(осн2!O199*осн2!$B$2)*осн2!$D$1+осн2!$A$2+((осн2!O199*осн2!$B$2)*осн2!$D$1+осн2!$A$2)*осн2!$E$2</f>
        <v>3939462.8039999995</v>
      </c>
      <c r="G384" s="156"/>
      <c r="H384" s="157"/>
      <c r="I384" s="40">
        <f>(осн2!N199*осн2!$B$2)*осн2!$D$1+осн2!$A$2+((осн2!N199*осн2!$B$2)*осн2!$D$1+осн2!$A$2)*осн2!$E$2</f>
        <v>3787945.14</v>
      </c>
      <c r="J384" s="40">
        <f>(осн2!O199*осн2!$B$2)*осн2!$D$1+осн2!$A$2+((осн2!O199*осн2!$B$2)*осн2!$D$1+осн2!$A$2)*осн2!$E$2</f>
        <v>3939462.8039999995</v>
      </c>
      <c r="K384" s="161"/>
      <c r="L384" s="162"/>
      <c r="M384" s="36">
        <f>(осн2!N199*осн2!$B$2)*осн2!$D$1+осн2!$A$2+((осн2!N199*осн2!$B$2)*осн2!$D$1+осн2!$A$2)*осн2!$E$2</f>
        <v>3787945.14</v>
      </c>
      <c r="N384" s="36">
        <f>(осн2!O199*осн2!$B$2)*осн2!$D$1+осн2!$A$2+((осн2!O199*осн2!$B$2)*осн2!$D$1+осн2!$A$2)*осн2!$E$2</f>
        <v>3939462.8039999995</v>
      </c>
      <c r="O384" s="40">
        <f>осн2!N199*осн2!$B$2+осн2!$A$2+(осн2!N199*осн2!$B$2+осн2!$A$2)*осн2!$E$2</f>
        <v>1893972.57</v>
      </c>
      <c r="P384" s="40">
        <f>осн2!O199*осн2!$B$2+осн2!$A$2+(осн2!O199*осн2!$B$2+осн2!$A$2)*осн2!$E$2</f>
        <v>1969731.4019999998</v>
      </c>
      <c r="Q384" s="36">
        <f>(осн2!N199*осн2!$B$2)*осн2!$D$1+осн2!$A$2+((осн2!N199*осн2!$B$2)*осн2!$D$1+осн2!$A$2)*осн2!$E$2</f>
        <v>3787945.14</v>
      </c>
      <c r="R384" s="36">
        <f>(осн2!O199*осн2!$B$2)*осн2!$D$1+осн2!$A$2+((осн2!O199*осн2!$B$2)*осн2!$D$1+осн2!$A$2)*осн2!$E$2</f>
        <v>3939462.8039999995</v>
      </c>
      <c r="S384" s="36">
        <f t="shared" si="18"/>
        <v>1893972.57</v>
      </c>
      <c r="T384" s="36">
        <f t="shared" si="19"/>
        <v>1969731.4019999998</v>
      </c>
      <c r="U384"/>
      <c r="V384"/>
      <c r="W384"/>
      <c r="X384"/>
      <c r="Y384"/>
    </row>
    <row r="385" spans="1:25" ht="15" hidden="1" customHeight="1" x14ac:dyDescent="0.25">
      <c r="A385" s="140"/>
      <c r="B385" s="186"/>
      <c r="C385" s="183"/>
      <c r="D385" s="42" t="s">
        <v>96</v>
      </c>
      <c r="E385" s="41">
        <f>(осн2!N200*осн2!$B$2)*осн2!$D$1+осн2!$A$2+((осн2!N200*осн2!$B$2)*осн2!$D$1+осн2!$A$2)*осн2!$E$2</f>
        <v>5066886.96</v>
      </c>
      <c r="F385" s="41">
        <f>(осн2!O200*осн2!$B$2)*осн2!$D$1+осн2!$A$2+((осн2!O200*осн2!$B$2)*осн2!$D$1+осн2!$A$2)*осн2!$E$2</f>
        <v>5269562.58</v>
      </c>
      <c r="G385" s="156"/>
      <c r="H385" s="157"/>
      <c r="I385" s="41">
        <f>(осн2!N200*осн2!$B$2)*осн2!$D$1+осн2!$A$2+((осн2!N200*осн2!$B$2)*осн2!$D$1+осн2!$A$2)*осн2!$E$2</f>
        <v>5066886.96</v>
      </c>
      <c r="J385" s="41">
        <f>(осн2!O200*осн2!$B$2)*осн2!$D$1+осн2!$A$2+((осн2!O200*осн2!$B$2)*осн2!$D$1+осн2!$A$2)*осн2!$E$2</f>
        <v>5269562.58</v>
      </c>
      <c r="K385" s="161"/>
      <c r="L385" s="162"/>
      <c r="M385" s="37">
        <f>(осн2!N200*осн2!$B$2)*осн2!$D$1+осн2!$A$2+((осн2!N200*осн2!$B$2)*осн2!$D$1+осн2!$A$2)*осн2!$E$2</f>
        <v>5066886.96</v>
      </c>
      <c r="N385" s="37">
        <f>(осн2!O200*осн2!$B$2)*осн2!$D$1+осн2!$A$2+((осн2!O200*осн2!$B$2)*осн2!$D$1+осн2!$A$2)*осн2!$E$2</f>
        <v>5269562.58</v>
      </c>
      <c r="O385" s="41">
        <f>осн2!N200*осн2!$B$2+осн2!$A$2+(осн2!N200*осн2!$B$2+осн2!$A$2)*осн2!$E$2</f>
        <v>2533443.48</v>
      </c>
      <c r="P385" s="41">
        <f>осн2!O200*осн2!$B$2+осн2!$A$2+(осн2!O200*осн2!$B$2+осн2!$A$2)*осн2!$E$2</f>
        <v>2634781.29</v>
      </c>
      <c r="Q385" s="37">
        <f>(осн2!N200*осн2!$B$2)*осн2!$D$1+осн2!$A$2+((осн2!N200*осн2!$B$2)*осн2!$D$1+осн2!$A$2)*осн2!$E$2</f>
        <v>5066886.96</v>
      </c>
      <c r="R385" s="37">
        <f>(осн2!O200*осн2!$B$2)*осн2!$D$1+осн2!$A$2+((осн2!O200*осн2!$B$2)*осн2!$D$1+осн2!$A$2)*осн2!$E$2</f>
        <v>5269562.58</v>
      </c>
      <c r="S385" s="37">
        <f t="shared" si="18"/>
        <v>2533443.48</v>
      </c>
      <c r="T385" s="37">
        <f t="shared" si="19"/>
        <v>2634781.29</v>
      </c>
      <c r="U385"/>
      <c r="V385"/>
      <c r="W385"/>
      <c r="X385"/>
      <c r="Y385"/>
    </row>
    <row r="386" spans="1:25" ht="15" hidden="1" customHeight="1" x14ac:dyDescent="0.25">
      <c r="A386" s="140"/>
      <c r="B386" s="186"/>
      <c r="C386" s="183"/>
      <c r="D386" s="42" t="s">
        <v>97</v>
      </c>
      <c r="E386" s="41">
        <f>(осн2!N201*осн2!$B$2)*осн2!$D$1+осн2!$A$2+((осн2!N201*осн2!$B$2)*осн2!$D$1+осн2!$A$2)*осн2!$E$2</f>
        <v>6645278.0879999995</v>
      </c>
      <c r="F386" s="41">
        <f>(осн2!O201*осн2!$B$2)*осн2!$D$1+осн2!$A$2+((осн2!O201*осн2!$B$2)*осн2!$D$1+осн2!$A$2)*осн2!$E$2</f>
        <v>6911089.6079999991</v>
      </c>
      <c r="G386" s="156"/>
      <c r="H386" s="157"/>
      <c r="I386" s="41">
        <f>(осн2!N201*осн2!$B$2)*осн2!$D$1+осн2!$A$2+((осн2!N201*осн2!$B$2)*осн2!$D$1+осн2!$A$2)*осн2!$E$2</f>
        <v>6645278.0879999995</v>
      </c>
      <c r="J386" s="41">
        <f>(осн2!O201*осн2!$B$2)*осн2!$D$1+осн2!$A$2+((осн2!O201*осн2!$B$2)*осн2!$D$1+осн2!$A$2)*осн2!$E$2</f>
        <v>6911089.6079999991</v>
      </c>
      <c r="K386" s="161"/>
      <c r="L386" s="162"/>
      <c r="M386" s="37">
        <f>(осн2!N201*осн2!$B$2)*осн2!$D$1+осн2!$A$2+((осн2!N201*осн2!$B$2)*осн2!$D$1+осн2!$A$2)*осн2!$E$2</f>
        <v>6645278.0879999995</v>
      </c>
      <c r="N386" s="37">
        <f>(осн2!O201*осн2!$B$2)*осн2!$D$1+осн2!$A$2+((осн2!O201*осн2!$B$2)*осн2!$D$1+осн2!$A$2)*осн2!$E$2</f>
        <v>6911089.6079999991</v>
      </c>
      <c r="O386" s="41">
        <f>осн2!N201*осн2!$B$2+осн2!$A$2+(осн2!N201*осн2!$B$2+осн2!$A$2)*осн2!$E$2</f>
        <v>3322639.0439999998</v>
      </c>
      <c r="P386" s="41">
        <f>осн2!O201*осн2!$B$2+осн2!$A$2+(осн2!O201*осн2!$B$2+осн2!$A$2)*осн2!$E$2</f>
        <v>3455544.8039999995</v>
      </c>
      <c r="Q386" s="37">
        <f>(осн2!N201*осн2!$B$2)*осн2!$D$1+осн2!$A$2+((осн2!N201*осн2!$B$2)*осн2!$D$1+осн2!$A$2)*осн2!$E$2</f>
        <v>6645278.0879999995</v>
      </c>
      <c r="R386" s="37">
        <f>(осн2!O201*осн2!$B$2)*осн2!$D$1+осн2!$A$2+((осн2!O201*осн2!$B$2)*осн2!$D$1+осн2!$A$2)*осн2!$E$2</f>
        <v>6911089.6079999991</v>
      </c>
      <c r="S386" s="37">
        <f t="shared" si="18"/>
        <v>3322639.0439999998</v>
      </c>
      <c r="T386" s="37">
        <f t="shared" si="19"/>
        <v>3455544.8039999995</v>
      </c>
      <c r="U386"/>
      <c r="V386"/>
      <c r="W386"/>
      <c r="X386"/>
      <c r="Y386"/>
    </row>
    <row r="387" spans="1:25" ht="15" hidden="1" customHeight="1" x14ac:dyDescent="0.25">
      <c r="A387" s="140"/>
      <c r="B387" s="186"/>
      <c r="C387" s="183"/>
      <c r="D387" s="42" t="s">
        <v>98</v>
      </c>
      <c r="E387" s="41">
        <f>(осн2!N202*осн2!$B$2)*осн2!$D$1+осн2!$A$2+((осн2!N202*осн2!$B$2)*осн2!$D$1+осн2!$A$2)*осн2!$E$2</f>
        <v>7924226.2800000003</v>
      </c>
      <c r="F387" s="41">
        <f>(осн2!O202*осн2!$B$2)*осн2!$D$1+осн2!$A$2+((осн2!O202*осн2!$B$2)*осн2!$D$1+осн2!$A$2)*осн2!$E$2</f>
        <v>8241195.7560000001</v>
      </c>
      <c r="G387" s="156"/>
      <c r="H387" s="157"/>
      <c r="I387" s="41">
        <f>(осн2!N202*осн2!$B$2)*осн2!$D$1+осн2!$A$2+((осн2!N202*осн2!$B$2)*осн2!$D$1+осн2!$A$2)*осн2!$E$2</f>
        <v>7924226.2800000003</v>
      </c>
      <c r="J387" s="41">
        <f>(осн2!O202*осн2!$B$2)*осн2!$D$1+осн2!$A$2+((осн2!O202*осн2!$B$2)*осн2!$D$1+осн2!$A$2)*осн2!$E$2</f>
        <v>8241195.7560000001</v>
      </c>
      <c r="K387" s="161"/>
      <c r="L387" s="162"/>
      <c r="M387" s="37">
        <f>(осн2!N202*осн2!$B$2)*осн2!$D$1+осн2!$A$2+((осн2!N202*осн2!$B$2)*осн2!$D$1+осн2!$A$2)*осн2!$E$2</f>
        <v>7924226.2800000003</v>
      </c>
      <c r="N387" s="37">
        <f>(осн2!O202*осн2!$B$2)*осн2!$D$1+осн2!$A$2+((осн2!O202*осн2!$B$2)*осн2!$D$1+осн2!$A$2)*осн2!$E$2</f>
        <v>8241195.7560000001</v>
      </c>
      <c r="O387" s="41">
        <f>осн2!N202*осн2!$B$2+осн2!$A$2+(осн2!N202*осн2!$B$2+осн2!$A$2)*осн2!$E$2</f>
        <v>3962113.14</v>
      </c>
      <c r="P387" s="41">
        <f>осн2!O202*осн2!$B$2+осн2!$A$2+(осн2!O202*осн2!$B$2+осн2!$A$2)*осн2!$E$2</f>
        <v>4120597.878</v>
      </c>
      <c r="Q387" s="37">
        <f>(осн2!N202*осн2!$B$2)*осн2!$D$1+осн2!$A$2+((осн2!N202*осн2!$B$2)*осн2!$D$1+осн2!$A$2)*осн2!$E$2</f>
        <v>7924226.2800000003</v>
      </c>
      <c r="R387" s="37">
        <f>(осн2!O202*осн2!$B$2)*осн2!$D$1+осн2!$A$2+((осн2!O202*осн2!$B$2)*осн2!$D$1+осн2!$A$2)*осн2!$E$2</f>
        <v>8241195.7560000001</v>
      </c>
      <c r="S387" s="37">
        <f t="shared" si="18"/>
        <v>3962113.14</v>
      </c>
      <c r="T387" s="37">
        <f t="shared" si="19"/>
        <v>4120597.878</v>
      </c>
      <c r="U387"/>
      <c r="V387"/>
      <c r="W387"/>
      <c r="X387"/>
      <c r="Y387"/>
    </row>
    <row r="388" spans="1:25" ht="15" hidden="1" customHeight="1" x14ac:dyDescent="0.25">
      <c r="A388" s="140"/>
      <c r="B388" s="186"/>
      <c r="C388" s="183"/>
      <c r="D388" s="42" t="s">
        <v>99</v>
      </c>
      <c r="E388" s="41">
        <f>(осн2!N203*осн2!$B$2)*осн2!$D$1+осн2!$A$2+((осн2!N203*осн2!$B$2)*осн2!$D$1+осн2!$A$2)*осн2!$E$2</f>
        <v>9562508.5439999998</v>
      </c>
      <c r="F388" s="41">
        <f>(осн2!O203*осн2!$B$2)*осн2!$D$1+осн2!$A$2+((осн2!O203*осн2!$B$2)*осн2!$D$1+осн2!$A$2)*осн2!$E$2</f>
        <v>9945008.3759999983</v>
      </c>
      <c r="G388" s="156"/>
      <c r="H388" s="157"/>
      <c r="I388" s="41">
        <f>(осн2!N203*осн2!$B$2)*осн2!$D$1+осн2!$A$2+((осн2!N203*осн2!$B$2)*осн2!$D$1+осн2!$A$2)*осн2!$E$2</f>
        <v>9562508.5439999998</v>
      </c>
      <c r="J388" s="41">
        <f>(осн2!O203*осн2!$B$2)*осн2!$D$1+осн2!$A$2+((осн2!O203*осн2!$B$2)*осн2!$D$1+осн2!$A$2)*осн2!$E$2</f>
        <v>9945008.3759999983</v>
      </c>
      <c r="K388" s="161"/>
      <c r="L388" s="162"/>
      <c r="M388" s="37">
        <f>(осн2!N203*осн2!$B$2)*осн2!$D$1+осн2!$A$2+((осн2!N203*осн2!$B$2)*осн2!$D$1+осн2!$A$2)*осн2!$E$2</f>
        <v>9562508.5439999998</v>
      </c>
      <c r="N388" s="37">
        <f>(осн2!O203*осн2!$B$2)*осн2!$D$1+осн2!$A$2+((осн2!O203*осн2!$B$2)*осн2!$D$1+осн2!$A$2)*осн2!$E$2</f>
        <v>9945008.3759999983</v>
      </c>
      <c r="O388" s="41">
        <f>осн2!N203*осн2!$B$2+осн2!$A$2+(осн2!N203*осн2!$B$2+осн2!$A$2)*осн2!$E$2</f>
        <v>4781254.2719999999</v>
      </c>
      <c r="P388" s="41">
        <f>осн2!O203*осн2!$B$2+осн2!$A$2+(осн2!O203*осн2!$B$2+осн2!$A$2)*осн2!$E$2</f>
        <v>4972504.1879999992</v>
      </c>
      <c r="Q388" s="37">
        <f>(осн2!N203*осн2!$B$2)*осн2!$D$1+осн2!$A$2+((осн2!N203*осн2!$B$2)*осн2!$D$1+осн2!$A$2)*осн2!$E$2</f>
        <v>9562508.5439999998</v>
      </c>
      <c r="R388" s="37">
        <f>(осн2!O203*осн2!$B$2)*осн2!$D$1+осн2!$A$2+((осн2!O203*осн2!$B$2)*осн2!$D$1+осн2!$A$2)*осн2!$E$2</f>
        <v>9945008.3759999983</v>
      </c>
      <c r="S388" s="37">
        <f t="shared" si="18"/>
        <v>4781254.2719999999</v>
      </c>
      <c r="T388" s="37">
        <f t="shared" si="19"/>
        <v>4972504.1879999992</v>
      </c>
      <c r="U388"/>
      <c r="V388"/>
      <c r="W388"/>
      <c r="X388"/>
      <c r="Y388"/>
    </row>
    <row r="389" spans="1:25" ht="15.75" hidden="1" customHeight="1" x14ac:dyDescent="0.25">
      <c r="A389" s="140"/>
      <c r="B389" s="186"/>
      <c r="C389" s="183"/>
      <c r="D389" s="42" t="s">
        <v>100</v>
      </c>
      <c r="E389" s="41">
        <f>(осн2!N204*осн2!$B$2)*осн2!$D$1+осн2!$A$2+((осн2!N204*осн2!$B$2)*осн2!$D$1+осн2!$A$2)*осн2!$E$2</f>
        <v>10841449.655999999</v>
      </c>
      <c r="F389" s="41">
        <f>(осн2!O204*осн2!$B$2)*осн2!$D$1+осн2!$A$2+((осн2!O204*осн2!$B$2)*осн2!$D$1+осн2!$A$2)*осн2!$E$2</f>
        <v>11275107.443999998</v>
      </c>
      <c r="G389" s="156"/>
      <c r="H389" s="157"/>
      <c r="I389" s="41">
        <f>(осн2!N204*осн2!$B$2)*осн2!$D$1+осн2!$A$2+((осн2!N204*осн2!$B$2)*осн2!$D$1+осн2!$A$2)*осн2!$E$2</f>
        <v>10841449.655999999</v>
      </c>
      <c r="J389" s="41">
        <f>(осн2!O204*осн2!$B$2)*осн2!$D$1+осн2!$A$2+((осн2!O204*осн2!$B$2)*осн2!$D$1+осн2!$A$2)*осн2!$E$2</f>
        <v>11275107.443999998</v>
      </c>
      <c r="K389" s="161"/>
      <c r="L389" s="162"/>
      <c r="M389" s="37">
        <f>(осн2!N204*осн2!$B$2)*осн2!$D$1+осн2!$A$2+((осн2!N204*осн2!$B$2)*осн2!$D$1+осн2!$A$2)*осн2!$E$2</f>
        <v>10841449.655999999</v>
      </c>
      <c r="N389" s="37">
        <f>(осн2!O204*осн2!$B$2)*осн2!$D$1+осн2!$A$2+((осн2!O204*осн2!$B$2)*осн2!$D$1+осн2!$A$2)*осн2!$E$2</f>
        <v>11275107.443999998</v>
      </c>
      <c r="O389" s="41">
        <f>осн2!N204*осн2!$B$2+осн2!$A$2+(осн2!N204*осн2!$B$2+осн2!$A$2)*осн2!$E$2</f>
        <v>5420724.8279999997</v>
      </c>
      <c r="P389" s="41">
        <f>осн2!O204*осн2!$B$2+осн2!$A$2+(осн2!O204*осн2!$B$2+осн2!$A$2)*осн2!$E$2</f>
        <v>5637553.7219999991</v>
      </c>
      <c r="Q389" s="37">
        <f>(осн2!N204*осн2!$B$2)*осн2!$D$1+осн2!$A$2+((осн2!N204*осн2!$B$2)*осн2!$D$1+осн2!$A$2)*осн2!$E$2</f>
        <v>10841449.655999999</v>
      </c>
      <c r="R389" s="37">
        <f>(осн2!O204*осн2!$B$2)*осн2!$D$1+осн2!$A$2+((осн2!O204*осн2!$B$2)*осн2!$D$1+осн2!$A$2)*осн2!$E$2</f>
        <v>11275107.443999998</v>
      </c>
      <c r="S389" s="37">
        <f t="shared" si="18"/>
        <v>5420724.8279999997</v>
      </c>
      <c r="T389" s="37">
        <f t="shared" si="19"/>
        <v>5637553.7219999991</v>
      </c>
      <c r="U389"/>
      <c r="V389"/>
      <c r="W389"/>
      <c r="X389"/>
      <c r="Y389"/>
    </row>
    <row r="390" spans="1:25" ht="54.75" customHeight="1" x14ac:dyDescent="0.25">
      <c r="A390" s="140"/>
      <c r="B390" s="186"/>
      <c r="C390" s="183"/>
      <c r="D390" s="38" t="s">
        <v>254</v>
      </c>
      <c r="E390" s="38" t="s">
        <v>10</v>
      </c>
      <c r="F390" s="38" t="s">
        <v>11</v>
      </c>
      <c r="G390" s="156"/>
      <c r="H390" s="157"/>
      <c r="I390" s="38" t="s">
        <v>10</v>
      </c>
      <c r="J390" s="38" t="s">
        <v>11</v>
      </c>
      <c r="K390" s="161"/>
      <c r="L390" s="162"/>
      <c r="M390" s="35" t="s">
        <v>10</v>
      </c>
      <c r="N390" s="35" t="s">
        <v>11</v>
      </c>
      <c r="O390" s="35" t="s">
        <v>10</v>
      </c>
      <c r="P390" s="35" t="s">
        <v>11</v>
      </c>
      <c r="Q390" s="35" t="s">
        <v>10</v>
      </c>
      <c r="R390" s="35" t="s">
        <v>11</v>
      </c>
      <c r="S390" s="35" t="s">
        <v>10</v>
      </c>
      <c r="T390" s="35" t="s">
        <v>11</v>
      </c>
      <c r="U390"/>
      <c r="V390"/>
      <c r="W390"/>
      <c r="X390"/>
      <c r="Y390"/>
    </row>
    <row r="391" spans="1:25" ht="15" hidden="1" customHeight="1" x14ac:dyDescent="0.25">
      <c r="A391" s="140"/>
      <c r="B391" s="186"/>
      <c r="C391" s="183"/>
      <c r="D391" s="111" t="s">
        <v>17</v>
      </c>
      <c r="E391" s="40">
        <f>(осн2!I205*осн2!$B$2)*осн2!$D$1+осн2!$A$2+((осн2!I205*осн2!$B$2)*осн2!$D$1+осн2!$A$2)*осн2!$E$2</f>
        <v>1321005.5159999998</v>
      </c>
      <c r="F391" s="40">
        <f>(осн2!J205*осн2!$B$2)*осн2!$D$1+осн2!$A$2+((осн2!J205*осн2!$B$2)*осн2!$D$1+осн2!$A$2)*осн2!$E$2</f>
        <v>1373845.68</v>
      </c>
      <c r="G391" s="156"/>
      <c r="H391" s="157"/>
      <c r="I391" s="40">
        <f>(осн2!I205*осн2!$B$2)*осн2!$D$1+осн2!$A$2+((осн2!I205*осн2!$B$2)*осн2!$D$1+осн2!$A$2)*осн2!$E$2</f>
        <v>1321005.5159999998</v>
      </c>
      <c r="J391" s="40">
        <f>(осн2!J205*осн2!$B$2)*осн2!$D$1+осн2!$A$2+((осн2!J205*осн2!$B$2)*осн2!$D$1+осн2!$A$2)*осн2!$E$2</f>
        <v>1373845.68</v>
      </c>
      <c r="K391" s="161"/>
      <c r="L391" s="162"/>
      <c r="M391" s="36">
        <f>(осн2!I205*осн2!$B$2)*осн2!$D$1+осн2!$A$2+((осн2!I205*осн2!$B$2)*осн2!$D$1+осн2!$A$2)*осн2!$E$2</f>
        <v>1321005.5159999998</v>
      </c>
      <c r="N391" s="36">
        <f>(осн2!J205*осн2!$B$2)*осн2!$D$1+осн2!$A$2+((осн2!J205*осн2!$B$2)*осн2!$D$1+осн2!$A$2)*осн2!$E$2</f>
        <v>1373845.68</v>
      </c>
      <c r="O391" s="40">
        <f>осн2!I205*осн2!$B$2+осн2!$A$2+(осн2!I205*осн2!$B$2+осн2!$A$2)*осн2!$E$2</f>
        <v>660502.75799999991</v>
      </c>
      <c r="P391" s="40">
        <f>осн2!J205*осн2!$B$2+осн2!$A$2+(осн2!J205*осн2!$B$2+осн2!$A$2)*осн2!$E$2</f>
        <v>686922.84</v>
      </c>
      <c r="Q391" s="36">
        <f>(осн2!I205*осн2!$B$2)*осн2!$D$1+осн2!$A$2+((осн2!I205*осн2!$B$2)*осн2!$D$1+осн2!$A$2)*осн2!$E$2</f>
        <v>1321005.5159999998</v>
      </c>
      <c r="R391" s="36">
        <f>(осн2!J205*осн2!$B$2)*осн2!$D$1+осн2!$A$2+((осн2!J205*осн2!$B$2)*осн2!$D$1+осн2!$A$2)*осн2!$E$2</f>
        <v>1373845.68</v>
      </c>
      <c r="S391" s="36">
        <f t="shared" ref="S391:S422" si="20">O391</f>
        <v>660502.75799999991</v>
      </c>
      <c r="T391" s="36">
        <f t="shared" ref="T391:T422" si="21">P391</f>
        <v>686922.84</v>
      </c>
      <c r="U391"/>
      <c r="V391"/>
      <c r="W391"/>
      <c r="X391"/>
      <c r="Y391"/>
    </row>
    <row r="392" spans="1:25" ht="15" hidden="1" customHeight="1" x14ac:dyDescent="0.25">
      <c r="A392" s="140"/>
      <c r="B392" s="186"/>
      <c r="C392" s="183"/>
      <c r="D392" s="42" t="s">
        <v>18</v>
      </c>
      <c r="E392" s="41">
        <f>(осн2!I206*осн2!$B$2)*осн2!$D$1+осн2!$A$2+((осн2!I206*осн2!$B$2)*осн2!$D$1+осн2!$A$2)*осн2!$E$2</f>
        <v>2638425.0120000001</v>
      </c>
      <c r="F392" s="41">
        <f>(осн2!J206*осн2!$B$2)*осн2!$D$1+осн2!$A$2+((осн2!J206*осн2!$B$2)*осн2!$D$1+осн2!$A$2)*осн2!$E$2</f>
        <v>2743962.324</v>
      </c>
      <c r="G392" s="156"/>
      <c r="H392" s="157"/>
      <c r="I392" s="41">
        <f>(осн2!I206*осн2!$B$2)*осн2!$D$1+осн2!$A$2+((осн2!I206*осн2!$B$2)*осн2!$D$1+осн2!$A$2)*осн2!$E$2</f>
        <v>2638425.0120000001</v>
      </c>
      <c r="J392" s="41">
        <f>(осн2!J206*осн2!$B$2)*осн2!$D$1+осн2!$A$2+((осн2!J206*осн2!$B$2)*осн2!$D$1+осн2!$A$2)*осн2!$E$2</f>
        <v>2743962.324</v>
      </c>
      <c r="K392" s="161"/>
      <c r="L392" s="162"/>
      <c r="M392" s="37">
        <f>(осн2!I206*осн2!$B$2)*осн2!$D$1+осн2!$A$2+((осн2!I206*осн2!$B$2)*осн2!$D$1+осн2!$A$2)*осн2!$E$2</f>
        <v>2638425.0120000001</v>
      </c>
      <c r="N392" s="37">
        <f>(осн2!J206*осн2!$B$2)*осн2!$D$1+осн2!$A$2+((осн2!J206*осн2!$B$2)*осн2!$D$1+осн2!$A$2)*осн2!$E$2</f>
        <v>2743962.324</v>
      </c>
      <c r="O392" s="41">
        <f>осн2!I206*осн2!$B$2+осн2!$A$2+(осн2!I206*осн2!$B$2+осн2!$A$2)*осн2!$E$2</f>
        <v>1319212.5060000001</v>
      </c>
      <c r="P392" s="41">
        <f>осн2!J206*осн2!$B$2+осн2!$A$2+(осн2!J206*осн2!$B$2+осн2!$A$2)*осн2!$E$2</f>
        <v>1371981.162</v>
      </c>
      <c r="Q392" s="37">
        <f>(осн2!I206*осн2!$B$2)*осн2!$D$1+осн2!$A$2+((осн2!I206*осн2!$B$2)*осн2!$D$1+осн2!$A$2)*осн2!$E$2</f>
        <v>2638425.0120000001</v>
      </c>
      <c r="R392" s="37">
        <f>(осн2!J206*осн2!$B$2)*осн2!$D$1+осн2!$A$2+((осн2!J206*осн2!$B$2)*осн2!$D$1+осн2!$A$2)*осн2!$E$2</f>
        <v>2743962.324</v>
      </c>
      <c r="S392" s="37">
        <f t="shared" si="20"/>
        <v>1319212.5060000001</v>
      </c>
      <c r="T392" s="37">
        <f t="shared" si="21"/>
        <v>1371981.162</v>
      </c>
      <c r="U392"/>
      <c r="V392"/>
      <c r="W392"/>
      <c r="X392"/>
      <c r="Y392"/>
    </row>
    <row r="393" spans="1:25" ht="15" hidden="1" customHeight="1" x14ac:dyDescent="0.25">
      <c r="A393" s="140"/>
      <c r="B393" s="186"/>
      <c r="C393" s="183"/>
      <c r="D393" s="42" t="s">
        <v>19</v>
      </c>
      <c r="E393" s="41">
        <f>(осн2!I207*осн2!$B$2)*осн2!$D$1+осн2!$A$2+((осн2!I207*осн2!$B$2)*осн2!$D$1+осн2!$A$2)*осн2!$E$2</f>
        <v>3534259.5359999994</v>
      </c>
      <c r="F393" s="41">
        <f>(осн2!J207*осн2!$B$2)*осн2!$D$1+осн2!$A$2+((осн2!J207*осн2!$B$2)*осн2!$D$1+осн2!$A$2)*осн2!$E$2</f>
        <v>3675630.1439999999</v>
      </c>
      <c r="G393" s="156"/>
      <c r="H393" s="157"/>
      <c r="I393" s="41">
        <f>(осн2!I207*осн2!$B$2)*осн2!$D$1+осн2!$A$2+((осн2!I207*осн2!$B$2)*осн2!$D$1+осн2!$A$2)*осн2!$E$2</f>
        <v>3534259.5359999994</v>
      </c>
      <c r="J393" s="41">
        <f>(осн2!J207*осн2!$B$2)*осн2!$D$1+осн2!$A$2+((осн2!J207*осн2!$B$2)*осн2!$D$1+осн2!$A$2)*осн2!$E$2</f>
        <v>3675630.1439999999</v>
      </c>
      <c r="K393" s="161"/>
      <c r="L393" s="162"/>
      <c r="M393" s="37">
        <f>(осн2!I207*осн2!$B$2)*осн2!$D$1+осн2!$A$2+((осн2!I207*осн2!$B$2)*осн2!$D$1+осн2!$A$2)*осн2!$E$2</f>
        <v>3534259.5359999994</v>
      </c>
      <c r="N393" s="37">
        <f>(осн2!J207*осн2!$B$2)*осн2!$D$1+осн2!$A$2+((осн2!J207*осн2!$B$2)*осн2!$D$1+осн2!$A$2)*осн2!$E$2</f>
        <v>3675630.1439999999</v>
      </c>
      <c r="O393" s="41">
        <f>осн2!I207*осн2!$B$2+осн2!$A$2+(осн2!I207*осн2!$B$2+осн2!$A$2)*осн2!$E$2</f>
        <v>1767129.7679999997</v>
      </c>
      <c r="P393" s="41">
        <f>осн2!J207*осн2!$B$2+осн2!$A$2+(осн2!J207*осн2!$B$2+осн2!$A$2)*осн2!$E$2</f>
        <v>1837815.0719999999</v>
      </c>
      <c r="Q393" s="37">
        <f>(осн2!I207*осн2!$B$2)*осн2!$D$1+осн2!$A$2+((осн2!I207*осн2!$B$2)*осн2!$D$1+осн2!$A$2)*осн2!$E$2</f>
        <v>3534259.5359999994</v>
      </c>
      <c r="R393" s="37">
        <f>(осн2!J207*осн2!$B$2)*осн2!$D$1+осн2!$A$2+((осн2!J207*осн2!$B$2)*осн2!$D$1+осн2!$A$2)*осн2!$E$2</f>
        <v>3675630.1439999999</v>
      </c>
      <c r="S393" s="37">
        <f t="shared" si="20"/>
        <v>1767129.7679999997</v>
      </c>
      <c r="T393" s="37">
        <f t="shared" si="21"/>
        <v>1837815.0719999999</v>
      </c>
      <c r="U393"/>
      <c r="V393"/>
      <c r="W393"/>
      <c r="X393"/>
      <c r="Y393"/>
    </row>
    <row r="394" spans="1:25" ht="15" hidden="1" customHeight="1" x14ac:dyDescent="0.25">
      <c r="A394" s="140"/>
      <c r="B394" s="186"/>
      <c r="C394" s="183"/>
      <c r="D394" s="111" t="s">
        <v>112</v>
      </c>
      <c r="E394" s="40">
        <f>(осн2!I208*осн2!$B$2)*осн2!$D$1+осн2!$A$2+((осн2!I208*осн2!$B$2)*осн2!$D$1+осн2!$A$2)*осн2!$E$2</f>
        <v>1347959.0759999999</v>
      </c>
      <c r="F394" s="40">
        <f>(осн2!J208*осн2!$B$2)*осн2!$D$1+осн2!$A$2+((осн2!J208*осн2!$B$2)*осн2!$D$1+осн2!$A$2)*осн2!$E$2</f>
        <v>1401877.524</v>
      </c>
      <c r="G394" s="156"/>
      <c r="H394" s="157"/>
      <c r="I394" s="40">
        <f>(осн2!I208*осн2!$B$2)*осн2!$D$1+осн2!$A$2+((осн2!I208*осн2!$B$2)*осн2!$D$1+осн2!$A$2)*осн2!$E$2</f>
        <v>1347959.0759999999</v>
      </c>
      <c r="J394" s="40">
        <f>(осн2!J208*осн2!$B$2)*осн2!$D$1+осн2!$A$2+((осн2!J208*осн2!$B$2)*осн2!$D$1+осн2!$A$2)*осн2!$E$2</f>
        <v>1401877.524</v>
      </c>
      <c r="K394" s="161"/>
      <c r="L394" s="162"/>
      <c r="M394" s="36">
        <f>(осн2!I208*осн2!$B$2)*осн2!$D$1+осн2!$A$2+((осн2!I208*осн2!$B$2)*осн2!$D$1+осн2!$A$2)*осн2!$E$2</f>
        <v>1347959.0759999999</v>
      </c>
      <c r="N394" s="36">
        <f>(осн2!J208*осн2!$B$2)*осн2!$D$1+осн2!$A$2+((осн2!J208*осн2!$B$2)*осн2!$D$1+осн2!$A$2)*осн2!$E$2</f>
        <v>1401877.524</v>
      </c>
      <c r="O394" s="40">
        <f>осн2!I208*осн2!$B$2+осн2!$A$2+(осн2!I208*осн2!$B$2+осн2!$A$2)*осн2!$E$2</f>
        <v>673979.53799999994</v>
      </c>
      <c r="P394" s="40">
        <f>осн2!J208*осн2!$B$2+осн2!$A$2+(осн2!J208*осн2!$B$2+осн2!$A$2)*осн2!$E$2</f>
        <v>700938.76199999999</v>
      </c>
      <c r="Q394" s="36">
        <f>(осн2!I208*осн2!$B$2)*осн2!$D$1+осн2!$A$2+((осн2!I208*осн2!$B$2)*осн2!$D$1+осн2!$A$2)*осн2!$E$2</f>
        <v>1347959.0759999999</v>
      </c>
      <c r="R394" s="36">
        <f>(осн2!J208*осн2!$B$2)*осн2!$D$1+осн2!$A$2+((осн2!J208*осн2!$B$2)*осн2!$D$1+осн2!$A$2)*осн2!$E$2</f>
        <v>1401877.524</v>
      </c>
      <c r="S394" s="36">
        <f t="shared" si="20"/>
        <v>673979.53799999994</v>
      </c>
      <c r="T394" s="36">
        <f t="shared" si="21"/>
        <v>700938.76199999999</v>
      </c>
      <c r="U394"/>
      <c r="V394"/>
      <c r="W394"/>
      <c r="X394"/>
      <c r="Y394"/>
    </row>
    <row r="395" spans="1:25" ht="15" hidden="1" customHeight="1" x14ac:dyDescent="0.25">
      <c r="A395" s="140"/>
      <c r="B395" s="186"/>
      <c r="C395" s="183"/>
      <c r="D395" s="42" t="s">
        <v>113</v>
      </c>
      <c r="E395" s="41">
        <f>(осн2!I209*осн2!$B$2)*осн2!$D$1+осн2!$A$2+((осн2!I209*осн2!$B$2)*осн2!$D$1+осн2!$A$2)*осн2!$E$2</f>
        <v>2692322.2199999997</v>
      </c>
      <c r="F395" s="41">
        <f>(осн2!J209*осн2!$B$2)*осн2!$D$1+осн2!$A$2+((осн2!J209*осн2!$B$2)*осн2!$D$1+осн2!$A$2)*осн2!$E$2</f>
        <v>2800015.392</v>
      </c>
      <c r="G395" s="156"/>
      <c r="H395" s="157"/>
      <c r="I395" s="41">
        <f>(осн2!I209*осн2!$B$2)*осн2!$D$1+осн2!$A$2+((осн2!I209*осн2!$B$2)*осн2!$D$1+осн2!$A$2)*осн2!$E$2</f>
        <v>2692322.2199999997</v>
      </c>
      <c r="J395" s="41">
        <f>(осн2!J209*осн2!$B$2)*осн2!$D$1+осн2!$A$2+((осн2!J209*осн2!$B$2)*осн2!$D$1+осн2!$A$2)*осн2!$E$2</f>
        <v>2800015.392</v>
      </c>
      <c r="K395" s="161"/>
      <c r="L395" s="162"/>
      <c r="M395" s="37">
        <f>(осн2!I209*осн2!$B$2)*осн2!$D$1+осн2!$A$2+((осн2!I209*осн2!$B$2)*осн2!$D$1+осн2!$A$2)*осн2!$E$2</f>
        <v>2692322.2199999997</v>
      </c>
      <c r="N395" s="37">
        <f>(осн2!J209*осн2!$B$2)*осн2!$D$1+осн2!$A$2+((осн2!J209*осн2!$B$2)*осн2!$D$1+осн2!$A$2)*осн2!$E$2</f>
        <v>2800015.392</v>
      </c>
      <c r="O395" s="41">
        <f>осн2!I209*осн2!$B$2+осн2!$A$2+(осн2!I209*осн2!$B$2+осн2!$A$2)*осн2!$E$2</f>
        <v>1346161.1099999999</v>
      </c>
      <c r="P395" s="41">
        <f>осн2!J209*осн2!$B$2+осн2!$A$2+(осн2!J209*осн2!$B$2+осн2!$A$2)*осн2!$E$2</f>
        <v>1400007.696</v>
      </c>
      <c r="Q395" s="37">
        <f>(осн2!I209*осн2!$B$2)*осн2!$D$1+осн2!$A$2+((осн2!I209*осн2!$B$2)*осн2!$D$1+осн2!$A$2)*осн2!$E$2</f>
        <v>2692322.2199999997</v>
      </c>
      <c r="R395" s="37">
        <f>(осн2!J209*осн2!$B$2)*осн2!$D$1+осн2!$A$2+((осн2!J209*осн2!$B$2)*осн2!$D$1+осн2!$A$2)*осн2!$E$2</f>
        <v>2800015.392</v>
      </c>
      <c r="S395" s="37">
        <f t="shared" si="20"/>
        <v>1346161.1099999999</v>
      </c>
      <c r="T395" s="37">
        <f t="shared" si="21"/>
        <v>1400007.696</v>
      </c>
      <c r="U395"/>
      <c r="V395"/>
      <c r="W395"/>
      <c r="X395"/>
      <c r="Y395"/>
    </row>
    <row r="396" spans="1:25" ht="15" hidden="1" customHeight="1" x14ac:dyDescent="0.25">
      <c r="A396" s="140"/>
      <c r="B396" s="186"/>
      <c r="C396" s="183"/>
      <c r="D396" s="42" t="s">
        <v>114</v>
      </c>
      <c r="E396" s="41">
        <f>(осн2!I210*осн2!$B$2)*осн2!$D$1+осн2!$A$2+((осн2!I210*осн2!$B$2)*осн2!$D$1+осн2!$A$2)*осн2!$E$2</f>
        <v>3606490.4039999996</v>
      </c>
      <c r="F396" s="41">
        <f>(осн2!J210*осн2!$B$2)*осн2!$D$1+осн2!$A$2+((осн2!J210*осн2!$B$2)*осн2!$D$1+осн2!$A$2)*осн2!$E$2</f>
        <v>3750750.36</v>
      </c>
      <c r="G396" s="156"/>
      <c r="H396" s="157"/>
      <c r="I396" s="41">
        <f>(осн2!I210*осн2!$B$2)*осн2!$D$1+осн2!$A$2+((осн2!I210*осн2!$B$2)*осн2!$D$1+осн2!$A$2)*осн2!$E$2</f>
        <v>3606490.4039999996</v>
      </c>
      <c r="J396" s="41">
        <f>(осн2!J210*осн2!$B$2)*осн2!$D$1+осн2!$A$2+((осн2!J210*осн2!$B$2)*осн2!$D$1+осн2!$A$2)*осн2!$E$2</f>
        <v>3750750.36</v>
      </c>
      <c r="K396" s="161"/>
      <c r="L396" s="162"/>
      <c r="M396" s="37">
        <f>(осн2!I210*осн2!$B$2)*осн2!$D$1+осн2!$A$2+((осн2!I210*осн2!$B$2)*осн2!$D$1+осн2!$A$2)*осн2!$E$2</f>
        <v>3606490.4039999996</v>
      </c>
      <c r="N396" s="37">
        <f>(осн2!J210*осн2!$B$2)*осн2!$D$1+осн2!$A$2+((осн2!J210*осн2!$B$2)*осн2!$D$1+осн2!$A$2)*осн2!$E$2</f>
        <v>3750750.36</v>
      </c>
      <c r="O396" s="41">
        <f>осн2!I210*осн2!$B$2+осн2!$A$2+(осн2!I210*осн2!$B$2+осн2!$A$2)*осн2!$E$2</f>
        <v>1803245.2019999998</v>
      </c>
      <c r="P396" s="41">
        <f>осн2!J210*осн2!$B$2+осн2!$A$2+(осн2!J210*осн2!$B$2+осн2!$A$2)*осн2!$E$2</f>
        <v>1875375.18</v>
      </c>
      <c r="Q396" s="37">
        <f>(осн2!I210*осн2!$B$2)*осн2!$D$1+осн2!$A$2+((осн2!I210*осн2!$B$2)*осн2!$D$1+осн2!$A$2)*осн2!$E$2</f>
        <v>3606490.4039999996</v>
      </c>
      <c r="R396" s="37">
        <f>(осн2!J210*осн2!$B$2)*осн2!$D$1+осн2!$A$2+((осн2!J210*осн2!$B$2)*осн2!$D$1+осн2!$A$2)*осн2!$E$2</f>
        <v>3750750.36</v>
      </c>
      <c r="S396" s="37">
        <f t="shared" si="20"/>
        <v>1803245.2019999998</v>
      </c>
      <c r="T396" s="37">
        <f t="shared" si="21"/>
        <v>1875375.18</v>
      </c>
      <c r="U396"/>
      <c r="V396"/>
      <c r="W396"/>
      <c r="X396"/>
      <c r="Y396"/>
    </row>
    <row r="397" spans="1:25" ht="15" hidden="1" customHeight="1" x14ac:dyDescent="0.25">
      <c r="A397" s="140"/>
      <c r="B397" s="186"/>
      <c r="C397" s="183"/>
      <c r="D397" s="111" t="s">
        <v>118</v>
      </c>
      <c r="E397" s="40">
        <f>(осн2!I211*осн2!$B$2)*осн2!$D$1+осн2!$A$2+((осн2!I211*осн2!$B$2)*осн2!$D$1+осн2!$A$2)*осн2!$E$2</f>
        <v>1377475.5959999999</v>
      </c>
      <c r="F397" s="40">
        <f>(осн2!J211*осн2!$B$2)*осн2!$D$1+осн2!$A$2+((осн2!J211*осн2!$B$2)*осн2!$D$1+осн2!$A$2)*осн2!$E$2</f>
        <v>1432574.28</v>
      </c>
      <c r="G397" s="156"/>
      <c r="H397" s="157"/>
      <c r="I397" s="40">
        <f>(осн2!I211*осн2!$B$2)*осн2!$D$1+осн2!$A$2+((осн2!I211*осн2!$B$2)*осн2!$D$1+осн2!$A$2)*осн2!$E$2</f>
        <v>1377475.5959999999</v>
      </c>
      <c r="J397" s="40">
        <f>(осн2!J211*осн2!$B$2)*осн2!$D$1+осн2!$A$2+((осн2!J211*осн2!$B$2)*осн2!$D$1+осн2!$A$2)*осн2!$E$2</f>
        <v>1432574.28</v>
      </c>
      <c r="K397" s="161"/>
      <c r="L397" s="162"/>
      <c r="M397" s="36">
        <f>(осн2!I211*осн2!$B$2)*осн2!$D$1+осн2!$A$2+((осн2!I211*осн2!$B$2)*осн2!$D$1+осн2!$A$2)*осн2!$E$2</f>
        <v>1377475.5959999999</v>
      </c>
      <c r="N397" s="36">
        <f>(осн2!J211*осн2!$B$2)*осн2!$D$1+осн2!$A$2+((осн2!J211*осн2!$B$2)*осн2!$D$1+осн2!$A$2)*осн2!$E$2</f>
        <v>1432574.28</v>
      </c>
      <c r="O397" s="40">
        <f>осн2!I211*осн2!$B$2+осн2!$A$2+(осн2!I211*осн2!$B$2+осн2!$A$2)*осн2!$E$2</f>
        <v>688737.79799999995</v>
      </c>
      <c r="P397" s="40">
        <f>осн2!J211*осн2!$B$2+осн2!$A$2+(осн2!J211*осн2!$B$2+осн2!$A$2)*осн2!$E$2</f>
        <v>716287.14</v>
      </c>
      <c r="Q397" s="36">
        <f>(осн2!I211*осн2!$B$2)*осн2!$D$1+осн2!$A$2+((осн2!I211*осн2!$B$2)*осн2!$D$1+осн2!$A$2)*осн2!$E$2</f>
        <v>1377475.5959999999</v>
      </c>
      <c r="R397" s="36">
        <f>(осн2!J211*осн2!$B$2)*осн2!$D$1+осн2!$A$2+((осн2!J211*осн2!$B$2)*осн2!$D$1+осн2!$A$2)*осн2!$E$2</f>
        <v>1432574.28</v>
      </c>
      <c r="S397" s="36">
        <f t="shared" si="20"/>
        <v>688737.79799999995</v>
      </c>
      <c r="T397" s="36">
        <f t="shared" si="21"/>
        <v>716287.14</v>
      </c>
      <c r="U397"/>
      <c r="V397"/>
      <c r="W397"/>
      <c r="X397"/>
      <c r="Y397"/>
    </row>
    <row r="398" spans="1:25" ht="15" hidden="1" customHeight="1" x14ac:dyDescent="0.25">
      <c r="A398" s="140"/>
      <c r="B398" s="186"/>
      <c r="C398" s="183"/>
      <c r="D398" s="42" t="s">
        <v>151</v>
      </c>
      <c r="E398" s="47">
        <f>(осн2!I212*осн2!$B$2)*осн2!$D$1+осн2!$A$2+((осн2!I212*осн2!$B$2)*осн2!$D$1+осн2!$A$2)*осн2!$E$2</f>
        <v>2751371.5439999998</v>
      </c>
      <c r="F398" s="47">
        <f>(осн2!J212*осн2!$B$2)*осн2!$D$1+осн2!$A$2+((осн2!J212*осн2!$B$2)*осн2!$D$1+осн2!$A$2)*осн2!$E$2</f>
        <v>2861426.6039999998</v>
      </c>
      <c r="G398" s="156"/>
      <c r="H398" s="157"/>
      <c r="I398" s="41">
        <f>(осн2!I212*осн2!$B$2)*осн2!$D$1+осн2!$A$2+((осн2!I212*осн2!$B$2)*осн2!$D$1+осн2!$A$2)*осн2!$E$2</f>
        <v>2751371.5439999998</v>
      </c>
      <c r="J398" s="41">
        <f>(осн2!J212*осн2!$B$2)*осн2!$D$1+осн2!$A$2+((осн2!J212*осн2!$B$2)*осн2!$D$1+осн2!$A$2)*осн2!$E$2</f>
        <v>2861426.6039999998</v>
      </c>
      <c r="K398" s="161"/>
      <c r="L398" s="162"/>
      <c r="M398" s="37">
        <f>(осн2!I212*осн2!$B$2)*осн2!$D$1+осн2!$A$2+((осн2!I212*осн2!$B$2)*осн2!$D$1+осн2!$A$2)*осн2!$E$2</f>
        <v>2751371.5439999998</v>
      </c>
      <c r="N398" s="37">
        <f>(осн2!J212*осн2!$B$2)*осн2!$D$1+осн2!$A$2+((осн2!J212*осн2!$B$2)*осн2!$D$1+осн2!$A$2)*осн2!$E$2</f>
        <v>2861426.6039999998</v>
      </c>
      <c r="O398" s="41">
        <f>осн2!I212*осн2!$B$2+осн2!$A$2+(осн2!I212*осн2!$B$2+осн2!$A$2)*осн2!$E$2</f>
        <v>1375685.7719999999</v>
      </c>
      <c r="P398" s="41">
        <f>осн2!J212*осн2!$B$2+осн2!$A$2+(осн2!J212*осн2!$B$2+осн2!$A$2)*осн2!$E$2</f>
        <v>1430713.3019999999</v>
      </c>
      <c r="Q398" s="37">
        <f>(осн2!I212*осн2!$B$2)*осн2!$D$1+осн2!$A$2+((осн2!I212*осн2!$B$2)*осн2!$D$1+осн2!$A$2)*осн2!$E$2</f>
        <v>2751371.5439999998</v>
      </c>
      <c r="R398" s="37">
        <f>(осн2!J212*осн2!$B$2)*осн2!$D$1+осн2!$A$2+((осн2!J212*осн2!$B$2)*осн2!$D$1+осн2!$A$2)*осн2!$E$2</f>
        <v>2861426.6039999998</v>
      </c>
      <c r="S398" s="37">
        <f t="shared" si="20"/>
        <v>1375685.7719999999</v>
      </c>
      <c r="T398" s="37">
        <f t="shared" si="21"/>
        <v>1430713.3019999999</v>
      </c>
      <c r="U398"/>
      <c r="V398"/>
      <c r="W398"/>
      <c r="X398"/>
      <c r="Y398"/>
    </row>
    <row r="399" spans="1:25" ht="15" hidden="1" customHeight="1" x14ac:dyDescent="0.25">
      <c r="A399" s="140"/>
      <c r="B399" s="186"/>
      <c r="C399" s="183"/>
      <c r="D399" s="42" t="s">
        <v>119</v>
      </c>
      <c r="E399" s="47">
        <f>(осн2!I213*осн2!$B$2)*осн2!$D$1+осн2!$A$2+((осн2!I213*осн2!$B$2)*осн2!$D$1+осн2!$A$2)*осн2!$E$2</f>
        <v>3685617.9</v>
      </c>
      <c r="F399" s="47">
        <f>(осн2!J213*осн2!$B$2)*осн2!$D$1+осн2!$A$2+((осн2!J213*осн2!$B$2)*осн2!$D$1+осн2!$A$2)*осн2!$E$2</f>
        <v>3833042.6159999995</v>
      </c>
      <c r="G399" s="156"/>
      <c r="H399" s="157"/>
      <c r="I399" s="41">
        <f>(осн2!I213*осн2!$B$2)*осн2!$D$1+осн2!$A$2+((осн2!I213*осн2!$B$2)*осн2!$D$1+осн2!$A$2)*осн2!$E$2</f>
        <v>3685617.9</v>
      </c>
      <c r="J399" s="41">
        <f>(осн2!J213*осн2!$B$2)*осн2!$D$1+осн2!$A$2+((осн2!J213*осн2!$B$2)*осн2!$D$1+осн2!$A$2)*осн2!$E$2</f>
        <v>3833042.6159999995</v>
      </c>
      <c r="K399" s="161"/>
      <c r="L399" s="162"/>
      <c r="M399" s="37">
        <f>(осн2!I213*осн2!$B$2)*осн2!$D$1+осн2!$A$2+((осн2!I213*осн2!$B$2)*осн2!$D$1+осн2!$A$2)*осн2!$E$2</f>
        <v>3685617.9</v>
      </c>
      <c r="N399" s="37">
        <f>(осн2!J213*осн2!$B$2)*осн2!$D$1+осн2!$A$2+((осн2!J213*осн2!$B$2)*осн2!$D$1+осн2!$A$2)*осн2!$E$2</f>
        <v>3833042.6159999995</v>
      </c>
      <c r="O399" s="41">
        <f>осн2!I213*осн2!$B$2+осн2!$A$2+(осн2!I213*осн2!$B$2+осн2!$A$2)*осн2!$E$2</f>
        <v>1842808.95</v>
      </c>
      <c r="P399" s="41">
        <f>осн2!J213*осн2!$B$2+осн2!$A$2+(осн2!J213*осн2!$B$2+осн2!$A$2)*осн2!$E$2</f>
        <v>1916521.3079999997</v>
      </c>
      <c r="Q399" s="37">
        <f>(осн2!I213*осн2!$B$2)*осн2!$D$1+осн2!$A$2+((осн2!I213*осн2!$B$2)*осн2!$D$1+осн2!$A$2)*осн2!$E$2</f>
        <v>3685617.9</v>
      </c>
      <c r="R399" s="37">
        <f>(осн2!J213*осн2!$B$2)*осн2!$D$1+осн2!$A$2+((осн2!J213*осн2!$B$2)*осн2!$D$1+осн2!$A$2)*осн2!$E$2</f>
        <v>3833042.6159999995</v>
      </c>
      <c r="S399" s="37">
        <f t="shared" si="20"/>
        <v>1842808.95</v>
      </c>
      <c r="T399" s="37">
        <f t="shared" si="21"/>
        <v>1916521.3079999997</v>
      </c>
      <c r="U399"/>
      <c r="V399"/>
      <c r="W399"/>
      <c r="X399"/>
      <c r="Y399"/>
    </row>
    <row r="400" spans="1:25" ht="15" hidden="1" customHeight="1" x14ac:dyDescent="0.25">
      <c r="A400" s="140"/>
      <c r="B400" s="186"/>
      <c r="C400" s="183"/>
      <c r="D400" s="111" t="s">
        <v>123</v>
      </c>
      <c r="E400" s="40">
        <f>(осн2!I214*осн2!$B$2)*осн2!$D$1+осн2!$A$2+((осн2!I214*осн2!$B$2)*осн2!$D$1+осн2!$A$2)*осн2!$E$2</f>
        <v>1440804.0719999999</v>
      </c>
      <c r="F400" s="40">
        <f>(осн2!J214*осн2!$B$2)*осн2!$D$1+осн2!$A$2+((осн2!J214*осн2!$B$2)*осн2!$D$1+осн2!$A$2)*осн2!$E$2</f>
        <v>1498435.98</v>
      </c>
      <c r="G400" s="156"/>
      <c r="H400" s="157"/>
      <c r="I400" s="40">
        <f>(осн2!I214*осн2!$B$2)*осн2!$D$1+осн2!$A$2+((осн2!I214*осн2!$B$2)*осн2!$D$1+осн2!$A$2)*осн2!$E$2</f>
        <v>1440804.0719999999</v>
      </c>
      <c r="J400" s="40">
        <f>(осн2!J214*осн2!$B$2)*осн2!$D$1+осн2!$A$2+((осн2!J214*осн2!$B$2)*осн2!$D$1+осн2!$A$2)*осн2!$E$2</f>
        <v>1498435.98</v>
      </c>
      <c r="K400" s="161"/>
      <c r="L400" s="162"/>
      <c r="M400" s="36">
        <f>(осн2!I214*осн2!$B$2)*осн2!$D$1+осн2!$A$2+((осн2!I214*осн2!$B$2)*осн2!$D$1+осн2!$A$2)*осн2!$E$2</f>
        <v>1440804.0719999999</v>
      </c>
      <c r="N400" s="36">
        <f>(осн2!J214*осн2!$B$2)*осн2!$D$1+осн2!$A$2+((осн2!J214*осн2!$B$2)*осн2!$D$1+осн2!$A$2)*осн2!$E$2</f>
        <v>1498435.98</v>
      </c>
      <c r="O400" s="40">
        <f>осн2!I214*осн2!$B$2+осн2!$A$2+(осн2!I214*осн2!$B$2+осн2!$A$2)*осн2!$E$2</f>
        <v>720402.03599999996</v>
      </c>
      <c r="P400" s="40">
        <f>осн2!J214*осн2!$B$2+осн2!$A$2+(осн2!J214*осн2!$B$2+осн2!$A$2)*осн2!$E$2</f>
        <v>749217.99</v>
      </c>
      <c r="Q400" s="36">
        <f>(осн2!I214*осн2!$B$2)*осн2!$D$1+осн2!$A$2+((осн2!I214*осн2!$B$2)*осн2!$D$1+осн2!$A$2)*осн2!$E$2</f>
        <v>1440804.0719999999</v>
      </c>
      <c r="R400" s="36">
        <f>(осн2!J214*осн2!$B$2)*осн2!$D$1+осн2!$A$2+((осн2!J214*осн2!$B$2)*осн2!$D$1+осн2!$A$2)*осн2!$E$2</f>
        <v>1498435.98</v>
      </c>
      <c r="S400" s="36">
        <f t="shared" si="20"/>
        <v>720402.03599999996</v>
      </c>
      <c r="T400" s="36">
        <f t="shared" si="21"/>
        <v>749217.99</v>
      </c>
      <c r="U400"/>
      <c r="V400"/>
      <c r="W400"/>
      <c r="X400"/>
      <c r="Y400"/>
    </row>
    <row r="401" spans="1:25" ht="15" hidden="1" customHeight="1" x14ac:dyDescent="0.25">
      <c r="A401" s="140"/>
      <c r="B401" s="186"/>
      <c r="C401" s="183"/>
      <c r="D401" s="42" t="s">
        <v>124</v>
      </c>
      <c r="E401" s="41">
        <f>(осн2!I215*осн2!$B$2)*осн2!$D$1+осн2!$A$2+((осн2!I215*осн2!$B$2)*осн2!$D$1+осн2!$A$2)*осн2!$E$2</f>
        <v>2878015.0439999998</v>
      </c>
      <c r="F401" s="41">
        <f>(осн2!J215*осн2!$B$2)*осн2!$D$1+осн2!$A$2+((осн2!J215*осн2!$B$2)*осн2!$D$1+осн2!$A$2)*осн2!$E$2</f>
        <v>2993135.8439999996</v>
      </c>
      <c r="G401" s="156"/>
      <c r="H401" s="157"/>
      <c r="I401" s="41">
        <f>(осн2!I215*осн2!$B$2)*осн2!$D$1+осн2!$A$2+((осн2!I215*осн2!$B$2)*осн2!$D$1+осн2!$A$2)*осн2!$E$2</f>
        <v>2878015.0439999998</v>
      </c>
      <c r="J401" s="41">
        <f>(осн2!J215*осн2!$B$2)*осн2!$D$1+осн2!$A$2+((осн2!J215*осн2!$B$2)*осн2!$D$1+осн2!$A$2)*осн2!$E$2</f>
        <v>2993135.8439999996</v>
      </c>
      <c r="K401" s="161"/>
      <c r="L401" s="162"/>
      <c r="M401" s="37">
        <f>(осн2!I215*осн2!$B$2)*осн2!$D$1+осн2!$A$2+((осн2!I215*осн2!$B$2)*осн2!$D$1+осн2!$A$2)*осн2!$E$2</f>
        <v>2878015.0439999998</v>
      </c>
      <c r="N401" s="37">
        <f>(осн2!J215*осн2!$B$2)*осн2!$D$1+осн2!$A$2+((осн2!J215*осн2!$B$2)*осн2!$D$1+осн2!$A$2)*осн2!$E$2</f>
        <v>2993135.8439999996</v>
      </c>
      <c r="O401" s="41">
        <f>осн2!I215*осн2!$B$2+осн2!$A$2+(осн2!I215*осн2!$B$2+осн2!$A$2)*осн2!$E$2</f>
        <v>1439007.5219999999</v>
      </c>
      <c r="P401" s="41">
        <f>осн2!J215*осн2!$B$2+осн2!$A$2+(осн2!J215*осн2!$B$2+осн2!$A$2)*осн2!$E$2</f>
        <v>1496567.9219999998</v>
      </c>
      <c r="Q401" s="37">
        <f>(осн2!I215*осн2!$B$2)*осн2!$D$1+осн2!$A$2+((осн2!I215*осн2!$B$2)*осн2!$D$1+осн2!$A$2)*осн2!$E$2</f>
        <v>2878015.0439999998</v>
      </c>
      <c r="R401" s="37">
        <f>(осн2!J215*осн2!$B$2)*осн2!$D$1+осн2!$A$2+((осн2!J215*осн2!$B$2)*осн2!$D$1+осн2!$A$2)*осн2!$E$2</f>
        <v>2993135.8439999996</v>
      </c>
      <c r="S401" s="37">
        <f t="shared" si="20"/>
        <v>1439007.5219999999</v>
      </c>
      <c r="T401" s="37">
        <f t="shared" si="21"/>
        <v>1496567.9219999998</v>
      </c>
      <c r="U401"/>
      <c r="V401"/>
      <c r="W401"/>
      <c r="X401"/>
      <c r="Y401"/>
    </row>
    <row r="402" spans="1:25" ht="15" hidden="1" customHeight="1" x14ac:dyDescent="0.25">
      <c r="A402" s="140"/>
      <c r="B402" s="186"/>
      <c r="C402" s="183"/>
      <c r="D402" s="42" t="s">
        <v>125</v>
      </c>
      <c r="E402" s="41">
        <f>(осн2!I216*осн2!$B$2)*осн2!$D$1+осн2!$A$2+((осн2!I216*осн2!$B$2)*осн2!$D$1+осн2!$A$2)*осн2!$E$2</f>
        <v>3855319.8359999997</v>
      </c>
      <c r="F402" s="41">
        <f>(осн2!J216*осн2!$B$2)*осн2!$D$1+осн2!$A$2+((осн2!J216*осн2!$B$2)*осн2!$D$1+осн2!$A$2)*осн2!$E$2</f>
        <v>4009532.8559999997</v>
      </c>
      <c r="G402" s="156"/>
      <c r="H402" s="157"/>
      <c r="I402" s="41">
        <f>(осн2!I216*осн2!$B$2)*осн2!$D$1+осн2!$A$2+((осн2!I216*осн2!$B$2)*осн2!$D$1+осн2!$A$2)*осн2!$E$2</f>
        <v>3855319.8359999997</v>
      </c>
      <c r="J402" s="41">
        <f>(осн2!J216*осн2!$B$2)*осн2!$D$1+осн2!$A$2+((осн2!J216*осн2!$B$2)*осн2!$D$1+осн2!$A$2)*осн2!$E$2</f>
        <v>4009532.8559999997</v>
      </c>
      <c r="K402" s="161"/>
      <c r="L402" s="162"/>
      <c r="M402" s="37">
        <f>(осн2!I216*осн2!$B$2)*осн2!$D$1+осн2!$A$2+((осн2!I216*осн2!$B$2)*осн2!$D$1+осн2!$A$2)*осн2!$E$2</f>
        <v>3855319.8359999997</v>
      </c>
      <c r="N402" s="37">
        <f>(осн2!J216*осн2!$B$2)*осн2!$D$1+осн2!$A$2+((осн2!J216*осн2!$B$2)*осн2!$D$1+осн2!$A$2)*осн2!$E$2</f>
        <v>4009532.8559999997</v>
      </c>
      <c r="O402" s="41">
        <f>осн2!I216*осн2!$B$2+осн2!$A$2+(осн2!I216*осн2!$B$2+осн2!$A$2)*осн2!$E$2</f>
        <v>1927659.9179999998</v>
      </c>
      <c r="P402" s="41">
        <f>осн2!J216*осн2!$B$2+осн2!$A$2+(осн2!J216*осн2!$B$2+осн2!$A$2)*осн2!$E$2</f>
        <v>2004766.4279999998</v>
      </c>
      <c r="Q402" s="37">
        <f>(осн2!I216*осн2!$B$2)*осн2!$D$1+осн2!$A$2+((осн2!I216*осн2!$B$2)*осн2!$D$1+осн2!$A$2)*осн2!$E$2</f>
        <v>3855319.8359999997</v>
      </c>
      <c r="R402" s="37">
        <f>(осн2!J216*осн2!$B$2)*осн2!$D$1+осн2!$A$2+((осн2!J216*осн2!$B$2)*осн2!$D$1+осн2!$A$2)*осн2!$E$2</f>
        <v>4009532.8559999997</v>
      </c>
      <c r="S402" s="37">
        <f t="shared" si="20"/>
        <v>1927659.9179999998</v>
      </c>
      <c r="T402" s="37">
        <f t="shared" si="21"/>
        <v>2004766.4279999998</v>
      </c>
      <c r="U402"/>
      <c r="V402"/>
      <c r="W402"/>
      <c r="X402"/>
      <c r="Y402"/>
    </row>
    <row r="403" spans="1:25" ht="15" hidden="1" customHeight="1" x14ac:dyDescent="0.25">
      <c r="A403" s="140"/>
      <c r="B403" s="186"/>
      <c r="C403" s="183"/>
      <c r="D403" s="111" t="s">
        <v>129</v>
      </c>
      <c r="E403" s="40">
        <f>(осн2!I217*осн2!$B$2)*осн2!$D$1+осн2!$A$2+((осн2!I217*осн2!$B$2)*осн2!$D$1+осн2!$A$2)*осн2!$E$2</f>
        <v>1513152.4679999999</v>
      </c>
      <c r="F403" s="40">
        <f>(осн2!J217*осн2!$B$2)*осн2!$D$1+осн2!$A$2+((осн2!J217*осн2!$B$2)*осн2!$D$1+осн2!$A$2)*осн2!$E$2</f>
        <v>1573678.68</v>
      </c>
      <c r="G403" s="156"/>
      <c r="H403" s="157"/>
      <c r="I403" s="40">
        <f>(осн2!I217*осн2!$B$2)*осн2!$D$1+осн2!$A$2+((осн2!I217*осн2!$B$2)*осн2!$D$1+осн2!$A$2)*осн2!$E$2</f>
        <v>1513152.4679999999</v>
      </c>
      <c r="J403" s="40">
        <f>(осн2!J217*осн2!$B$2)*осн2!$D$1+осн2!$A$2+((осн2!J217*осн2!$B$2)*осн2!$D$1+осн2!$A$2)*осн2!$E$2</f>
        <v>1573678.68</v>
      </c>
      <c r="K403" s="161"/>
      <c r="L403" s="162"/>
      <c r="M403" s="36">
        <f>(осн2!I217*осн2!$B$2)*осн2!$D$1+осн2!$A$2+((осн2!I217*осн2!$B$2)*осн2!$D$1+осн2!$A$2)*осн2!$E$2</f>
        <v>1513152.4679999999</v>
      </c>
      <c r="N403" s="36">
        <f>(осн2!J217*осн2!$B$2)*осн2!$D$1+осн2!$A$2+((осн2!J217*осн2!$B$2)*осн2!$D$1+осн2!$A$2)*осн2!$E$2</f>
        <v>1573678.68</v>
      </c>
      <c r="O403" s="40">
        <f>осн2!I217*осн2!$B$2+осн2!$A$2+(осн2!I217*осн2!$B$2+осн2!$A$2)*осн2!$E$2</f>
        <v>756576.23399999994</v>
      </c>
      <c r="P403" s="40">
        <f>осн2!J217*осн2!$B$2+осн2!$A$2+(осн2!J217*осн2!$B$2+осн2!$A$2)*осн2!$E$2</f>
        <v>786839.34</v>
      </c>
      <c r="Q403" s="36">
        <f>(осн2!I217*осн2!$B$2)*осн2!$D$1+осн2!$A$2+((осн2!I217*осн2!$B$2)*осн2!$D$1+осн2!$A$2)*осн2!$E$2</f>
        <v>1513152.4679999999</v>
      </c>
      <c r="R403" s="36">
        <f>(осн2!J217*осн2!$B$2)*осн2!$D$1+осн2!$A$2+((осн2!J217*осн2!$B$2)*осн2!$D$1+осн2!$A$2)*осн2!$E$2</f>
        <v>1573678.68</v>
      </c>
      <c r="S403" s="36">
        <f t="shared" si="20"/>
        <v>756576.23399999994</v>
      </c>
      <c r="T403" s="36">
        <f t="shared" si="21"/>
        <v>786839.34</v>
      </c>
      <c r="U403"/>
      <c r="V403"/>
      <c r="W403"/>
      <c r="X403"/>
      <c r="Y403"/>
    </row>
    <row r="404" spans="1:25" ht="15" hidden="1" customHeight="1" x14ac:dyDescent="0.25">
      <c r="A404" s="140"/>
      <c r="B404" s="186"/>
      <c r="C404" s="183"/>
      <c r="D404" s="42" t="s">
        <v>130</v>
      </c>
      <c r="E404" s="41">
        <f>(осн2!I218*осн2!$B$2)*осн2!$D$1+осн2!$A$2+((осн2!I218*осн2!$B$2)*осн2!$D$1+осн2!$A$2)*осн2!$E$2</f>
        <v>3022713.2519999999</v>
      </c>
      <c r="F404" s="41">
        <f>(осн2!J218*осн2!$B$2)*осн2!$D$1+осн2!$A$2+((осн2!J218*осн2!$B$2)*осн2!$D$1+осн2!$A$2)*осн2!$E$2</f>
        <v>3143621.2439999999</v>
      </c>
      <c r="G404" s="156"/>
      <c r="H404" s="157"/>
      <c r="I404" s="41">
        <f>(осн2!I218*осн2!$B$2)*осн2!$D$1+осн2!$A$2+((осн2!I218*осн2!$B$2)*осн2!$D$1+осн2!$A$2)*осн2!$E$2</f>
        <v>3022713.2519999999</v>
      </c>
      <c r="J404" s="41">
        <f>(осн2!J218*осн2!$B$2)*осн2!$D$1+осн2!$A$2+((осн2!J218*осн2!$B$2)*осн2!$D$1+осн2!$A$2)*осн2!$E$2</f>
        <v>3143621.2439999999</v>
      </c>
      <c r="K404" s="161"/>
      <c r="L404" s="162"/>
      <c r="M404" s="37">
        <f>(осн2!I218*осн2!$B$2)*осн2!$D$1+осн2!$A$2+((осн2!I218*осн2!$B$2)*осн2!$D$1+осн2!$A$2)*осн2!$E$2</f>
        <v>3022713.2519999999</v>
      </c>
      <c r="N404" s="37">
        <f>(осн2!J218*осн2!$B$2)*осн2!$D$1+осн2!$A$2+((осн2!J218*осн2!$B$2)*осн2!$D$1+осн2!$A$2)*осн2!$E$2</f>
        <v>3143621.2439999999</v>
      </c>
      <c r="O404" s="41">
        <f>осн2!I218*осн2!$B$2+осн2!$A$2+(осн2!I218*осн2!$B$2+осн2!$A$2)*осн2!$E$2</f>
        <v>1511356.6259999999</v>
      </c>
      <c r="P404" s="41">
        <f>осн2!J218*осн2!$B$2+осн2!$A$2+(осн2!J218*осн2!$B$2+осн2!$A$2)*осн2!$E$2</f>
        <v>1571810.622</v>
      </c>
      <c r="Q404" s="37">
        <f>(осн2!I218*осн2!$B$2)*осн2!$D$1+осн2!$A$2+((осн2!I218*осн2!$B$2)*осн2!$D$1+осн2!$A$2)*осн2!$E$2</f>
        <v>3022713.2519999999</v>
      </c>
      <c r="R404" s="37">
        <f>(осн2!J218*осн2!$B$2)*осн2!$D$1+осн2!$A$2+((осн2!J218*осн2!$B$2)*осн2!$D$1+осн2!$A$2)*осн2!$E$2</f>
        <v>3143621.2439999999</v>
      </c>
      <c r="S404" s="37">
        <f t="shared" si="20"/>
        <v>1511356.6259999999</v>
      </c>
      <c r="T404" s="37">
        <f t="shared" si="21"/>
        <v>1571810.622</v>
      </c>
      <c r="U404"/>
      <c r="V404"/>
      <c r="W404"/>
      <c r="X404"/>
      <c r="Y404"/>
    </row>
    <row r="405" spans="1:25" ht="15" hidden="1" customHeight="1" x14ac:dyDescent="0.25">
      <c r="A405" s="140"/>
      <c r="B405" s="186"/>
      <c r="C405" s="183"/>
      <c r="D405" s="42" t="s">
        <v>131</v>
      </c>
      <c r="E405" s="41">
        <f>(осн2!I219*осн2!$B$2)*осн2!$D$1+осн2!$A$2+((осн2!I219*осн2!$B$2)*осн2!$D$1+осн2!$A$2)*осн2!$E$2</f>
        <v>4049211.3</v>
      </c>
      <c r="F405" s="41">
        <f>(осн2!J219*осн2!$B$2)*осн2!$D$1+осн2!$A$2+((осн2!J219*осн2!$B$2)*осн2!$D$1+осн2!$A$2)*осн2!$E$2</f>
        <v>4211179.7520000003</v>
      </c>
      <c r="G405" s="156"/>
      <c r="H405" s="157"/>
      <c r="I405" s="41">
        <f>(осн2!I219*осн2!$B$2)*осн2!$D$1+осн2!$A$2+((осн2!I219*осн2!$B$2)*осн2!$D$1+осн2!$A$2)*осн2!$E$2</f>
        <v>4049211.3</v>
      </c>
      <c r="J405" s="41">
        <f>(осн2!J219*осн2!$B$2)*осн2!$D$1+осн2!$A$2+((осн2!J219*осн2!$B$2)*осн2!$D$1+осн2!$A$2)*осн2!$E$2</f>
        <v>4211179.7520000003</v>
      </c>
      <c r="K405" s="161"/>
      <c r="L405" s="162"/>
      <c r="M405" s="37">
        <f>(осн2!I219*осн2!$B$2)*осн2!$D$1+осн2!$A$2+((осн2!I219*осн2!$B$2)*осн2!$D$1+осн2!$A$2)*осн2!$E$2</f>
        <v>4049211.3</v>
      </c>
      <c r="N405" s="37">
        <f>(осн2!J219*осн2!$B$2)*осн2!$D$1+осн2!$A$2+((осн2!J219*осн2!$B$2)*осн2!$D$1+осн2!$A$2)*осн2!$E$2</f>
        <v>4211179.7520000003</v>
      </c>
      <c r="O405" s="41">
        <f>осн2!I219*осн2!$B$2+осн2!$A$2+(осн2!I219*осн2!$B$2+осн2!$A$2)*осн2!$E$2</f>
        <v>2024605.65</v>
      </c>
      <c r="P405" s="41">
        <f>осн2!J219*осн2!$B$2+осн2!$A$2+(осн2!J219*осн2!$B$2+осн2!$A$2)*осн2!$E$2</f>
        <v>2105589.8760000002</v>
      </c>
      <c r="Q405" s="37">
        <f>(осн2!I219*осн2!$B$2)*осн2!$D$1+осн2!$A$2+((осн2!I219*осн2!$B$2)*осн2!$D$1+осн2!$A$2)*осн2!$E$2</f>
        <v>4049211.3</v>
      </c>
      <c r="R405" s="37">
        <f>(осн2!J219*осн2!$B$2)*осн2!$D$1+осн2!$A$2+((осн2!J219*осн2!$B$2)*осн2!$D$1+осн2!$A$2)*осн2!$E$2</f>
        <v>4211179.7520000003</v>
      </c>
      <c r="S405" s="37">
        <f t="shared" si="20"/>
        <v>2024605.65</v>
      </c>
      <c r="T405" s="37">
        <f t="shared" si="21"/>
        <v>2105589.8760000002</v>
      </c>
      <c r="U405"/>
      <c r="V405"/>
      <c r="W405"/>
      <c r="X405"/>
      <c r="Y405"/>
    </row>
    <row r="406" spans="1:25" ht="15" hidden="1" customHeight="1" x14ac:dyDescent="0.25">
      <c r="A406" s="140"/>
      <c r="B406" s="186"/>
      <c r="C406" s="183"/>
      <c r="D406" s="111" t="s">
        <v>152</v>
      </c>
      <c r="E406" s="40">
        <f>(осн2!I220*осн2!$B$2)*осн2!$D$1+осн2!$A$2+((осн2!I220*осн2!$B$2)*осн2!$D$1+осн2!$A$2)*осн2!$E$2</f>
        <v>1673785.6319999998</v>
      </c>
      <c r="F406" s="40">
        <f>(осн2!J220*осн2!$B$2)*осн2!$D$1+осн2!$A$2+((осн2!J220*осн2!$B$2)*осн2!$D$1+осн2!$A$2)*осн2!$E$2</f>
        <v>1740736.9440000001</v>
      </c>
      <c r="G406" s="156"/>
      <c r="H406" s="157"/>
      <c r="I406" s="40">
        <f>(осн2!I220*осн2!$B$2)*осн2!$D$1+осн2!$A$2+((осн2!I220*осн2!$B$2)*осн2!$D$1+осн2!$A$2)*осн2!$E$2</f>
        <v>1673785.6319999998</v>
      </c>
      <c r="J406" s="40">
        <f>(осн2!J220*осн2!$B$2)*осн2!$D$1+осн2!$A$2+((осн2!J220*осн2!$B$2)*осн2!$D$1+осн2!$A$2)*осн2!$E$2</f>
        <v>1740736.9440000001</v>
      </c>
      <c r="K406" s="161"/>
      <c r="L406" s="162"/>
      <c r="M406" s="36">
        <f>(осн2!I220*осн2!$B$2)*осн2!$D$1+осн2!$A$2+((осн2!I220*осн2!$B$2)*осн2!$D$1+осн2!$A$2)*осн2!$E$2</f>
        <v>1673785.6319999998</v>
      </c>
      <c r="N406" s="36">
        <f>(осн2!J220*осн2!$B$2)*осн2!$D$1+осн2!$A$2+((осн2!J220*осн2!$B$2)*осн2!$D$1+осн2!$A$2)*осн2!$E$2</f>
        <v>1740736.9440000001</v>
      </c>
      <c r="O406" s="40">
        <f>осн2!I220*осн2!$B$2+осн2!$A$2+(осн2!I220*осн2!$B$2+осн2!$A$2)*осн2!$E$2</f>
        <v>836892.81599999988</v>
      </c>
      <c r="P406" s="40">
        <f>осн2!J220*осн2!$B$2+осн2!$A$2+(осн2!J220*осн2!$B$2+осн2!$A$2)*осн2!$E$2</f>
        <v>870368.47200000007</v>
      </c>
      <c r="Q406" s="36">
        <f>(осн2!I220*осн2!$B$2)*осн2!$D$1+осн2!$A$2+((осн2!I220*осн2!$B$2)*осн2!$D$1+осн2!$A$2)*осн2!$E$2</f>
        <v>1673785.6319999998</v>
      </c>
      <c r="R406" s="36">
        <f>(осн2!J220*осн2!$B$2)*осн2!$D$1+осн2!$A$2+((осн2!J220*осн2!$B$2)*осн2!$D$1+осн2!$A$2)*осн2!$E$2</f>
        <v>1740736.9440000001</v>
      </c>
      <c r="S406" s="36">
        <f t="shared" si="20"/>
        <v>836892.81599999988</v>
      </c>
      <c r="T406" s="36">
        <f t="shared" si="21"/>
        <v>870368.47200000007</v>
      </c>
      <c r="U406"/>
      <c r="V406"/>
      <c r="W406"/>
      <c r="X406"/>
      <c r="Y406"/>
    </row>
    <row r="407" spans="1:25" ht="15" hidden="1" customHeight="1" x14ac:dyDescent="0.25">
      <c r="A407" s="140"/>
      <c r="B407" s="186"/>
      <c r="C407" s="183"/>
      <c r="D407" s="42" t="s">
        <v>153</v>
      </c>
      <c r="E407" s="41">
        <f>(осн2!I221*осн2!$B$2)*осн2!$D$1+осн2!$A$2+((осн2!I221*осн2!$B$2)*осн2!$D$1+осн2!$A$2)*осн2!$E$2</f>
        <v>3343981.7039999999</v>
      </c>
      <c r="F407" s="41">
        <f>(осн2!J221*осн2!$B$2)*осн2!$D$1+осн2!$A$2+((осн2!J221*осн2!$B$2)*осн2!$D$1+осн2!$A$2)*осн2!$E$2</f>
        <v>3477741.3119999999</v>
      </c>
      <c r="G407" s="156"/>
      <c r="H407" s="157"/>
      <c r="I407" s="41">
        <f>(осн2!I221*осн2!$B$2)*осн2!$D$1+осн2!$A$2+((осн2!I221*осн2!$B$2)*осн2!$D$1+осн2!$A$2)*осн2!$E$2</f>
        <v>3343981.7039999999</v>
      </c>
      <c r="J407" s="41">
        <f>(осн2!J221*осн2!$B$2)*осн2!$D$1+осн2!$A$2+((осн2!J221*осн2!$B$2)*осн2!$D$1+осн2!$A$2)*осн2!$E$2</f>
        <v>3477741.3119999999</v>
      </c>
      <c r="K407" s="161"/>
      <c r="L407" s="162"/>
      <c r="M407" s="37">
        <f>(осн2!I221*осн2!$B$2)*осн2!$D$1+осн2!$A$2+((осн2!I221*осн2!$B$2)*осн2!$D$1+осн2!$A$2)*осн2!$E$2</f>
        <v>3343981.7039999999</v>
      </c>
      <c r="N407" s="37">
        <f>(осн2!J221*осн2!$B$2)*осн2!$D$1+осн2!$A$2+((осн2!J221*осн2!$B$2)*осн2!$D$1+осн2!$A$2)*осн2!$E$2</f>
        <v>3477741.3119999999</v>
      </c>
      <c r="O407" s="41">
        <f>осн2!I221*осн2!$B$2+осн2!$A$2+(осн2!I221*осн2!$B$2+осн2!$A$2)*осн2!$E$2</f>
        <v>1671990.852</v>
      </c>
      <c r="P407" s="41">
        <f>осн2!J221*осн2!$B$2+осн2!$A$2+(осн2!J221*осн2!$B$2+осн2!$A$2)*осн2!$E$2</f>
        <v>1738870.656</v>
      </c>
      <c r="Q407" s="37">
        <f>(осн2!I221*осн2!$B$2)*осн2!$D$1+осн2!$A$2+((осн2!I221*осн2!$B$2)*осн2!$D$1+осн2!$A$2)*осн2!$E$2</f>
        <v>3343981.7039999999</v>
      </c>
      <c r="R407" s="37">
        <f>(осн2!J221*осн2!$B$2)*осн2!$D$1+осн2!$A$2+((осн2!J221*осн2!$B$2)*осн2!$D$1+осн2!$A$2)*осн2!$E$2</f>
        <v>3477741.3119999999</v>
      </c>
      <c r="S407" s="37">
        <f t="shared" si="20"/>
        <v>1671990.852</v>
      </c>
      <c r="T407" s="37">
        <f t="shared" si="21"/>
        <v>1738870.656</v>
      </c>
      <c r="U407"/>
      <c r="V407"/>
      <c r="W407"/>
      <c r="X407"/>
      <c r="Y407"/>
    </row>
    <row r="408" spans="1:25" ht="15" hidden="1" customHeight="1" x14ac:dyDescent="0.25">
      <c r="A408" s="140"/>
      <c r="B408" s="186"/>
      <c r="C408" s="183"/>
      <c r="D408" s="42" t="s">
        <v>154</v>
      </c>
      <c r="E408" s="41">
        <f>(осн2!I222*осн2!$B$2)*осн2!$D$1+осн2!$A$2+((осн2!I222*осн2!$B$2)*осн2!$D$1+осн2!$A$2)*осн2!$E$2</f>
        <v>4479712.824</v>
      </c>
      <c r="F408" s="41">
        <f>(осн2!J222*осн2!$B$2)*осн2!$D$1+осн2!$A$2+((осн2!J222*осн2!$B$2)*осн2!$D$1+осн2!$A$2)*осн2!$E$2</f>
        <v>4658901.2520000003</v>
      </c>
      <c r="G408" s="156"/>
      <c r="H408" s="157"/>
      <c r="I408" s="41">
        <f>(осн2!I222*осн2!$B$2)*осн2!$D$1+осн2!$A$2+((осн2!I222*осн2!$B$2)*осн2!$D$1+осн2!$A$2)*осн2!$E$2</f>
        <v>4479712.824</v>
      </c>
      <c r="J408" s="41">
        <f>(осн2!J222*осн2!$B$2)*осн2!$D$1+осн2!$A$2+((осн2!J222*осн2!$B$2)*осн2!$D$1+осн2!$A$2)*осн2!$E$2</f>
        <v>4658901.2520000003</v>
      </c>
      <c r="K408" s="161"/>
      <c r="L408" s="162"/>
      <c r="M408" s="37">
        <f>(осн2!I222*осн2!$B$2)*осн2!$D$1+осн2!$A$2+((осн2!I222*осн2!$B$2)*осн2!$D$1+осн2!$A$2)*осн2!$E$2</f>
        <v>4479712.824</v>
      </c>
      <c r="N408" s="37">
        <f>(осн2!J222*осн2!$B$2)*осн2!$D$1+осн2!$A$2+((осн2!J222*осн2!$B$2)*осн2!$D$1+осн2!$A$2)*осн2!$E$2</f>
        <v>4658901.2520000003</v>
      </c>
      <c r="O408" s="41">
        <f>осн2!I222*осн2!$B$2+осн2!$A$2+(осн2!I222*осн2!$B$2+осн2!$A$2)*осн2!$E$2</f>
        <v>2239856.412</v>
      </c>
      <c r="P408" s="41">
        <f>осн2!J222*осн2!$B$2+осн2!$A$2+(осн2!J222*осн2!$B$2+осн2!$A$2)*осн2!$E$2</f>
        <v>2329450.6260000002</v>
      </c>
      <c r="Q408" s="37">
        <f>(осн2!I222*осн2!$B$2)*осн2!$D$1+осн2!$A$2+((осн2!I222*осн2!$B$2)*осн2!$D$1+осн2!$A$2)*осн2!$E$2</f>
        <v>4479712.824</v>
      </c>
      <c r="R408" s="37">
        <f>(осн2!J222*осн2!$B$2)*осн2!$D$1+осн2!$A$2+((осн2!J222*осн2!$B$2)*осн2!$D$1+осн2!$A$2)*осн2!$E$2</f>
        <v>4658901.2520000003</v>
      </c>
      <c r="S408" s="37">
        <f t="shared" si="20"/>
        <v>2239856.412</v>
      </c>
      <c r="T408" s="37">
        <f t="shared" si="21"/>
        <v>2329450.6260000002</v>
      </c>
      <c r="U408"/>
      <c r="V408"/>
      <c r="W408"/>
      <c r="X408"/>
      <c r="Y408"/>
    </row>
    <row r="409" spans="1:25" ht="15" hidden="1" customHeight="1" x14ac:dyDescent="0.25">
      <c r="A409" s="140"/>
      <c r="B409" s="186"/>
      <c r="C409" s="183"/>
      <c r="D409" s="111" t="s">
        <v>155</v>
      </c>
      <c r="E409" s="40">
        <f>(осн2!I223*осн2!$B$2)*осн2!$D$1+осн2!$A$2+((осн2!I223*осн2!$B$2)*осн2!$D$1+осн2!$A$2)*осн2!$E$2</f>
        <v>1661367.3119999999</v>
      </c>
      <c r="F409" s="40">
        <f>(осн2!J223*осн2!$B$2)*осн2!$D$1+осн2!$A$2+((осн2!J223*осн2!$B$2)*осн2!$D$1+осн2!$A$2)*осн2!$E$2</f>
        <v>1727821.6079999998</v>
      </c>
      <c r="G409" s="156"/>
      <c r="H409" s="157"/>
      <c r="I409" s="40">
        <f>(осн2!I223*осн2!$B$2)*осн2!$D$1+осн2!$A$2+((осн2!I223*осн2!$B$2)*осн2!$D$1+осн2!$A$2)*осн2!$E$2</f>
        <v>1661367.3119999999</v>
      </c>
      <c r="J409" s="40">
        <f>(осн2!J223*осн2!$B$2)*осн2!$D$1+осн2!$A$2+((осн2!J223*осн2!$B$2)*осн2!$D$1+осн2!$A$2)*осн2!$E$2</f>
        <v>1727821.6079999998</v>
      </c>
      <c r="K409" s="161"/>
      <c r="L409" s="162"/>
      <c r="M409" s="36">
        <f>(осн2!I223*осн2!$B$2)*осн2!$D$1+осн2!$A$2+((осн2!I223*осн2!$B$2)*осн2!$D$1+осн2!$A$2)*осн2!$E$2</f>
        <v>1661367.3119999999</v>
      </c>
      <c r="N409" s="36">
        <f>(осн2!J223*осн2!$B$2)*осн2!$D$1+осн2!$A$2+((осн2!J223*осн2!$B$2)*осн2!$D$1+осн2!$A$2)*осн2!$E$2</f>
        <v>1727821.6079999998</v>
      </c>
      <c r="O409" s="40">
        <f>осн2!I223*осн2!$B$2+осн2!$A$2+(осн2!I223*осн2!$B$2+осн2!$A$2)*осн2!$E$2</f>
        <v>830683.65599999996</v>
      </c>
      <c r="P409" s="40">
        <f>осн2!J223*осн2!$B$2+осн2!$A$2+(осн2!J223*осн2!$B$2+осн2!$A$2)*осн2!$E$2</f>
        <v>863910.80399999989</v>
      </c>
      <c r="Q409" s="36">
        <f>(осн2!I223*осн2!$B$2)*осн2!$D$1+осн2!$A$2+((осн2!I223*осн2!$B$2)*осн2!$D$1+осн2!$A$2)*осн2!$E$2</f>
        <v>1661367.3119999999</v>
      </c>
      <c r="R409" s="36">
        <f>(осн2!J223*осн2!$B$2)*осн2!$D$1+осн2!$A$2+((осн2!J223*осн2!$B$2)*осн2!$D$1+осн2!$A$2)*осн2!$E$2</f>
        <v>1727821.6079999998</v>
      </c>
      <c r="S409" s="36">
        <f t="shared" si="20"/>
        <v>830683.65599999996</v>
      </c>
      <c r="T409" s="36">
        <f t="shared" si="21"/>
        <v>863910.80399999989</v>
      </c>
      <c r="U409"/>
      <c r="V409"/>
      <c r="W409"/>
      <c r="X409"/>
      <c r="Y409"/>
    </row>
    <row r="410" spans="1:25" ht="15" hidden="1" customHeight="1" x14ac:dyDescent="0.25">
      <c r="A410" s="140"/>
      <c r="B410" s="186"/>
      <c r="C410" s="183"/>
      <c r="D410" s="42" t="s">
        <v>156</v>
      </c>
      <c r="E410" s="41">
        <f>(осн2!I224*осн2!$B$2)*осн2!$D$1+осн2!$A$2+((осн2!I224*осн2!$B$2)*осн2!$D$1+осн2!$A$2)*осн2!$E$2</f>
        <v>3319148.6039999998</v>
      </c>
      <c r="F410" s="41">
        <f>(осн2!J224*осн2!$B$2)*осн2!$D$1+осн2!$A$2+((осн2!J224*осн2!$B$2)*осн2!$D$1+осн2!$A$2)*осн2!$E$2</f>
        <v>3451914.1799999997</v>
      </c>
      <c r="G410" s="156"/>
      <c r="H410" s="157"/>
      <c r="I410" s="41">
        <f>(осн2!I224*осн2!$B$2)*осн2!$D$1+осн2!$A$2+((осн2!I224*осн2!$B$2)*осн2!$D$1+осн2!$A$2)*осн2!$E$2</f>
        <v>3319148.6039999998</v>
      </c>
      <c r="J410" s="41">
        <f>(осн2!J224*осн2!$B$2)*осн2!$D$1+осн2!$A$2+((осн2!J224*осн2!$B$2)*осн2!$D$1+осн2!$A$2)*осн2!$E$2</f>
        <v>3451914.1799999997</v>
      </c>
      <c r="K410" s="161"/>
      <c r="L410" s="162"/>
      <c r="M410" s="37">
        <f>(осн2!I224*осн2!$B$2)*осн2!$D$1+осн2!$A$2+((осн2!I224*осн2!$B$2)*осн2!$D$1+осн2!$A$2)*осн2!$E$2</f>
        <v>3319148.6039999998</v>
      </c>
      <c r="N410" s="37">
        <f>(осн2!J224*осн2!$B$2)*осн2!$D$1+осн2!$A$2+((осн2!J224*осн2!$B$2)*осн2!$D$1+осн2!$A$2)*осн2!$E$2</f>
        <v>3451914.1799999997</v>
      </c>
      <c r="O410" s="41">
        <f>осн2!I224*осн2!$B$2+осн2!$A$2+(осн2!I224*осн2!$B$2+осн2!$A$2)*осн2!$E$2</f>
        <v>1659574.3019999999</v>
      </c>
      <c r="P410" s="41">
        <f>осн2!J224*осн2!$B$2+осн2!$A$2+(осн2!J224*осн2!$B$2+осн2!$A$2)*осн2!$E$2</f>
        <v>1725957.0899999999</v>
      </c>
      <c r="Q410" s="37">
        <f>(осн2!I224*осн2!$B$2)*осн2!$D$1+осн2!$A$2+((осн2!I224*осн2!$B$2)*осн2!$D$1+осн2!$A$2)*осн2!$E$2</f>
        <v>3319148.6039999998</v>
      </c>
      <c r="R410" s="37">
        <f>(осн2!J224*осн2!$B$2)*осн2!$D$1+осн2!$A$2+((осн2!J224*осн2!$B$2)*осн2!$D$1+осн2!$A$2)*осн2!$E$2</f>
        <v>3451914.1799999997</v>
      </c>
      <c r="S410" s="37">
        <f t="shared" si="20"/>
        <v>1659574.3019999999</v>
      </c>
      <c r="T410" s="37">
        <f t="shared" si="21"/>
        <v>1725957.0899999999</v>
      </c>
      <c r="U410"/>
      <c r="V410"/>
      <c r="W410"/>
      <c r="X410"/>
      <c r="Y410"/>
    </row>
    <row r="411" spans="1:25" ht="15" hidden="1" customHeight="1" x14ac:dyDescent="0.25">
      <c r="A411" s="140"/>
      <c r="B411" s="186"/>
      <c r="C411" s="183"/>
      <c r="D411" s="42" t="s">
        <v>157</v>
      </c>
      <c r="E411" s="41">
        <f>(осн2!I225*осн2!$B$2)*осн2!$D$1+осн2!$A$2+((осн2!I225*осн2!$B$2)*осн2!$D$1+осн2!$A$2)*осн2!$E$2</f>
        <v>4446439.6559999995</v>
      </c>
      <c r="F411" s="41">
        <f>(осн2!J225*осн2!$B$2)*осн2!$D$1+осн2!$A$2+((осн2!J225*осн2!$B$2)*осн2!$D$1+осн2!$A$2)*осн2!$E$2</f>
        <v>4624297.0439999998</v>
      </c>
      <c r="G411" s="156"/>
      <c r="H411" s="157"/>
      <c r="I411" s="41">
        <f>(осн2!I225*осн2!$B$2)*осн2!$D$1+осн2!$A$2+((осн2!I225*осн2!$B$2)*осн2!$D$1+осн2!$A$2)*осн2!$E$2</f>
        <v>4446439.6559999995</v>
      </c>
      <c r="J411" s="41">
        <f>(осн2!J225*осн2!$B$2)*осн2!$D$1+осн2!$A$2+((осн2!J225*осн2!$B$2)*осн2!$D$1+осн2!$A$2)*осн2!$E$2</f>
        <v>4624297.0439999998</v>
      </c>
      <c r="K411" s="161"/>
      <c r="L411" s="162"/>
      <c r="M411" s="37">
        <f>(осн2!I225*осн2!$B$2)*осн2!$D$1+осн2!$A$2+((осн2!I225*осн2!$B$2)*осн2!$D$1+осн2!$A$2)*осн2!$E$2</f>
        <v>4446439.6559999995</v>
      </c>
      <c r="N411" s="37">
        <f>(осн2!J225*осн2!$B$2)*осн2!$D$1+осн2!$A$2+((осн2!J225*осн2!$B$2)*осн2!$D$1+осн2!$A$2)*осн2!$E$2</f>
        <v>4624297.0439999998</v>
      </c>
      <c r="O411" s="41">
        <f>осн2!I225*осн2!$B$2+осн2!$A$2+(осн2!I225*осн2!$B$2+осн2!$A$2)*осн2!$E$2</f>
        <v>2223219.8279999997</v>
      </c>
      <c r="P411" s="41">
        <f>осн2!J225*осн2!$B$2+осн2!$A$2+(осн2!J225*осн2!$B$2+осн2!$A$2)*осн2!$E$2</f>
        <v>2312148.5219999999</v>
      </c>
      <c r="Q411" s="37">
        <f>(осн2!I225*осн2!$B$2)*осн2!$D$1+осн2!$A$2+((осн2!I225*осн2!$B$2)*осн2!$D$1+осн2!$A$2)*осн2!$E$2</f>
        <v>4446439.6559999995</v>
      </c>
      <c r="R411" s="37">
        <f>(осн2!J225*осн2!$B$2)*осн2!$D$1+осн2!$A$2+((осн2!J225*осн2!$B$2)*осн2!$D$1+осн2!$A$2)*осн2!$E$2</f>
        <v>4624297.0439999998</v>
      </c>
      <c r="S411" s="37">
        <f t="shared" si="20"/>
        <v>2223219.8279999997</v>
      </c>
      <c r="T411" s="37">
        <f t="shared" si="21"/>
        <v>2312148.5219999999</v>
      </c>
      <c r="U411"/>
      <c r="V411"/>
      <c r="W411"/>
      <c r="X411"/>
      <c r="Y411"/>
    </row>
    <row r="412" spans="1:25" ht="15" hidden="1" customHeight="1" x14ac:dyDescent="0.25">
      <c r="A412" s="140"/>
      <c r="B412" s="186"/>
      <c r="C412" s="183"/>
      <c r="D412" s="111" t="s">
        <v>158</v>
      </c>
      <c r="E412" s="40">
        <f>(осн2!I226*осн2!$B$2)*осн2!$D$1+осн2!$A$2+((осн2!I226*осн2!$B$2)*осн2!$D$1+осн2!$A$2)*осн2!$E$2</f>
        <v>1861967.784</v>
      </c>
      <c r="F412" s="40">
        <f>(осн2!J226*осн2!$B$2)*осн2!$D$1+осн2!$A$2+((осн2!J226*осн2!$B$2)*осн2!$D$1+осн2!$A$2)*осн2!$E$2</f>
        <v>1936446.5519999999</v>
      </c>
      <c r="G412" s="156"/>
      <c r="H412" s="157"/>
      <c r="I412" s="40">
        <f>(осн2!I226*осн2!$B$2)*осн2!$D$1+осн2!$A$2+((осн2!I226*осн2!$B$2)*осн2!$D$1+осн2!$A$2)*осн2!$E$2</f>
        <v>1861967.784</v>
      </c>
      <c r="J412" s="40">
        <f>(осн2!J226*осн2!$B$2)*осн2!$D$1+осн2!$A$2+((осн2!J226*осн2!$B$2)*осн2!$D$1+осн2!$A$2)*осн2!$E$2</f>
        <v>1936446.5519999999</v>
      </c>
      <c r="K412" s="161"/>
      <c r="L412" s="162"/>
      <c r="M412" s="36">
        <f>(осн2!I226*осн2!$B$2)*осн2!$D$1+осн2!$A$2+((осн2!I226*осн2!$B$2)*осн2!$D$1+осн2!$A$2)*осн2!$E$2</f>
        <v>1861967.784</v>
      </c>
      <c r="N412" s="36">
        <f>(осн2!J226*осн2!$B$2)*осн2!$D$1+осн2!$A$2+((осн2!J226*осн2!$B$2)*осн2!$D$1+осн2!$A$2)*осн2!$E$2</f>
        <v>1936446.5519999999</v>
      </c>
      <c r="O412" s="40">
        <f>осн2!I226*осн2!$B$2+осн2!$A$2+(осн2!I226*осн2!$B$2+осн2!$A$2)*осн2!$E$2</f>
        <v>930983.89199999999</v>
      </c>
      <c r="P412" s="40">
        <f>осн2!J226*осн2!$B$2+осн2!$A$2+(осн2!J226*осн2!$B$2+осн2!$A$2)*осн2!$E$2</f>
        <v>968223.27599999995</v>
      </c>
      <c r="Q412" s="36">
        <f>(осн2!I226*осн2!$B$2)*осн2!$D$1+осн2!$A$2+((осн2!I226*осн2!$B$2)*осн2!$D$1+осн2!$A$2)*осн2!$E$2</f>
        <v>1861967.784</v>
      </c>
      <c r="R412" s="36">
        <f>(осн2!J226*осн2!$B$2)*осн2!$D$1+осн2!$A$2+((осн2!J226*осн2!$B$2)*осн2!$D$1+осн2!$A$2)*осн2!$E$2</f>
        <v>1936446.5519999999</v>
      </c>
      <c r="S412" s="36">
        <f t="shared" si="20"/>
        <v>930983.89199999999</v>
      </c>
      <c r="T412" s="36">
        <f t="shared" si="21"/>
        <v>968223.27599999995</v>
      </c>
      <c r="U412"/>
      <c r="V412"/>
      <c r="W412"/>
      <c r="X412"/>
      <c r="Y412"/>
    </row>
    <row r="413" spans="1:25" ht="15" hidden="1" customHeight="1" x14ac:dyDescent="0.25">
      <c r="A413" s="140"/>
      <c r="B413" s="186"/>
      <c r="C413" s="183"/>
      <c r="D413" s="42" t="s">
        <v>159</v>
      </c>
      <c r="E413" s="41">
        <f>(осн2!I227*осн2!$B$2)*осн2!$D$1+осн2!$A$2+((осн2!I227*осн2!$B$2)*осн2!$D$1+осн2!$A$2)*осн2!$E$2</f>
        <v>3720331.8480000002</v>
      </c>
      <c r="F413" s="41">
        <f>(осн2!J227*осн2!$B$2)*осн2!$D$1+осн2!$A$2+((осн2!J227*осн2!$B$2)*осн2!$D$1+осн2!$A$2)*осн2!$E$2</f>
        <v>3869144.9519999996</v>
      </c>
      <c r="G413" s="156"/>
      <c r="H413" s="157"/>
      <c r="I413" s="41">
        <f>(осн2!I227*осн2!$B$2)*осн2!$D$1+осн2!$A$2+((осн2!I227*осн2!$B$2)*осн2!$D$1+осн2!$A$2)*осн2!$E$2</f>
        <v>3720331.8480000002</v>
      </c>
      <c r="J413" s="41">
        <f>(осн2!J227*осн2!$B$2)*осн2!$D$1+осн2!$A$2+((осн2!J227*осн2!$B$2)*осн2!$D$1+осн2!$A$2)*осн2!$E$2</f>
        <v>3869144.9519999996</v>
      </c>
      <c r="K413" s="161"/>
      <c r="L413" s="162"/>
      <c r="M413" s="37">
        <f>(осн2!I227*осн2!$B$2)*осн2!$D$1+осн2!$A$2+((осн2!I227*осн2!$B$2)*осн2!$D$1+осн2!$A$2)*осн2!$E$2</f>
        <v>3720331.8480000002</v>
      </c>
      <c r="N413" s="37">
        <f>(осн2!J227*осн2!$B$2)*осн2!$D$1+осн2!$A$2+((осн2!J227*осн2!$B$2)*осн2!$D$1+осн2!$A$2)*осн2!$E$2</f>
        <v>3869144.9519999996</v>
      </c>
      <c r="O413" s="41">
        <f>осн2!I227*осн2!$B$2+осн2!$A$2+(осн2!I227*осн2!$B$2+осн2!$A$2)*осн2!$E$2</f>
        <v>1860165.9240000001</v>
      </c>
      <c r="P413" s="41">
        <f>осн2!J227*осн2!$B$2+осн2!$A$2+(осн2!J227*осн2!$B$2+осн2!$A$2)*осн2!$E$2</f>
        <v>1934572.4759999998</v>
      </c>
      <c r="Q413" s="37">
        <f>(осн2!I227*осн2!$B$2)*осн2!$D$1+осн2!$A$2+((осн2!I227*осн2!$B$2)*осн2!$D$1+осн2!$A$2)*осн2!$E$2</f>
        <v>3720331.8480000002</v>
      </c>
      <c r="R413" s="37">
        <f>(осн2!J227*осн2!$B$2)*осн2!$D$1+осн2!$A$2+((осн2!J227*осн2!$B$2)*осн2!$D$1+осн2!$A$2)*осн2!$E$2</f>
        <v>3869144.9519999996</v>
      </c>
      <c r="S413" s="37">
        <f t="shared" si="20"/>
        <v>1860165.9240000001</v>
      </c>
      <c r="T413" s="37">
        <f t="shared" si="21"/>
        <v>1934572.4759999998</v>
      </c>
      <c r="U413"/>
      <c r="V413"/>
      <c r="W413"/>
      <c r="X413"/>
      <c r="Y413"/>
    </row>
    <row r="414" spans="1:25" ht="15" hidden="1" customHeight="1" x14ac:dyDescent="0.25">
      <c r="A414" s="140"/>
      <c r="B414" s="186"/>
      <c r="C414" s="183"/>
      <c r="D414" s="42" t="s">
        <v>160</v>
      </c>
      <c r="E414" s="41">
        <f>(осн2!I228*осн2!$B$2)*осн2!$D$1+осн2!$A$2+((осн2!I228*осн2!$B$2)*осн2!$D$1+осн2!$A$2)*осн2!$E$2</f>
        <v>4984031.8439999996</v>
      </c>
      <c r="F414" s="41">
        <f>(осн2!J228*осн2!$B$2)*осн2!$D$1+осн2!$A$2+((осн2!J228*осн2!$B$2)*осн2!$D$1+осн2!$A$2)*осн2!$E$2</f>
        <v>5183393.3160000006</v>
      </c>
      <c r="G414" s="156"/>
      <c r="H414" s="157"/>
      <c r="I414" s="41">
        <f>(осн2!I228*осн2!$B$2)*осн2!$D$1+осн2!$A$2+((осн2!I228*осн2!$B$2)*осн2!$D$1+осн2!$A$2)*осн2!$E$2</f>
        <v>4984031.8439999996</v>
      </c>
      <c r="J414" s="41">
        <f>(осн2!J228*осн2!$B$2)*осн2!$D$1+осн2!$A$2+((осн2!J228*осн2!$B$2)*осн2!$D$1+осн2!$A$2)*осн2!$E$2</f>
        <v>5183393.3160000006</v>
      </c>
      <c r="K414" s="161"/>
      <c r="L414" s="162"/>
      <c r="M414" s="37">
        <f>(осн2!I228*осн2!$B$2)*осн2!$D$1+осн2!$A$2+((осн2!I228*осн2!$B$2)*осн2!$D$1+осн2!$A$2)*осн2!$E$2</f>
        <v>4984031.8439999996</v>
      </c>
      <c r="N414" s="37">
        <f>(осн2!J228*осн2!$B$2)*осн2!$D$1+осн2!$A$2+((осн2!J228*осн2!$B$2)*осн2!$D$1+осн2!$A$2)*осн2!$E$2</f>
        <v>5183393.3160000006</v>
      </c>
      <c r="O414" s="41">
        <f>осн2!I228*осн2!$B$2+осн2!$A$2+(осн2!I228*осн2!$B$2+осн2!$A$2)*осн2!$E$2</f>
        <v>2492015.9219999998</v>
      </c>
      <c r="P414" s="41">
        <f>осн2!J228*осн2!$B$2+осн2!$A$2+(осн2!J228*осн2!$B$2+осн2!$A$2)*осн2!$E$2</f>
        <v>2591696.6580000003</v>
      </c>
      <c r="Q414" s="37">
        <f>(осн2!I228*осн2!$B$2)*осн2!$D$1+осн2!$A$2+((осн2!I228*осн2!$B$2)*осн2!$D$1+осн2!$A$2)*осн2!$E$2</f>
        <v>4984031.8439999996</v>
      </c>
      <c r="R414" s="37">
        <f>(осн2!J228*осн2!$B$2)*осн2!$D$1+осн2!$A$2+((осн2!J228*осн2!$B$2)*осн2!$D$1+осн2!$A$2)*осн2!$E$2</f>
        <v>5183393.3160000006</v>
      </c>
      <c r="S414" s="37">
        <f t="shared" si="20"/>
        <v>2492015.9219999998</v>
      </c>
      <c r="T414" s="37">
        <f t="shared" si="21"/>
        <v>2591696.6580000003</v>
      </c>
      <c r="U414"/>
      <c r="V414"/>
      <c r="W414"/>
      <c r="X414"/>
      <c r="Y414"/>
    </row>
    <row r="415" spans="1:25" ht="15" hidden="1" customHeight="1" x14ac:dyDescent="0.25">
      <c r="A415" s="140"/>
      <c r="B415" s="186"/>
      <c r="C415" s="183"/>
      <c r="D415" s="111" t="s">
        <v>161</v>
      </c>
      <c r="E415" s="40">
        <f>(осн2!I229*осн2!$B$2)*осн2!$D$1+осн2!$A$2+((осн2!I229*осн2!$B$2)*осн2!$D$1+осн2!$A$2)*осн2!$E$2</f>
        <v>2050065.6840000001</v>
      </c>
      <c r="F415" s="40">
        <f>(осн2!J229*осн2!$B$2)*осн2!$D$1+осн2!$A$2+((осн2!J229*осн2!$B$2)*осн2!$D$1+осн2!$A$2)*осн2!$E$2</f>
        <v>2132068.3679999998</v>
      </c>
      <c r="G415" s="156"/>
      <c r="H415" s="157"/>
      <c r="I415" s="40">
        <f>(осн2!I229*осн2!$B$2)*осн2!$D$1+осн2!$A$2+((осн2!I229*осн2!$B$2)*осн2!$D$1+осн2!$A$2)*осн2!$E$2</f>
        <v>2050065.6840000001</v>
      </c>
      <c r="J415" s="40">
        <f>(осн2!J229*осн2!$B$2)*осн2!$D$1+осн2!$A$2+((осн2!J229*осн2!$B$2)*осн2!$D$1+осн2!$A$2)*осн2!$E$2</f>
        <v>2132068.3679999998</v>
      </c>
      <c r="K415" s="161"/>
      <c r="L415" s="162"/>
      <c r="M415" s="36">
        <f>(осн2!I229*осн2!$B$2)*осн2!$D$1+осн2!$A$2+((осн2!I229*осн2!$B$2)*осн2!$D$1+осн2!$A$2)*осн2!$E$2</f>
        <v>2050065.6840000001</v>
      </c>
      <c r="N415" s="36">
        <f>(осн2!J229*осн2!$B$2)*осн2!$D$1+осн2!$A$2+((осн2!J229*осн2!$B$2)*осн2!$D$1+осн2!$A$2)*осн2!$E$2</f>
        <v>2132068.3679999998</v>
      </c>
      <c r="O415" s="40">
        <f>осн2!I229*осн2!$B$2+осн2!$A$2+(осн2!I229*осн2!$B$2+осн2!$A$2)*осн2!$E$2</f>
        <v>1025032.8420000001</v>
      </c>
      <c r="P415" s="40">
        <f>осн2!J229*осн2!$B$2+осн2!$A$2+(осн2!J229*осн2!$B$2+осн2!$A$2)*осн2!$E$2</f>
        <v>1066034.1839999999</v>
      </c>
      <c r="Q415" s="36">
        <f>(осн2!I229*осн2!$B$2)*осн2!$D$1+осн2!$A$2+((осн2!I229*осн2!$B$2)*осн2!$D$1+осн2!$A$2)*осн2!$E$2</f>
        <v>2050065.6840000001</v>
      </c>
      <c r="R415" s="36">
        <f>(осн2!J229*осн2!$B$2)*осн2!$D$1+осн2!$A$2+((осн2!J229*осн2!$B$2)*осн2!$D$1+осн2!$A$2)*осн2!$E$2</f>
        <v>2132068.3679999998</v>
      </c>
      <c r="S415" s="36">
        <f t="shared" si="20"/>
        <v>1025032.8420000001</v>
      </c>
      <c r="T415" s="36">
        <f t="shared" si="21"/>
        <v>1066034.1839999999</v>
      </c>
      <c r="U415"/>
      <c r="V415"/>
      <c r="W415"/>
      <c r="X415"/>
      <c r="Y415"/>
    </row>
    <row r="416" spans="1:25" ht="15" hidden="1" customHeight="1" x14ac:dyDescent="0.25">
      <c r="A416" s="140"/>
      <c r="B416" s="186"/>
      <c r="C416" s="183"/>
      <c r="D416" s="42" t="s">
        <v>162</v>
      </c>
      <c r="E416" s="41">
        <f>(осн2!I230*осн2!$B$2)*осн2!$D$1+осн2!$A$2+((осн2!I230*осн2!$B$2)*осн2!$D$1+осн2!$A$2)*осн2!$E$2</f>
        <v>4096546.0559999999</v>
      </c>
      <c r="F416" s="41">
        <f>(осн2!J230*осн2!$B$2)*осн2!$D$1+осн2!$A$2+((осн2!J230*осн2!$B$2)*осн2!$D$1+осн2!$A$2)*осн2!$E$2</f>
        <v>4260407.7</v>
      </c>
      <c r="G416" s="156"/>
      <c r="H416" s="157"/>
      <c r="I416" s="41">
        <f>(осн2!I230*осн2!$B$2)*осн2!$D$1+осн2!$A$2+((осн2!I230*осн2!$B$2)*осн2!$D$1+осн2!$A$2)*осн2!$E$2</f>
        <v>4096546.0559999999</v>
      </c>
      <c r="J416" s="41">
        <f>(осн2!J230*осн2!$B$2)*осн2!$D$1+осн2!$A$2+((осн2!J230*осн2!$B$2)*осн2!$D$1+осн2!$A$2)*осн2!$E$2</f>
        <v>4260407.7</v>
      </c>
      <c r="K416" s="161"/>
      <c r="L416" s="162"/>
      <c r="M416" s="37">
        <f>(осн2!I230*осн2!$B$2)*осн2!$D$1+осн2!$A$2+((осн2!I230*осн2!$B$2)*осн2!$D$1+осн2!$A$2)*осн2!$E$2</f>
        <v>4096546.0559999999</v>
      </c>
      <c r="N416" s="37">
        <f>(осн2!J230*осн2!$B$2)*осн2!$D$1+осн2!$A$2+((осн2!J230*осн2!$B$2)*осн2!$D$1+осн2!$A$2)*осн2!$E$2</f>
        <v>4260407.7</v>
      </c>
      <c r="O416" s="41">
        <f>осн2!I230*осн2!$B$2+осн2!$A$2+(осн2!I230*осн2!$B$2+осн2!$A$2)*осн2!$E$2</f>
        <v>2048273.0279999999</v>
      </c>
      <c r="P416" s="41">
        <f>осн2!J230*осн2!$B$2+осн2!$A$2+(осн2!J230*осн2!$B$2+осн2!$A$2)*осн2!$E$2</f>
        <v>2130203.85</v>
      </c>
      <c r="Q416" s="37">
        <f>(осн2!I230*осн2!$B$2)*осн2!$D$1+осн2!$A$2+((осн2!I230*осн2!$B$2)*осн2!$D$1+осн2!$A$2)*осн2!$E$2</f>
        <v>4096546.0559999999</v>
      </c>
      <c r="R416" s="37">
        <f>(осн2!J230*осн2!$B$2)*осн2!$D$1+осн2!$A$2+((осн2!J230*осн2!$B$2)*осн2!$D$1+осн2!$A$2)*осн2!$E$2</f>
        <v>4260407.7</v>
      </c>
      <c r="S416" s="37">
        <f t="shared" si="20"/>
        <v>2048273.0279999999</v>
      </c>
      <c r="T416" s="37">
        <f t="shared" si="21"/>
        <v>2130203.85</v>
      </c>
      <c r="U416"/>
      <c r="V416"/>
      <c r="W416"/>
      <c r="X416"/>
      <c r="Y416"/>
    </row>
    <row r="417" spans="1:25" ht="15" hidden="1" customHeight="1" x14ac:dyDescent="0.25">
      <c r="A417" s="140"/>
      <c r="B417" s="186"/>
      <c r="C417" s="183"/>
      <c r="D417" s="42" t="s">
        <v>163</v>
      </c>
      <c r="E417" s="41">
        <f>(осн2!I231*осн2!$B$2)*осн2!$D$1+осн2!$A$2+((осн2!I231*осн2!$B$2)*осн2!$D$1+осн2!$A$2)*осн2!$E$2</f>
        <v>5488152.6239999998</v>
      </c>
      <c r="F417" s="41">
        <f>(осн2!J231*осн2!$B$2)*осн2!$D$1+осн2!$A$2+((осн2!J231*осн2!$B$2)*осн2!$D$1+осн2!$A$2)*осн2!$E$2</f>
        <v>5707678.6439999994</v>
      </c>
      <c r="G417" s="156"/>
      <c r="H417" s="157"/>
      <c r="I417" s="41">
        <f>(осн2!I231*осн2!$B$2)*осн2!$D$1+осн2!$A$2+((осн2!I231*осн2!$B$2)*осн2!$D$1+осн2!$A$2)*осн2!$E$2</f>
        <v>5488152.6239999998</v>
      </c>
      <c r="J417" s="41">
        <f>(осн2!J231*осн2!$B$2)*осн2!$D$1+осн2!$A$2+((осн2!J231*осн2!$B$2)*осн2!$D$1+осн2!$A$2)*осн2!$E$2</f>
        <v>5707678.6439999994</v>
      </c>
      <c r="K417" s="161"/>
      <c r="L417" s="162"/>
      <c r="M417" s="37">
        <f>(осн2!I231*осн2!$B$2)*осн2!$D$1+осн2!$A$2+((осн2!I231*осн2!$B$2)*осн2!$D$1+осн2!$A$2)*осн2!$E$2</f>
        <v>5488152.6239999998</v>
      </c>
      <c r="N417" s="37">
        <f>(осн2!J231*осн2!$B$2)*осн2!$D$1+осн2!$A$2+((осн2!J231*осн2!$B$2)*осн2!$D$1+осн2!$A$2)*осн2!$E$2</f>
        <v>5707678.6439999994</v>
      </c>
      <c r="O417" s="41">
        <f>осн2!I231*осн2!$B$2+осн2!$A$2+(осн2!I231*осн2!$B$2+осн2!$A$2)*осн2!$E$2</f>
        <v>2744076.3119999999</v>
      </c>
      <c r="P417" s="41">
        <f>осн2!J231*осн2!$B$2+осн2!$A$2+(осн2!J231*осн2!$B$2+осн2!$A$2)*осн2!$E$2</f>
        <v>2853839.3219999997</v>
      </c>
      <c r="Q417" s="37">
        <f>(осн2!I231*осн2!$B$2)*осн2!$D$1+осн2!$A$2+((осн2!I231*осн2!$B$2)*осн2!$D$1+осн2!$A$2)*осн2!$E$2</f>
        <v>5488152.6239999998</v>
      </c>
      <c r="R417" s="37">
        <f>(осн2!J231*осн2!$B$2)*осн2!$D$1+осн2!$A$2+((осн2!J231*осн2!$B$2)*осн2!$D$1+осн2!$A$2)*осн2!$E$2</f>
        <v>5707678.6439999994</v>
      </c>
      <c r="S417" s="37">
        <f t="shared" si="20"/>
        <v>2744076.3119999999</v>
      </c>
      <c r="T417" s="37">
        <f t="shared" si="21"/>
        <v>2853839.3219999997</v>
      </c>
      <c r="U417"/>
      <c r="V417"/>
      <c r="W417"/>
      <c r="X417"/>
      <c r="Y417"/>
    </row>
    <row r="418" spans="1:25" ht="15" hidden="1" customHeight="1" x14ac:dyDescent="0.25">
      <c r="A418" s="140"/>
      <c r="B418" s="186"/>
      <c r="C418" s="183"/>
      <c r="D418" s="111" t="s">
        <v>164</v>
      </c>
      <c r="E418" s="40">
        <f>(осн2!I232*осн2!$B$2)*осн2!$D$1+осн2!$A$2+((осн2!I232*осн2!$B$2)*осн2!$D$1+осн2!$A$2)*осн2!$E$2</f>
        <v>2276892.6</v>
      </c>
      <c r="F418" s="40">
        <f>(осн2!J232*осн2!$B$2)*осн2!$D$1+осн2!$A$2+((осн2!J232*осн2!$B$2)*осн2!$D$1+осн2!$A$2)*осн2!$E$2</f>
        <v>2367968.3039999995</v>
      </c>
      <c r="G418" s="156"/>
      <c r="H418" s="157"/>
      <c r="I418" s="40">
        <f>(осн2!I232*осн2!$B$2)*осн2!$D$1+осн2!$A$2+((осн2!I232*осн2!$B$2)*осн2!$D$1+осн2!$A$2)*осн2!$E$2</f>
        <v>2276892.6</v>
      </c>
      <c r="J418" s="40">
        <f>(осн2!J232*осн2!$B$2)*осн2!$D$1+осн2!$A$2+((осн2!J232*осн2!$B$2)*осн2!$D$1+осн2!$A$2)*осн2!$E$2</f>
        <v>2367968.3039999995</v>
      </c>
      <c r="K418" s="161"/>
      <c r="L418" s="162"/>
      <c r="M418" s="36">
        <f>(осн2!I232*осн2!$B$2)*осн2!$D$1+осн2!$A$2+((осн2!I232*осн2!$B$2)*осн2!$D$1+осн2!$A$2)*осн2!$E$2</f>
        <v>2276892.6</v>
      </c>
      <c r="N418" s="36">
        <f>(осн2!J232*осн2!$B$2)*осн2!$D$1+осн2!$A$2+((осн2!J232*осн2!$B$2)*осн2!$D$1+осн2!$A$2)*осн2!$E$2</f>
        <v>2367968.3039999995</v>
      </c>
      <c r="O418" s="40">
        <f>осн2!I232*осн2!$B$2+осн2!$A$2+(осн2!I232*осн2!$B$2+осн2!$A$2)*осн2!$E$2</f>
        <v>1138446.3</v>
      </c>
      <c r="P418" s="40">
        <f>осн2!J232*осн2!$B$2+осн2!$A$2+(осн2!J232*осн2!$B$2+осн2!$A$2)*осн2!$E$2</f>
        <v>1183984.1519999998</v>
      </c>
      <c r="Q418" s="36">
        <f>(осн2!I232*осн2!$B$2)*осн2!$D$1+осн2!$A$2+((осн2!I232*осн2!$B$2)*осн2!$D$1+осн2!$A$2)*осн2!$E$2</f>
        <v>2276892.6</v>
      </c>
      <c r="R418" s="36">
        <f>(осн2!J232*осн2!$B$2)*осн2!$D$1+осн2!$A$2+((осн2!J232*осн2!$B$2)*осн2!$D$1+осн2!$A$2)*осн2!$E$2</f>
        <v>2367968.3039999995</v>
      </c>
      <c r="S418" s="36">
        <f t="shared" si="20"/>
        <v>1138446.3</v>
      </c>
      <c r="T418" s="36">
        <f t="shared" si="21"/>
        <v>1183984.1519999998</v>
      </c>
      <c r="U418"/>
      <c r="V418"/>
      <c r="W418"/>
      <c r="X418"/>
      <c r="Y418"/>
    </row>
    <row r="419" spans="1:25" ht="15" hidden="1" customHeight="1" x14ac:dyDescent="0.25">
      <c r="A419" s="140"/>
      <c r="B419" s="186"/>
      <c r="C419" s="183"/>
      <c r="D419" s="42" t="s">
        <v>165</v>
      </c>
      <c r="E419" s="41">
        <f>(осн2!I233*осн2!$B$2)*осн2!$D$1+осн2!$A$2+((осн2!I233*осн2!$B$2)*осн2!$D$1+осн2!$A$2)*осн2!$E$2</f>
        <v>4550195.6399999997</v>
      </c>
      <c r="F419" s="41">
        <f>(осн2!J233*осн2!$B$2)*осн2!$D$1+осн2!$A$2+((осн2!J233*осн2!$B$2)*осн2!$D$1+осн2!$A$2)*осн2!$E$2</f>
        <v>4732203.324</v>
      </c>
      <c r="G419" s="156"/>
      <c r="H419" s="157"/>
      <c r="I419" s="41">
        <f>(осн2!I233*осн2!$B$2)*осн2!$D$1+осн2!$A$2+((осн2!I233*осн2!$B$2)*осн2!$D$1+осн2!$A$2)*осн2!$E$2</f>
        <v>4550195.6399999997</v>
      </c>
      <c r="J419" s="41">
        <f>(осн2!J233*осн2!$B$2)*осн2!$D$1+осн2!$A$2+((осн2!J233*осн2!$B$2)*осн2!$D$1+осн2!$A$2)*осн2!$E$2</f>
        <v>4732203.324</v>
      </c>
      <c r="K419" s="161"/>
      <c r="L419" s="162"/>
      <c r="M419" s="37">
        <f>(осн2!I233*осн2!$B$2)*осн2!$D$1+осн2!$A$2+((осн2!I233*осн2!$B$2)*осн2!$D$1+осн2!$A$2)*осн2!$E$2</f>
        <v>4550195.6399999997</v>
      </c>
      <c r="N419" s="37">
        <f>(осн2!J233*осн2!$B$2)*осн2!$D$1+осн2!$A$2+((осн2!J233*осн2!$B$2)*осн2!$D$1+осн2!$A$2)*осн2!$E$2</f>
        <v>4732203.324</v>
      </c>
      <c r="O419" s="41">
        <f>осн2!I233*осн2!$B$2+осн2!$A$2+(осн2!I233*осн2!$B$2+осн2!$A$2)*осн2!$E$2</f>
        <v>2275097.8199999998</v>
      </c>
      <c r="P419" s="41">
        <f>осн2!J233*осн2!$B$2+осн2!$A$2+(осн2!J233*осн2!$B$2+осн2!$A$2)*осн2!$E$2</f>
        <v>2366101.662</v>
      </c>
      <c r="Q419" s="37">
        <f>(осн2!I233*осн2!$B$2)*осн2!$D$1+осн2!$A$2+((осн2!I233*осн2!$B$2)*осн2!$D$1+осн2!$A$2)*осн2!$E$2</f>
        <v>4550195.6399999997</v>
      </c>
      <c r="R419" s="37">
        <f>(осн2!J233*осн2!$B$2)*осн2!$D$1+осн2!$A$2+((осн2!J233*осн2!$B$2)*осн2!$D$1+осн2!$A$2)*осн2!$E$2</f>
        <v>4732203.324</v>
      </c>
      <c r="S419" s="37">
        <f t="shared" si="20"/>
        <v>2275097.8199999998</v>
      </c>
      <c r="T419" s="37">
        <f t="shared" si="21"/>
        <v>2366101.662</v>
      </c>
      <c r="U419"/>
      <c r="V419"/>
      <c r="W419"/>
      <c r="X419"/>
      <c r="Y419"/>
    </row>
    <row r="420" spans="1:25" ht="30" hidden="1" customHeight="1" x14ac:dyDescent="0.25">
      <c r="A420" s="140"/>
      <c r="B420" s="186"/>
      <c r="C420" s="183"/>
      <c r="D420" s="42" t="s">
        <v>166</v>
      </c>
      <c r="E420" s="41">
        <f>(осн2!I234*осн2!$B$2)*осн2!$D$1+осн2!$A$2+((осн2!I234*осн2!$B$2)*осн2!$D$1+осн2!$A$2)*осн2!$E$2</f>
        <v>6096040.0079999994</v>
      </c>
      <c r="F420" s="41">
        <f>(осн2!J234*осн2!$B$2)*осн2!$D$1+осн2!$A$2+((осн2!J234*осн2!$B$2)*осн2!$D$1+осн2!$A$2)*осн2!$E$2</f>
        <v>6339881.5800000001</v>
      </c>
      <c r="G420" s="156"/>
      <c r="H420" s="157"/>
      <c r="I420" s="41">
        <f>(осн2!I234*осн2!$B$2)*осн2!$D$1+осн2!$A$2+((осн2!I234*осн2!$B$2)*осн2!$D$1+осн2!$A$2)*осн2!$E$2</f>
        <v>6096040.0079999994</v>
      </c>
      <c r="J420" s="41">
        <f>(осн2!J234*осн2!$B$2)*осн2!$D$1+осн2!$A$2+((осн2!J234*осн2!$B$2)*осн2!$D$1+осн2!$A$2)*осн2!$E$2</f>
        <v>6339881.5800000001</v>
      </c>
      <c r="K420" s="161"/>
      <c r="L420" s="162"/>
      <c r="M420" s="37">
        <f>(осн2!I234*осн2!$B$2)*осн2!$D$1+осн2!$A$2+((осн2!I234*осн2!$B$2)*осн2!$D$1+осн2!$A$2)*осн2!$E$2</f>
        <v>6096040.0079999994</v>
      </c>
      <c r="N420" s="37">
        <f>(осн2!J234*осн2!$B$2)*осн2!$D$1+осн2!$A$2+((осн2!J234*осн2!$B$2)*осн2!$D$1+осн2!$A$2)*осн2!$E$2</f>
        <v>6339881.5800000001</v>
      </c>
      <c r="O420" s="41">
        <f>осн2!I234*осн2!$B$2+осн2!$A$2+(осн2!I234*осн2!$B$2+осн2!$A$2)*осн2!$E$2</f>
        <v>3048020.0039999997</v>
      </c>
      <c r="P420" s="41">
        <f>осн2!J234*осн2!$B$2+осн2!$A$2+(осн2!J234*осн2!$B$2+осн2!$A$2)*осн2!$E$2</f>
        <v>3169940.79</v>
      </c>
      <c r="Q420" s="37">
        <f>(осн2!I234*осн2!$B$2)*осн2!$D$1+осн2!$A$2+((осн2!I234*осн2!$B$2)*осн2!$D$1+осн2!$A$2)*осн2!$E$2</f>
        <v>6096040.0079999994</v>
      </c>
      <c r="R420" s="37">
        <f>(осн2!J234*осн2!$B$2)*осн2!$D$1+осн2!$A$2+((осн2!J234*осн2!$B$2)*осн2!$D$1+осн2!$A$2)*осн2!$E$2</f>
        <v>6339881.5800000001</v>
      </c>
      <c r="S420" s="37">
        <f t="shared" si="20"/>
        <v>3048020.0039999997</v>
      </c>
      <c r="T420" s="37">
        <f t="shared" si="21"/>
        <v>3169940.79</v>
      </c>
      <c r="U420"/>
      <c r="V420"/>
      <c r="W420"/>
      <c r="X420"/>
      <c r="Y420"/>
    </row>
    <row r="421" spans="1:25" ht="30" hidden="1" customHeight="1" x14ac:dyDescent="0.25">
      <c r="A421" s="140"/>
      <c r="B421" s="186"/>
      <c r="C421" s="183"/>
      <c r="D421" s="109" t="s">
        <v>57</v>
      </c>
      <c r="E421" s="40">
        <f>(осн2!I235*осн2!$B$2)*осн2!$D$1+осн2!$A$2+((осн2!I235*осн2!$B$2)*осн2!$D$1+осн2!$A$2)*осн2!$E$2</f>
        <v>2565433.0439999998</v>
      </c>
      <c r="F421" s="40">
        <f>(осн2!J235*осн2!$B$2)*осн2!$D$1+осн2!$A$2+((осн2!J235*осн2!$B$2)*осн2!$D$1+осн2!$A$2)*осн2!$E$2</f>
        <v>2668050.5639999998</v>
      </c>
      <c r="G421" s="156"/>
      <c r="H421" s="157"/>
      <c r="I421" s="40">
        <f>(осн2!I235*осн2!$B$2)*осн2!$D$1+осн2!$A$2+((осн2!I235*осн2!$B$2)*осн2!$D$1+осн2!$A$2)*осн2!$E$2</f>
        <v>2565433.0439999998</v>
      </c>
      <c r="J421" s="40">
        <f>(осн2!J235*осн2!$B$2)*осн2!$D$1+осн2!$A$2+((осн2!J235*осн2!$B$2)*осн2!$D$1+осн2!$A$2)*осн2!$E$2</f>
        <v>2668050.5639999998</v>
      </c>
      <c r="K421" s="161"/>
      <c r="L421" s="162"/>
      <c r="M421" s="36">
        <f>(осн2!I235*осн2!$B$2)*осн2!$D$1+осн2!$A$2+((осн2!I235*осн2!$B$2)*осн2!$D$1+осн2!$A$2)*осн2!$E$2</f>
        <v>2565433.0439999998</v>
      </c>
      <c r="N421" s="36">
        <f>(осн2!J235*осн2!$B$2)*осн2!$D$1+осн2!$A$2+((осн2!J235*осн2!$B$2)*осн2!$D$1+осн2!$A$2)*осн2!$E$2</f>
        <v>2668050.5639999998</v>
      </c>
      <c r="O421" s="40">
        <f>осн2!I235*осн2!$B$2+осн2!$A$2+(осн2!I235*осн2!$B$2+осн2!$A$2)*осн2!$E$2</f>
        <v>1282716.5219999999</v>
      </c>
      <c r="P421" s="40">
        <f>осн2!J235*осн2!$B$2+осн2!$A$2+(осн2!J235*осн2!$B$2+осн2!$A$2)*осн2!$E$2</f>
        <v>1334025.2819999999</v>
      </c>
      <c r="Q421" s="36">
        <f>(осн2!I235*осн2!$B$2)*осн2!$D$1+осн2!$A$2+((осн2!I235*осн2!$B$2)*осн2!$D$1+осн2!$A$2)*осн2!$E$2</f>
        <v>2565433.0439999998</v>
      </c>
      <c r="R421" s="36">
        <f>(осн2!J235*осн2!$B$2)*осн2!$D$1+осн2!$A$2+((осн2!J235*осн2!$B$2)*осн2!$D$1+осн2!$A$2)*осн2!$E$2</f>
        <v>2668050.5639999998</v>
      </c>
      <c r="S421" s="36">
        <f t="shared" si="20"/>
        <v>1282716.5219999999</v>
      </c>
      <c r="T421" s="36">
        <f t="shared" si="21"/>
        <v>1334025.2819999999</v>
      </c>
      <c r="U421"/>
      <c r="V421"/>
      <c r="W421"/>
      <c r="X421"/>
      <c r="Y421"/>
    </row>
    <row r="422" spans="1:25" ht="30" hidden="1" customHeight="1" x14ac:dyDescent="0.25">
      <c r="A422" s="140"/>
      <c r="B422" s="186"/>
      <c r="C422" s="183"/>
      <c r="D422" s="110" t="s">
        <v>58</v>
      </c>
      <c r="E422" s="41">
        <f>(осн2!I236*осн2!$B$2)*осн2!$D$1+осн2!$A$2+((осн2!I236*осн2!$B$2)*осн2!$D$1+осн2!$A$2)*осн2!$E$2</f>
        <v>3827485.5239999997</v>
      </c>
      <c r="F422" s="41">
        <f>(осн2!J236*осн2!$B$2)*осн2!$D$1+осн2!$A$2+((осн2!J236*осн2!$B$2)*осн2!$D$1+осн2!$A$2)*осн2!$E$2</f>
        <v>3980585.568</v>
      </c>
      <c r="G422" s="156"/>
      <c r="H422" s="157"/>
      <c r="I422" s="41">
        <f>(осн2!I236*осн2!$B$2)*осн2!$D$1+осн2!$A$2+((осн2!I236*осн2!$B$2)*осн2!$D$1+осн2!$A$2)*осн2!$E$2</f>
        <v>3827485.5239999997</v>
      </c>
      <c r="J422" s="41">
        <f>(осн2!J236*осн2!$B$2)*осн2!$D$1+осн2!$A$2+((осн2!J236*осн2!$B$2)*осн2!$D$1+осн2!$A$2)*осн2!$E$2</f>
        <v>3980585.568</v>
      </c>
      <c r="K422" s="161"/>
      <c r="L422" s="162"/>
      <c r="M422" s="37">
        <f>(осн2!I236*осн2!$B$2)*осн2!$D$1+осн2!$A$2+((осн2!I236*осн2!$B$2)*осн2!$D$1+осн2!$A$2)*осн2!$E$2</f>
        <v>3827485.5239999997</v>
      </c>
      <c r="N422" s="37">
        <f>(осн2!J236*осн2!$B$2)*осн2!$D$1+осн2!$A$2+((осн2!J236*осн2!$B$2)*осн2!$D$1+осн2!$A$2)*осн2!$E$2</f>
        <v>3980585.568</v>
      </c>
      <c r="O422" s="41">
        <f>осн2!I236*осн2!$B$2+осн2!$A$2+(осн2!I236*осн2!$B$2+осн2!$A$2)*осн2!$E$2</f>
        <v>1913742.7619999999</v>
      </c>
      <c r="P422" s="41">
        <f>осн2!J236*осн2!$B$2+осн2!$A$2+(осн2!J236*осн2!$B$2+осн2!$A$2)*осн2!$E$2</f>
        <v>1990292.784</v>
      </c>
      <c r="Q422" s="37">
        <f>(осн2!I236*осн2!$B$2)*осн2!$D$1+осн2!$A$2+((осн2!I236*осн2!$B$2)*осн2!$D$1+осн2!$A$2)*осн2!$E$2</f>
        <v>3827485.5239999997</v>
      </c>
      <c r="R422" s="37">
        <f>(осн2!J236*осн2!$B$2)*осн2!$D$1+осн2!$A$2+((осн2!J236*осн2!$B$2)*осн2!$D$1+осн2!$A$2)*осн2!$E$2</f>
        <v>3980585.568</v>
      </c>
      <c r="S422" s="37">
        <f t="shared" si="20"/>
        <v>1913742.7619999999</v>
      </c>
      <c r="T422" s="37">
        <f t="shared" si="21"/>
        <v>1990292.784</v>
      </c>
      <c r="U422"/>
      <c r="V422"/>
      <c r="W422"/>
      <c r="X422"/>
      <c r="Y422"/>
    </row>
    <row r="423" spans="1:25" ht="30" hidden="1" customHeight="1" x14ac:dyDescent="0.25">
      <c r="A423" s="140"/>
      <c r="B423" s="186"/>
      <c r="C423" s="183"/>
      <c r="D423" s="110" t="s">
        <v>59</v>
      </c>
      <c r="E423" s="41">
        <f>(осн2!I237*осн2!$B$2)*осн2!$D$1+осн2!$A$2+((осн2!I237*осн2!$B$2)*осн2!$D$1+осн2!$A$2)*осн2!$E$2</f>
        <v>5124231.42</v>
      </c>
      <c r="F423" s="41">
        <f>(осн2!J237*осн2!$B$2)*осн2!$D$1+осн2!$A$2+((осн2!J237*осн2!$B$2)*осн2!$D$1+осн2!$A$2)*осн2!$E$2</f>
        <v>5329200.96</v>
      </c>
      <c r="G423" s="156"/>
      <c r="H423" s="157"/>
      <c r="I423" s="41">
        <f>(осн2!I237*осн2!$B$2)*осн2!$D$1+осн2!$A$2+((осн2!I237*осн2!$B$2)*осн2!$D$1+осн2!$A$2)*осн2!$E$2</f>
        <v>5124231.42</v>
      </c>
      <c r="J423" s="41">
        <f>(осн2!J237*осн2!$B$2)*осн2!$D$1+осн2!$A$2+((осн2!J237*осн2!$B$2)*осн2!$D$1+осн2!$A$2)*осн2!$E$2</f>
        <v>5329200.96</v>
      </c>
      <c r="K423" s="161"/>
      <c r="L423" s="162"/>
      <c r="M423" s="37">
        <f>(осн2!I237*осн2!$B$2)*осн2!$D$1+осн2!$A$2+((осн2!I237*осн2!$B$2)*осн2!$D$1+осн2!$A$2)*осн2!$E$2</f>
        <v>5124231.42</v>
      </c>
      <c r="N423" s="37">
        <f>(осн2!J237*осн2!$B$2)*осн2!$D$1+осн2!$A$2+((осн2!J237*осн2!$B$2)*осн2!$D$1+осн2!$A$2)*осн2!$E$2</f>
        <v>5329200.96</v>
      </c>
      <c r="O423" s="41">
        <f>осн2!I237*осн2!$B$2+осн2!$A$2+(осн2!I237*осн2!$B$2+осн2!$A$2)*осн2!$E$2</f>
        <v>2562115.71</v>
      </c>
      <c r="P423" s="41">
        <f>осн2!J237*осн2!$B$2+осн2!$A$2+(осн2!J237*осн2!$B$2+осн2!$A$2)*осн2!$E$2</f>
        <v>2664600.48</v>
      </c>
      <c r="Q423" s="37">
        <f>(осн2!I237*осн2!$B$2)*осн2!$D$1+осн2!$A$2+((осн2!I237*осн2!$B$2)*осн2!$D$1+осн2!$A$2)*осн2!$E$2</f>
        <v>5124231.42</v>
      </c>
      <c r="R423" s="37">
        <f>(осн2!J237*осн2!$B$2)*осн2!$D$1+осн2!$A$2+((осн2!J237*осн2!$B$2)*осн2!$D$1+осн2!$A$2)*осн2!$E$2</f>
        <v>5329200.96</v>
      </c>
      <c r="S423" s="37">
        <f t="shared" ref="S423:S454" si="22">O423</f>
        <v>2562115.71</v>
      </c>
      <c r="T423" s="37">
        <f t="shared" ref="T423:T454" si="23">P423</f>
        <v>2664600.48</v>
      </c>
      <c r="U423"/>
      <c r="V423"/>
      <c r="W423"/>
      <c r="X423"/>
      <c r="Y423"/>
    </row>
    <row r="424" spans="1:25" ht="30" hidden="1" customHeight="1" x14ac:dyDescent="0.25">
      <c r="A424" s="140"/>
      <c r="B424" s="186"/>
      <c r="C424" s="183"/>
      <c r="D424" s="110" t="s">
        <v>60</v>
      </c>
      <c r="E424" s="41">
        <f>(осн2!I238*осн2!$B$2)*осн2!$D$1+осн2!$A$2+((осн2!I238*осн2!$B$2)*осн2!$D$1+осн2!$A$2)*осн2!$E$2</f>
        <v>6386284.6079999991</v>
      </c>
      <c r="F424" s="41">
        <f>(осн2!J238*осн2!$B$2)*осн2!$D$1+осн2!$A$2+((осн2!J238*осн2!$B$2)*осн2!$D$1+осн2!$A$2)*осн2!$E$2</f>
        <v>6641735.9639999997</v>
      </c>
      <c r="G424" s="156"/>
      <c r="H424" s="157"/>
      <c r="I424" s="41">
        <f>(осн2!I238*осн2!$B$2)*осн2!$D$1+осн2!$A$2+((осн2!I238*осн2!$B$2)*осн2!$D$1+осн2!$A$2)*осн2!$E$2</f>
        <v>6386284.6079999991</v>
      </c>
      <c r="J424" s="41">
        <f>(осн2!J238*осн2!$B$2)*осн2!$D$1+осн2!$A$2+((осн2!J238*осн2!$B$2)*осн2!$D$1+осн2!$A$2)*осн2!$E$2</f>
        <v>6641735.9639999997</v>
      </c>
      <c r="K424" s="161"/>
      <c r="L424" s="162"/>
      <c r="M424" s="37">
        <f>(осн2!I238*осн2!$B$2)*осн2!$D$1+осн2!$A$2+((осн2!I238*осн2!$B$2)*осн2!$D$1+осн2!$A$2)*осн2!$E$2</f>
        <v>6386284.6079999991</v>
      </c>
      <c r="N424" s="37">
        <f>(осн2!J238*осн2!$B$2)*осн2!$D$1+осн2!$A$2+((осн2!J238*осн2!$B$2)*осн2!$D$1+осн2!$A$2)*осн2!$E$2</f>
        <v>6641735.9639999997</v>
      </c>
      <c r="O424" s="41">
        <f>осн2!I238*осн2!$B$2+осн2!$A$2+(осн2!I238*осн2!$B$2+осн2!$A$2)*осн2!$E$2</f>
        <v>3193142.3039999995</v>
      </c>
      <c r="P424" s="41">
        <f>осн2!J238*осн2!$B$2+осн2!$A$2+(осн2!J238*осн2!$B$2+осн2!$A$2)*осн2!$E$2</f>
        <v>3320867.9819999998</v>
      </c>
      <c r="Q424" s="37">
        <f>(осн2!I238*осн2!$B$2)*осн2!$D$1+осн2!$A$2+((осн2!I238*осн2!$B$2)*осн2!$D$1+осн2!$A$2)*осн2!$E$2</f>
        <v>6386284.6079999991</v>
      </c>
      <c r="R424" s="37">
        <f>(осн2!J238*осн2!$B$2)*осн2!$D$1+осн2!$A$2+((осн2!J238*осн2!$B$2)*осн2!$D$1+осн2!$A$2)*осн2!$E$2</f>
        <v>6641735.9639999997</v>
      </c>
      <c r="S424" s="37">
        <f t="shared" si="22"/>
        <v>3193142.3039999995</v>
      </c>
      <c r="T424" s="37">
        <f t="shared" si="23"/>
        <v>3320867.9819999998</v>
      </c>
      <c r="U424"/>
      <c r="V424"/>
      <c r="W424"/>
      <c r="X424"/>
      <c r="Y424"/>
    </row>
    <row r="425" spans="1:25" ht="30" hidden="1" customHeight="1" x14ac:dyDescent="0.25">
      <c r="A425" s="140"/>
      <c r="B425" s="186"/>
      <c r="C425" s="183"/>
      <c r="D425" s="110" t="s">
        <v>61</v>
      </c>
      <c r="E425" s="41">
        <f>(осн2!I239*осн2!$B$2)*осн2!$D$1+осн2!$A$2+((осн2!I239*осн2!$B$2)*осн2!$D$1+осн2!$A$2)*осн2!$E$2</f>
        <v>8258397.324</v>
      </c>
      <c r="F425" s="41">
        <f>(осн2!J239*осн2!$B$2)*осн2!$D$1+осн2!$A$2+((осн2!J239*осн2!$B$2)*осн2!$D$1+осн2!$A$2)*осн2!$E$2</f>
        <v>8588733.1319999993</v>
      </c>
      <c r="G425" s="156"/>
      <c r="H425" s="157"/>
      <c r="I425" s="41">
        <f>(осн2!I239*осн2!$B$2)*осн2!$D$1+осн2!$A$2+((осн2!I239*осн2!$B$2)*осн2!$D$1+осн2!$A$2)*осн2!$E$2</f>
        <v>8258397.324</v>
      </c>
      <c r="J425" s="41">
        <f>(осн2!J239*осн2!$B$2)*осн2!$D$1+осн2!$A$2+((осн2!J239*осн2!$B$2)*осн2!$D$1+осн2!$A$2)*осн2!$E$2</f>
        <v>8588733.1319999993</v>
      </c>
      <c r="K425" s="161"/>
      <c r="L425" s="162"/>
      <c r="M425" s="37">
        <f>(осн2!I239*осн2!$B$2)*осн2!$D$1+осн2!$A$2+((осн2!I239*осн2!$B$2)*осн2!$D$1+осн2!$A$2)*осн2!$E$2</f>
        <v>8258397.324</v>
      </c>
      <c r="N425" s="37">
        <f>(осн2!J239*осн2!$B$2)*осн2!$D$1+осн2!$A$2+((осн2!J239*осн2!$B$2)*осн2!$D$1+осн2!$A$2)*осн2!$E$2</f>
        <v>8588733.1319999993</v>
      </c>
      <c r="O425" s="41">
        <f>осн2!I239*осн2!$B$2+осн2!$A$2+(осн2!I239*осн2!$B$2+осн2!$A$2)*осн2!$E$2</f>
        <v>4129198.662</v>
      </c>
      <c r="P425" s="41">
        <f>осн2!J239*осн2!$B$2+осн2!$A$2+(осн2!J239*осн2!$B$2+осн2!$A$2)*осн2!$E$2</f>
        <v>4294366.5659999996</v>
      </c>
      <c r="Q425" s="37">
        <f>(осн2!I239*осн2!$B$2)*осн2!$D$1+осн2!$A$2+((осн2!I239*осн2!$B$2)*осн2!$D$1+осн2!$A$2)*осн2!$E$2</f>
        <v>8258397.324</v>
      </c>
      <c r="R425" s="37">
        <f>(осн2!J239*осн2!$B$2)*осн2!$D$1+осн2!$A$2+((осн2!J239*осн2!$B$2)*осн2!$D$1+осн2!$A$2)*осн2!$E$2</f>
        <v>8588733.1319999993</v>
      </c>
      <c r="S425" s="37">
        <f t="shared" si="22"/>
        <v>4129198.662</v>
      </c>
      <c r="T425" s="37">
        <f t="shared" si="23"/>
        <v>4294366.5659999996</v>
      </c>
      <c r="U425"/>
      <c r="V425"/>
      <c r="W425"/>
      <c r="X425"/>
      <c r="Y425"/>
    </row>
    <row r="426" spans="1:25" ht="15" hidden="1" customHeight="1" x14ac:dyDescent="0.25">
      <c r="A426" s="140"/>
      <c r="B426" s="186"/>
      <c r="C426" s="183"/>
      <c r="D426" s="110" t="s">
        <v>62</v>
      </c>
      <c r="E426" s="41">
        <f>(осн2!I240*осн2!$B$2)*осн2!$D$1+осн2!$A$2+((осн2!I240*осн2!$B$2)*осн2!$D$1+осн2!$A$2)*осн2!$E$2</f>
        <v>9520466.7960000001</v>
      </c>
      <c r="F426" s="41">
        <f>(осн2!J240*осн2!$B$2)*осн2!$D$1+осн2!$A$2+((осн2!J240*осн2!$B$2)*осн2!$D$1+осн2!$A$2)*осн2!$E$2</f>
        <v>9901285.8359999992</v>
      </c>
      <c r="G426" s="156"/>
      <c r="H426" s="157"/>
      <c r="I426" s="41">
        <f>(осн2!I240*осн2!$B$2)*осн2!$D$1+осн2!$A$2+((осн2!I240*осн2!$B$2)*осн2!$D$1+осн2!$A$2)*осн2!$E$2</f>
        <v>9520466.7960000001</v>
      </c>
      <c r="J426" s="41">
        <f>(осн2!J240*осн2!$B$2)*осн2!$D$1+осн2!$A$2+((осн2!J240*осн2!$B$2)*осн2!$D$1+осн2!$A$2)*осн2!$E$2</f>
        <v>9901285.8359999992</v>
      </c>
      <c r="K426" s="161"/>
      <c r="L426" s="162"/>
      <c r="M426" s="37">
        <f>(осн2!I240*осн2!$B$2)*осн2!$D$1+осн2!$A$2+((осн2!I240*осн2!$B$2)*осн2!$D$1+осн2!$A$2)*осн2!$E$2</f>
        <v>9520466.7960000001</v>
      </c>
      <c r="N426" s="37">
        <f>(осн2!J240*осн2!$B$2)*осн2!$D$1+осн2!$A$2+((осн2!J240*осн2!$B$2)*осн2!$D$1+осн2!$A$2)*осн2!$E$2</f>
        <v>9901285.8359999992</v>
      </c>
      <c r="O426" s="41">
        <f>осн2!I240*осн2!$B$2+осн2!$A$2+(осн2!I240*осн2!$B$2+осн2!$A$2)*осн2!$E$2</f>
        <v>4760233.398</v>
      </c>
      <c r="P426" s="41">
        <f>осн2!J240*осн2!$B$2+осн2!$A$2+(осн2!J240*осн2!$B$2+осн2!$A$2)*осн2!$E$2</f>
        <v>4950642.9179999996</v>
      </c>
      <c r="Q426" s="37">
        <f>(осн2!I240*осн2!$B$2)*осн2!$D$1+осн2!$A$2+((осн2!I240*осн2!$B$2)*осн2!$D$1+осн2!$A$2)*осн2!$E$2</f>
        <v>9520466.7960000001</v>
      </c>
      <c r="R426" s="37">
        <f>(осн2!J240*осн2!$B$2)*осн2!$D$1+осн2!$A$2+((осн2!J240*осн2!$B$2)*осн2!$D$1+осн2!$A$2)*осн2!$E$2</f>
        <v>9901285.8359999992</v>
      </c>
      <c r="S426" s="37">
        <f t="shared" si="22"/>
        <v>4760233.398</v>
      </c>
      <c r="T426" s="37">
        <f t="shared" si="23"/>
        <v>4950642.9179999996</v>
      </c>
      <c r="U426"/>
      <c r="V426"/>
      <c r="W426"/>
      <c r="X426"/>
      <c r="Y426"/>
    </row>
    <row r="427" spans="1:25" ht="15" hidden="1" customHeight="1" x14ac:dyDescent="0.25">
      <c r="A427" s="140"/>
      <c r="B427" s="186"/>
      <c r="C427" s="183"/>
      <c r="D427" s="111" t="s">
        <v>63</v>
      </c>
      <c r="E427" s="40">
        <f>(осн2!I241*осн2!$B$2)*осн2!$D$1+осн2!$A$2+((осн2!I241*осн2!$B$2)*осн2!$D$1+осн2!$A$2)*осн2!$E$2</f>
        <v>7893691.6560000004</v>
      </c>
      <c r="F427" s="40">
        <f>(осн2!J241*осн2!$B$2)*осн2!$D$1+осн2!$A$2+((осн2!J241*осн2!$B$2)*осн2!$D$1+осн2!$A$2)*осн2!$E$2</f>
        <v>8209439.8319999995</v>
      </c>
      <c r="G427" s="156"/>
      <c r="H427" s="157"/>
      <c r="I427" s="40">
        <f>(осн2!I241*осн2!$B$2)*осн2!$D$1+осн2!$A$2+((осн2!I241*осн2!$B$2)*осн2!$D$1+осн2!$A$2)*осн2!$E$2</f>
        <v>7893691.6560000004</v>
      </c>
      <c r="J427" s="40">
        <f>(осн2!J241*осн2!$B$2)*осн2!$D$1+осн2!$A$2+((осн2!J241*осн2!$B$2)*осн2!$D$1+осн2!$A$2)*осн2!$E$2</f>
        <v>8209439.8319999995</v>
      </c>
      <c r="K427" s="161"/>
      <c r="L427" s="162"/>
      <c r="M427" s="36">
        <f>(осн2!I241*осн2!$B$2)*осн2!$D$1+осн2!$A$2+((осн2!I241*осн2!$B$2)*осн2!$D$1+осн2!$A$2)*осн2!$E$2</f>
        <v>7893691.6560000004</v>
      </c>
      <c r="N427" s="36">
        <f>(осн2!J241*осн2!$B$2)*осн2!$D$1+осн2!$A$2+((осн2!J241*осн2!$B$2)*осн2!$D$1+осн2!$A$2)*осн2!$E$2</f>
        <v>8209439.8319999995</v>
      </c>
      <c r="O427" s="40">
        <f>осн2!I241*осн2!$B$2+осн2!$A$2+(осн2!I241*осн2!$B$2+осн2!$A$2)*осн2!$E$2</f>
        <v>3946845.8280000002</v>
      </c>
      <c r="P427" s="40">
        <f>осн2!J241*осн2!$B$2+осн2!$A$2+(осн2!J241*осн2!$B$2+осн2!$A$2)*осн2!$E$2</f>
        <v>4104719.9159999997</v>
      </c>
      <c r="Q427" s="36">
        <f>(осн2!I241*осн2!$B$2)*осн2!$D$1+осн2!$A$2+((осн2!I241*осн2!$B$2)*осн2!$D$1+осн2!$A$2)*осн2!$E$2</f>
        <v>7893691.6560000004</v>
      </c>
      <c r="R427" s="36">
        <f>(осн2!J241*осн2!$B$2)*осн2!$D$1+осн2!$A$2+((осн2!J241*осн2!$B$2)*осн2!$D$1+осн2!$A$2)*осн2!$E$2</f>
        <v>8209439.8319999995</v>
      </c>
      <c r="S427" s="36">
        <f t="shared" si="22"/>
        <v>3946845.8280000002</v>
      </c>
      <c r="T427" s="36">
        <f t="shared" si="23"/>
        <v>4104719.9159999997</v>
      </c>
      <c r="U427"/>
      <c r="V427"/>
      <c r="W427"/>
      <c r="X427"/>
      <c r="Y427"/>
    </row>
    <row r="428" spans="1:25" ht="15" hidden="1" customHeight="1" x14ac:dyDescent="0.25">
      <c r="A428" s="140"/>
      <c r="B428" s="186"/>
      <c r="C428" s="183"/>
      <c r="D428" s="42" t="s">
        <v>64</v>
      </c>
      <c r="E428" s="41">
        <f>(осн2!I242*осн2!$B$2)*осн2!$D$1+осн2!$A$2+((осн2!I242*осн2!$B$2)*осн2!$D$1+осн2!$A$2)*осн2!$E$2</f>
        <v>9349056.4559999984</v>
      </c>
      <c r="F428" s="41">
        <f>(осн2!J242*осн2!$B$2)*осн2!$D$1+осн2!$A$2+((осн2!J242*осн2!$B$2)*осн2!$D$1+осн2!$A$2)*осн2!$E$2</f>
        <v>9723018.5159999989</v>
      </c>
      <c r="G428" s="156"/>
      <c r="H428" s="157"/>
      <c r="I428" s="41">
        <f>(осн2!I242*осн2!$B$2)*осн2!$D$1+осн2!$A$2+((осн2!I242*осн2!$B$2)*осн2!$D$1+осн2!$A$2)*осн2!$E$2</f>
        <v>9349056.4559999984</v>
      </c>
      <c r="J428" s="41">
        <f>(осн2!J242*осн2!$B$2)*осн2!$D$1+осн2!$A$2+((осн2!J242*осн2!$B$2)*осн2!$D$1+осн2!$A$2)*осн2!$E$2</f>
        <v>9723018.5159999989</v>
      </c>
      <c r="K428" s="161"/>
      <c r="L428" s="162"/>
      <c r="M428" s="37">
        <f>(осн2!I242*осн2!$B$2)*осн2!$D$1+осн2!$A$2+((осн2!I242*осн2!$B$2)*осн2!$D$1+осн2!$A$2)*осн2!$E$2</f>
        <v>9349056.4559999984</v>
      </c>
      <c r="N428" s="37">
        <f>(осн2!J242*осн2!$B$2)*осн2!$D$1+осн2!$A$2+((осн2!J242*осн2!$B$2)*осн2!$D$1+осн2!$A$2)*осн2!$E$2</f>
        <v>9723018.5159999989</v>
      </c>
      <c r="O428" s="41">
        <f>осн2!I242*осн2!$B$2+осн2!$A$2+(осн2!I242*осн2!$B$2+осн2!$A$2)*осн2!$E$2</f>
        <v>4674528.2279999992</v>
      </c>
      <c r="P428" s="41">
        <f>осн2!J242*осн2!$B$2+осн2!$A$2+(осн2!J242*осн2!$B$2+осн2!$A$2)*осн2!$E$2</f>
        <v>4861509.2579999994</v>
      </c>
      <c r="Q428" s="37">
        <f>(осн2!I242*осн2!$B$2)*осн2!$D$1+осн2!$A$2+((осн2!I242*осн2!$B$2)*осн2!$D$1+осн2!$A$2)*осн2!$E$2</f>
        <v>9349056.4559999984</v>
      </c>
      <c r="R428" s="37">
        <f>(осн2!J242*осн2!$B$2)*осн2!$D$1+осн2!$A$2+((осн2!J242*осн2!$B$2)*осн2!$D$1+осн2!$A$2)*осн2!$E$2</f>
        <v>9723018.5159999989</v>
      </c>
      <c r="S428" s="37">
        <f t="shared" si="22"/>
        <v>4674528.2279999992</v>
      </c>
      <c r="T428" s="37">
        <f t="shared" si="23"/>
        <v>4861509.2579999994</v>
      </c>
      <c r="U428"/>
      <c r="V428"/>
      <c r="W428"/>
      <c r="X428"/>
      <c r="Y428"/>
    </row>
    <row r="429" spans="1:25" ht="15" hidden="1" customHeight="1" x14ac:dyDescent="0.25">
      <c r="A429" s="140"/>
      <c r="B429" s="186"/>
      <c r="C429" s="183"/>
      <c r="D429" s="42" t="s">
        <v>65</v>
      </c>
      <c r="E429" s="41">
        <f>(осн2!I243*осн2!$B$2)*осн2!$D$1+осн2!$A$2+((осн2!I243*осн2!$B$2)*осн2!$D$1+осн2!$A$2)*осн2!$E$2</f>
        <v>10804434.707999999</v>
      </c>
      <c r="F429" s="41">
        <f>(осн2!J243*осн2!$B$2)*осн2!$D$1+осн2!$A$2+((осн2!J243*осн2!$B$2)*осн2!$D$1+осн2!$A$2)*осн2!$E$2</f>
        <v>11236612.068</v>
      </c>
      <c r="G429" s="156"/>
      <c r="H429" s="157"/>
      <c r="I429" s="41">
        <f>(осн2!I243*осн2!$B$2)*осн2!$D$1+осн2!$A$2+((осн2!I243*осн2!$B$2)*осн2!$D$1+осн2!$A$2)*осн2!$E$2</f>
        <v>10804434.707999999</v>
      </c>
      <c r="J429" s="41">
        <f>(осн2!J243*осн2!$B$2)*осн2!$D$1+осн2!$A$2+((осн2!J243*осн2!$B$2)*осн2!$D$1+осн2!$A$2)*осн2!$E$2</f>
        <v>11236612.068</v>
      </c>
      <c r="K429" s="161"/>
      <c r="L429" s="162"/>
      <c r="M429" s="37">
        <f>(осн2!I243*осн2!$B$2)*осн2!$D$1+осн2!$A$2+((осн2!I243*осн2!$B$2)*осн2!$D$1+осн2!$A$2)*осн2!$E$2</f>
        <v>10804434.707999999</v>
      </c>
      <c r="N429" s="37">
        <f>(осн2!J243*осн2!$B$2)*осн2!$D$1+осн2!$A$2+((осн2!J243*осн2!$B$2)*осн2!$D$1+осн2!$A$2)*осн2!$E$2</f>
        <v>11236612.068</v>
      </c>
      <c r="O429" s="41">
        <f>осн2!I243*осн2!$B$2+осн2!$A$2+(осн2!I243*осн2!$B$2+осн2!$A$2)*осн2!$E$2</f>
        <v>5402217.3539999994</v>
      </c>
      <c r="P429" s="41">
        <f>осн2!J243*осн2!$B$2+осн2!$A$2+(осн2!J243*осн2!$B$2+осн2!$A$2)*осн2!$E$2</f>
        <v>5618306.034</v>
      </c>
      <c r="Q429" s="37">
        <f>(осн2!I243*осн2!$B$2)*осн2!$D$1+осн2!$A$2+((осн2!I243*осн2!$B$2)*осн2!$D$1+осн2!$A$2)*осн2!$E$2</f>
        <v>10804434.707999999</v>
      </c>
      <c r="R429" s="37">
        <f>(осн2!J243*осн2!$B$2)*осн2!$D$1+осн2!$A$2+((осн2!J243*осн2!$B$2)*осн2!$D$1+осн2!$A$2)*осн2!$E$2</f>
        <v>11236612.068</v>
      </c>
      <c r="S429" s="37">
        <f t="shared" si="22"/>
        <v>5402217.3539999994</v>
      </c>
      <c r="T429" s="37">
        <f t="shared" si="23"/>
        <v>5618306.034</v>
      </c>
      <c r="U429"/>
      <c r="V429"/>
      <c r="W429"/>
      <c r="X429"/>
      <c r="Y429"/>
    </row>
    <row r="430" spans="1:25" ht="15" hidden="1" customHeight="1" x14ac:dyDescent="0.25">
      <c r="A430" s="140"/>
      <c r="B430" s="186"/>
      <c r="C430" s="183"/>
      <c r="D430" s="42" t="s">
        <v>66</v>
      </c>
      <c r="E430" s="41">
        <f>(осн2!I244*осн2!$B$2)*осн2!$D$1+осн2!$A$2+((осн2!I244*осн2!$B$2)*осн2!$D$1+осн2!$A$2)*осн2!$E$2</f>
        <v>12259827.119999999</v>
      </c>
      <c r="F430" s="41">
        <f>(осн2!J244*осн2!$B$2)*осн2!$D$1+осн2!$A$2+((осн2!J244*осн2!$B$2)*осн2!$D$1+осн2!$A$2)*осн2!$E$2</f>
        <v>12750220.488</v>
      </c>
      <c r="G430" s="156"/>
      <c r="H430" s="157"/>
      <c r="I430" s="41">
        <f>(осн2!I244*осн2!$B$2)*осн2!$D$1+осн2!$A$2+((осн2!I244*осн2!$B$2)*осн2!$D$1+осн2!$A$2)*осн2!$E$2</f>
        <v>12259827.119999999</v>
      </c>
      <c r="J430" s="41">
        <f>(осн2!J244*осн2!$B$2)*осн2!$D$1+осн2!$A$2+((осн2!J244*осн2!$B$2)*осн2!$D$1+осн2!$A$2)*осн2!$E$2</f>
        <v>12750220.488</v>
      </c>
      <c r="K430" s="161"/>
      <c r="L430" s="162"/>
      <c r="M430" s="37">
        <f>(осн2!I244*осн2!$B$2)*осн2!$D$1+осн2!$A$2+((осн2!I244*осн2!$B$2)*осн2!$D$1+осн2!$A$2)*осн2!$E$2</f>
        <v>12259827.119999999</v>
      </c>
      <c r="N430" s="37">
        <f>(осн2!J244*осн2!$B$2)*осн2!$D$1+осн2!$A$2+((осн2!J244*осн2!$B$2)*осн2!$D$1+осн2!$A$2)*осн2!$E$2</f>
        <v>12750220.488</v>
      </c>
      <c r="O430" s="41">
        <f>осн2!I244*осн2!$B$2+осн2!$A$2+(осн2!I244*осн2!$B$2+осн2!$A$2)*осн2!$E$2</f>
        <v>6129913.5599999996</v>
      </c>
      <c r="P430" s="41">
        <f>осн2!J244*осн2!$B$2+осн2!$A$2+(осн2!J244*осн2!$B$2+осн2!$A$2)*осн2!$E$2</f>
        <v>6375110.2439999999</v>
      </c>
      <c r="Q430" s="37">
        <f>(осн2!I244*осн2!$B$2)*осн2!$D$1+осн2!$A$2+((осн2!I244*осн2!$B$2)*осн2!$D$1+осн2!$A$2)*осн2!$E$2</f>
        <v>12259827.119999999</v>
      </c>
      <c r="R430" s="37">
        <f>(осн2!J244*осн2!$B$2)*осн2!$D$1+осн2!$A$2+((осн2!J244*осн2!$B$2)*осн2!$D$1+осн2!$A$2)*осн2!$E$2</f>
        <v>12750220.488</v>
      </c>
      <c r="S430" s="37">
        <f t="shared" si="22"/>
        <v>6129913.5599999996</v>
      </c>
      <c r="T430" s="37">
        <f t="shared" si="23"/>
        <v>6375110.2439999999</v>
      </c>
      <c r="U430"/>
      <c r="V430"/>
      <c r="W430"/>
      <c r="X430"/>
      <c r="Y430"/>
    </row>
    <row r="431" spans="1:25" ht="15" hidden="1" customHeight="1" x14ac:dyDescent="0.25">
      <c r="A431" s="140"/>
      <c r="B431" s="186"/>
      <c r="C431" s="183"/>
      <c r="D431" s="42" t="s">
        <v>67</v>
      </c>
      <c r="E431" s="41">
        <f>(осн2!I245*осн2!$B$2)*осн2!$D$1+осн2!$A$2+((осн2!I245*осн2!$B$2)*осн2!$D$1+осн2!$A$2)*осн2!$E$2</f>
        <v>14175171.023999998</v>
      </c>
      <c r="F431" s="41">
        <f>(осн2!J245*осн2!$B$2)*осн2!$D$1+осн2!$A$2+((осн2!J245*осн2!$B$2)*осн2!$D$1+осн2!$A$2)*осн2!$E$2</f>
        <v>14742178.488</v>
      </c>
      <c r="G431" s="156"/>
      <c r="H431" s="157"/>
      <c r="I431" s="41">
        <f>(осн2!I245*осн2!$B$2)*осн2!$D$1+осн2!$A$2+((осн2!I245*осн2!$B$2)*осн2!$D$1+осн2!$A$2)*осн2!$E$2</f>
        <v>14175171.023999998</v>
      </c>
      <c r="J431" s="41">
        <f>(осн2!J245*осн2!$B$2)*осн2!$D$1+осн2!$A$2+((осн2!J245*осн2!$B$2)*осн2!$D$1+осн2!$A$2)*осн2!$E$2</f>
        <v>14742178.488</v>
      </c>
      <c r="K431" s="161"/>
      <c r="L431" s="162"/>
      <c r="M431" s="37">
        <f>(осн2!I245*осн2!$B$2)*осн2!$D$1+осн2!$A$2+((осн2!I245*осн2!$B$2)*осн2!$D$1+осн2!$A$2)*осн2!$E$2</f>
        <v>14175171.023999998</v>
      </c>
      <c r="N431" s="37">
        <f>(осн2!J245*осн2!$B$2)*осн2!$D$1+осн2!$A$2+((осн2!J245*осн2!$B$2)*осн2!$D$1+осн2!$A$2)*осн2!$E$2</f>
        <v>14742178.488</v>
      </c>
      <c r="O431" s="41">
        <f>осн2!I245*осн2!$B$2+осн2!$A$2+(осн2!I245*осн2!$B$2+осн2!$A$2)*осн2!$E$2</f>
        <v>7087585.5119999992</v>
      </c>
      <c r="P431" s="41">
        <f>осн2!J245*осн2!$B$2+осн2!$A$2+(осн2!J245*осн2!$B$2+осн2!$A$2)*осн2!$E$2</f>
        <v>7371089.2439999999</v>
      </c>
      <c r="Q431" s="37">
        <f>(осн2!I245*осн2!$B$2)*осн2!$D$1+осн2!$A$2+((осн2!I245*осн2!$B$2)*осн2!$D$1+осн2!$A$2)*осн2!$E$2</f>
        <v>14175171.023999998</v>
      </c>
      <c r="R431" s="37">
        <f>(осн2!J245*осн2!$B$2)*осн2!$D$1+осн2!$A$2+((осн2!J245*осн2!$B$2)*осн2!$D$1+осн2!$A$2)*осн2!$E$2</f>
        <v>14742178.488</v>
      </c>
      <c r="S431" s="37">
        <f t="shared" si="22"/>
        <v>7087585.5119999992</v>
      </c>
      <c r="T431" s="37">
        <f t="shared" si="23"/>
        <v>7371089.2439999999</v>
      </c>
      <c r="U431"/>
      <c r="V431"/>
      <c r="W431"/>
      <c r="X431"/>
      <c r="Y431"/>
    </row>
    <row r="432" spans="1:25" ht="15" hidden="1" customHeight="1" x14ac:dyDescent="0.25">
      <c r="A432" s="140"/>
      <c r="B432" s="186"/>
      <c r="C432" s="183"/>
      <c r="D432" s="42" t="s">
        <v>68</v>
      </c>
      <c r="E432" s="41">
        <f>(осн2!I246*осн2!$B$2)*осн2!$D$1+осн2!$A$2+((осн2!I246*осн2!$B$2)*осн2!$D$1+осн2!$A$2)*осн2!$E$2</f>
        <v>15630925.932</v>
      </c>
      <c r="F432" s="41">
        <f>(осн2!J246*осн2!$B$2)*осн2!$D$1+осн2!$A$2+((осн2!J246*осн2!$B$2)*осн2!$D$1+осн2!$A$2)*осн2!$E$2</f>
        <v>16256162.855999999</v>
      </c>
      <c r="G432" s="156"/>
      <c r="H432" s="157"/>
      <c r="I432" s="41">
        <f>(осн2!I246*осн2!$B$2)*осн2!$D$1+осн2!$A$2+((осн2!I246*осн2!$B$2)*осн2!$D$1+осн2!$A$2)*осн2!$E$2</f>
        <v>15630925.932</v>
      </c>
      <c r="J432" s="41">
        <f>(осн2!J246*осн2!$B$2)*осн2!$D$1+осн2!$A$2+((осн2!J246*осн2!$B$2)*осн2!$D$1+осн2!$A$2)*осн2!$E$2</f>
        <v>16256162.855999999</v>
      </c>
      <c r="K432" s="161"/>
      <c r="L432" s="162"/>
      <c r="M432" s="37">
        <f>(осн2!I246*осн2!$B$2)*осн2!$D$1+осн2!$A$2+((осн2!I246*осн2!$B$2)*осн2!$D$1+осн2!$A$2)*осн2!$E$2</f>
        <v>15630925.932</v>
      </c>
      <c r="N432" s="37">
        <f>(осн2!J246*осн2!$B$2)*осн2!$D$1+осн2!$A$2+((осн2!J246*осн2!$B$2)*осн2!$D$1+осн2!$A$2)*осн2!$E$2</f>
        <v>16256162.855999999</v>
      </c>
      <c r="O432" s="41">
        <f>осн2!I246*осн2!$B$2+осн2!$A$2+(осн2!I246*осн2!$B$2+осн2!$A$2)*осн2!$E$2</f>
        <v>7815462.966</v>
      </c>
      <c r="P432" s="41">
        <f>осн2!J246*осн2!$B$2+осн2!$A$2+(осн2!J246*осн2!$B$2+осн2!$A$2)*осн2!$E$2</f>
        <v>8128081.4279999994</v>
      </c>
      <c r="Q432" s="37">
        <f>(осн2!I246*осн2!$B$2)*осн2!$D$1+осн2!$A$2+((осн2!I246*осн2!$B$2)*осн2!$D$1+осн2!$A$2)*осн2!$E$2</f>
        <v>15630925.932</v>
      </c>
      <c r="R432" s="37">
        <f>(осн2!J246*осн2!$B$2)*осн2!$D$1+осн2!$A$2+((осн2!J246*осн2!$B$2)*осн2!$D$1+осн2!$A$2)*осн2!$E$2</f>
        <v>16256162.855999999</v>
      </c>
      <c r="S432" s="37">
        <f t="shared" si="22"/>
        <v>7815462.966</v>
      </c>
      <c r="T432" s="37">
        <f t="shared" si="23"/>
        <v>8128081.4279999994</v>
      </c>
      <c r="U432"/>
      <c r="V432"/>
      <c r="W432"/>
      <c r="X432"/>
      <c r="Y432"/>
    </row>
    <row r="433" spans="1:25" ht="15" hidden="1" customHeight="1" x14ac:dyDescent="0.25">
      <c r="A433" s="140"/>
      <c r="B433" s="186"/>
      <c r="C433" s="183"/>
      <c r="D433" s="42" t="s">
        <v>69</v>
      </c>
      <c r="E433" s="41">
        <f>(осн2!I247*осн2!$B$2)*осн2!$D$1+осн2!$A$2+((осн2!I247*осн2!$B$2)*осн2!$D$1+осн2!$A$2)*осн2!$E$2</f>
        <v>17086680.84</v>
      </c>
      <c r="F433" s="41">
        <f>(осн2!J247*осн2!$B$2)*осн2!$D$1+осн2!$A$2+((осн2!J247*осн2!$B$2)*осн2!$D$1+осн2!$A$2)*осн2!$E$2</f>
        <v>17770148.640000001</v>
      </c>
      <c r="G433" s="156"/>
      <c r="H433" s="157"/>
      <c r="I433" s="41">
        <f>(осн2!I247*осн2!$B$2)*осн2!$D$1+осн2!$A$2+((осн2!I247*осн2!$B$2)*осн2!$D$1+осн2!$A$2)*осн2!$E$2</f>
        <v>17086680.84</v>
      </c>
      <c r="J433" s="41">
        <f>(осн2!J247*осн2!$B$2)*осн2!$D$1+осн2!$A$2+((осн2!J247*осн2!$B$2)*осн2!$D$1+осн2!$A$2)*осн2!$E$2</f>
        <v>17770148.640000001</v>
      </c>
      <c r="K433" s="161"/>
      <c r="L433" s="162"/>
      <c r="M433" s="37">
        <f>(осн2!I247*осн2!$B$2)*осн2!$D$1+осн2!$A$2+((осн2!I247*осн2!$B$2)*осн2!$D$1+осн2!$A$2)*осн2!$E$2</f>
        <v>17086680.84</v>
      </c>
      <c r="N433" s="37">
        <f>(осн2!J247*осн2!$B$2)*осн2!$D$1+осн2!$A$2+((осн2!J247*осн2!$B$2)*осн2!$D$1+осн2!$A$2)*осн2!$E$2</f>
        <v>17770148.640000001</v>
      </c>
      <c r="O433" s="41">
        <f>осн2!I247*осн2!$B$2+осн2!$A$2+(осн2!I247*осн2!$B$2+осн2!$A$2)*осн2!$E$2</f>
        <v>8543340.4199999999</v>
      </c>
      <c r="P433" s="41">
        <f>осн2!J247*осн2!$B$2+осн2!$A$2+(осн2!J247*осн2!$B$2+осн2!$A$2)*осн2!$E$2</f>
        <v>8885074.3200000003</v>
      </c>
      <c r="Q433" s="37">
        <f>(осн2!I247*осн2!$B$2)*осн2!$D$1+осн2!$A$2+((осн2!I247*осн2!$B$2)*осн2!$D$1+осн2!$A$2)*осн2!$E$2</f>
        <v>17086680.84</v>
      </c>
      <c r="R433" s="37">
        <f>(осн2!J247*осн2!$B$2)*осн2!$D$1+осн2!$A$2+((осн2!J247*осн2!$B$2)*осн2!$D$1+осн2!$A$2)*осн2!$E$2</f>
        <v>17770148.640000001</v>
      </c>
      <c r="S433" s="37">
        <f t="shared" si="22"/>
        <v>8543340.4199999999</v>
      </c>
      <c r="T433" s="37">
        <f t="shared" si="23"/>
        <v>8885074.3200000003</v>
      </c>
      <c r="U433"/>
      <c r="V433"/>
      <c r="W433"/>
      <c r="X433"/>
      <c r="Y433"/>
    </row>
    <row r="434" spans="1:25" ht="15" hidden="1" customHeight="1" x14ac:dyDescent="0.25">
      <c r="A434" s="140"/>
      <c r="B434" s="186"/>
      <c r="C434" s="183"/>
      <c r="D434" s="42" t="s">
        <v>70</v>
      </c>
      <c r="E434" s="41">
        <f>(осн2!I248*осн2!$B$2)*осн2!$D$1+осн2!$A$2+((осн2!I248*осн2!$B$2)*осн2!$D$1+осн2!$A$2)*осн2!$E$2</f>
        <v>18542435.748</v>
      </c>
      <c r="F434" s="41">
        <f>(осн2!J248*осн2!$B$2)*осн2!$D$1+осн2!$A$2+((осн2!J248*осн2!$B$2)*осн2!$D$1+осн2!$A$2)*осн2!$E$2</f>
        <v>19284133.008000001</v>
      </c>
      <c r="G434" s="156"/>
      <c r="H434" s="157"/>
      <c r="I434" s="41">
        <f>(осн2!I248*осн2!$B$2)*осн2!$D$1+осн2!$A$2+((осн2!I248*осн2!$B$2)*осн2!$D$1+осн2!$A$2)*осн2!$E$2</f>
        <v>18542435.748</v>
      </c>
      <c r="J434" s="41">
        <f>(осн2!J248*осн2!$B$2)*осн2!$D$1+осн2!$A$2+((осн2!J248*осн2!$B$2)*осн2!$D$1+осн2!$A$2)*осн2!$E$2</f>
        <v>19284133.008000001</v>
      </c>
      <c r="K434" s="161"/>
      <c r="L434" s="162"/>
      <c r="M434" s="37">
        <f>(осн2!I248*осн2!$B$2)*осн2!$D$1+осн2!$A$2+((осн2!I248*осн2!$B$2)*осн2!$D$1+осн2!$A$2)*осн2!$E$2</f>
        <v>18542435.748</v>
      </c>
      <c r="N434" s="37">
        <f>(осн2!J248*осн2!$B$2)*осн2!$D$1+осн2!$A$2+((осн2!J248*осн2!$B$2)*осн2!$D$1+осн2!$A$2)*осн2!$E$2</f>
        <v>19284133.008000001</v>
      </c>
      <c r="O434" s="41">
        <f>осн2!I248*осн2!$B$2+осн2!$A$2+(осн2!I248*осн2!$B$2+осн2!$A$2)*осн2!$E$2</f>
        <v>9271217.8739999998</v>
      </c>
      <c r="P434" s="41">
        <f>осн2!J248*осн2!$B$2+осн2!$A$2+(осн2!J248*осн2!$B$2+осн2!$A$2)*осн2!$E$2</f>
        <v>9642066.5040000007</v>
      </c>
      <c r="Q434" s="37">
        <f>(осн2!I248*осн2!$B$2)*осн2!$D$1+осн2!$A$2+((осн2!I248*осн2!$B$2)*осн2!$D$1+осн2!$A$2)*осн2!$E$2</f>
        <v>18542435.748</v>
      </c>
      <c r="R434" s="37">
        <f>(осн2!J248*осн2!$B$2)*осн2!$D$1+осн2!$A$2+((осн2!J248*осн2!$B$2)*осн2!$D$1+осн2!$A$2)*осн2!$E$2</f>
        <v>19284133.008000001</v>
      </c>
      <c r="S434" s="37">
        <f t="shared" si="22"/>
        <v>9271217.8739999998</v>
      </c>
      <c r="T434" s="37">
        <f t="shared" si="23"/>
        <v>9642066.5040000007</v>
      </c>
      <c r="U434"/>
      <c r="V434"/>
      <c r="W434"/>
      <c r="X434"/>
      <c r="Y434"/>
    </row>
    <row r="435" spans="1:25" ht="15" hidden="1" customHeight="1" x14ac:dyDescent="0.25">
      <c r="A435" s="140"/>
      <c r="B435" s="186"/>
      <c r="C435" s="183"/>
      <c r="D435" s="42" t="s">
        <v>71</v>
      </c>
      <c r="E435" s="41">
        <f>(осн2!I249*осн2!$B$2)*осн2!$D$1+осн2!$A$2+((осн2!I249*осн2!$B$2)*осн2!$D$1+осн2!$A$2)*осн2!$E$2</f>
        <v>20065677.215999998</v>
      </c>
      <c r="F435" s="41">
        <f>(осн2!J249*осн2!$B$2)*осн2!$D$1+осн2!$A$2+((осн2!J249*осн2!$B$2)*осн2!$D$1+осн2!$A$2)*осн2!$E$2</f>
        <v>20868304.247999996</v>
      </c>
      <c r="G435" s="156"/>
      <c r="H435" s="157"/>
      <c r="I435" s="41">
        <f>(осн2!I249*осн2!$B$2)*осн2!$D$1+осн2!$A$2+((осн2!I249*осн2!$B$2)*осн2!$D$1+осн2!$A$2)*осн2!$E$2</f>
        <v>20065677.215999998</v>
      </c>
      <c r="J435" s="41">
        <f>(осн2!J249*осн2!$B$2)*осн2!$D$1+осн2!$A$2+((осн2!J249*осн2!$B$2)*осн2!$D$1+осн2!$A$2)*осн2!$E$2</f>
        <v>20868304.247999996</v>
      </c>
      <c r="K435" s="161"/>
      <c r="L435" s="162"/>
      <c r="M435" s="37">
        <f>(осн2!I249*осн2!$B$2)*осн2!$D$1+осн2!$A$2+((осн2!I249*осн2!$B$2)*осн2!$D$1+осн2!$A$2)*осн2!$E$2</f>
        <v>20065677.215999998</v>
      </c>
      <c r="N435" s="37">
        <f>(осн2!J249*осн2!$B$2)*осн2!$D$1+осн2!$A$2+((осн2!J249*осн2!$B$2)*осн2!$D$1+осн2!$A$2)*осн2!$E$2</f>
        <v>20868304.247999996</v>
      </c>
      <c r="O435" s="41">
        <f>осн2!I249*осн2!$B$2+осн2!$A$2+(осн2!I249*осн2!$B$2+осн2!$A$2)*осн2!$E$2</f>
        <v>10032838.607999999</v>
      </c>
      <c r="P435" s="41">
        <f>осн2!J249*осн2!$B$2+осн2!$A$2+(осн2!J249*осн2!$B$2+осн2!$A$2)*осн2!$E$2</f>
        <v>10434152.123999998</v>
      </c>
      <c r="Q435" s="37">
        <f>(осн2!I249*осн2!$B$2)*осн2!$D$1+осн2!$A$2+((осн2!I249*осн2!$B$2)*осн2!$D$1+осн2!$A$2)*осн2!$E$2</f>
        <v>20065677.215999998</v>
      </c>
      <c r="R435" s="37">
        <f>(осн2!J249*осн2!$B$2)*осн2!$D$1+осн2!$A$2+((осн2!J249*осн2!$B$2)*осн2!$D$1+осн2!$A$2)*осн2!$E$2</f>
        <v>20868304.247999996</v>
      </c>
      <c r="S435" s="37">
        <f t="shared" si="22"/>
        <v>10032838.607999999</v>
      </c>
      <c r="T435" s="37">
        <f t="shared" si="23"/>
        <v>10434152.123999998</v>
      </c>
      <c r="U435"/>
      <c r="V435"/>
      <c r="W435"/>
      <c r="X435"/>
      <c r="Y435"/>
    </row>
    <row r="436" spans="1:25" ht="15" hidden="1" customHeight="1" x14ac:dyDescent="0.25">
      <c r="A436" s="140"/>
      <c r="B436" s="186"/>
      <c r="C436" s="183"/>
      <c r="D436" s="42" t="s">
        <v>72</v>
      </c>
      <c r="E436" s="41">
        <f>(осн2!I250*осн2!$B$2)*осн2!$D$1+осн2!$A$2+((осн2!I250*осн2!$B$2)*осн2!$D$1+осн2!$A$2)*осн2!$E$2</f>
        <v>21473074.307999998</v>
      </c>
      <c r="F436" s="41">
        <f>(осн2!J250*осн2!$B$2)*осн2!$D$1+осн2!$A$2+((осн2!J250*осн2!$B$2)*осн2!$D$1+осн2!$A$2)*осн2!$E$2</f>
        <v>22331997.251999997</v>
      </c>
      <c r="G436" s="156"/>
      <c r="H436" s="157"/>
      <c r="I436" s="41">
        <f>(осн2!I250*осн2!$B$2)*осн2!$D$1+осн2!$A$2+((осн2!I250*осн2!$B$2)*осн2!$D$1+осн2!$A$2)*осн2!$E$2</f>
        <v>21473074.307999998</v>
      </c>
      <c r="J436" s="41">
        <f>(осн2!J250*осн2!$B$2)*осн2!$D$1+осн2!$A$2+((осн2!J250*осн2!$B$2)*осн2!$D$1+осн2!$A$2)*осн2!$E$2</f>
        <v>22331997.251999997</v>
      </c>
      <c r="K436" s="161"/>
      <c r="L436" s="162"/>
      <c r="M436" s="37">
        <f>(осн2!I250*осн2!$B$2)*осн2!$D$1+осн2!$A$2+((осн2!I250*осн2!$B$2)*осн2!$D$1+осн2!$A$2)*осн2!$E$2</f>
        <v>21473074.307999998</v>
      </c>
      <c r="N436" s="37">
        <f>(осн2!J250*осн2!$B$2)*осн2!$D$1+осн2!$A$2+((осн2!J250*осн2!$B$2)*осн2!$D$1+осн2!$A$2)*осн2!$E$2</f>
        <v>22331997.251999997</v>
      </c>
      <c r="O436" s="41">
        <f>осн2!I250*осн2!$B$2+осн2!$A$2+(осн2!I250*осн2!$B$2+осн2!$A$2)*осн2!$E$2</f>
        <v>10736537.153999999</v>
      </c>
      <c r="P436" s="41">
        <f>осн2!J250*осн2!$B$2+осн2!$A$2+(осн2!J250*осн2!$B$2+осн2!$A$2)*осн2!$E$2</f>
        <v>11165998.625999998</v>
      </c>
      <c r="Q436" s="37">
        <f>(осн2!I250*осн2!$B$2)*осн2!$D$1+осн2!$A$2+((осн2!I250*осн2!$B$2)*осн2!$D$1+осн2!$A$2)*осн2!$E$2</f>
        <v>21473074.307999998</v>
      </c>
      <c r="R436" s="37">
        <f>(осн2!J250*осн2!$B$2)*осн2!$D$1+осн2!$A$2+((осн2!J250*осн2!$B$2)*осн2!$D$1+осн2!$A$2)*осн2!$E$2</f>
        <v>22331997.251999997</v>
      </c>
      <c r="S436" s="37">
        <f t="shared" si="22"/>
        <v>10736537.153999999</v>
      </c>
      <c r="T436" s="37">
        <f t="shared" si="23"/>
        <v>11165998.625999998</v>
      </c>
      <c r="U436"/>
      <c r="V436"/>
      <c r="W436"/>
      <c r="X436"/>
      <c r="Y436"/>
    </row>
    <row r="437" spans="1:25" ht="15" hidden="1" customHeight="1" x14ac:dyDescent="0.25">
      <c r="A437" s="140"/>
      <c r="B437" s="186"/>
      <c r="C437" s="183"/>
      <c r="D437" s="42" t="s">
        <v>73</v>
      </c>
      <c r="E437" s="41">
        <f>(осн2!I251*осн2!$B$2)*осн2!$D$1+осн2!$A$2+((осн2!I251*осн2!$B$2)*осн2!$D$1+осн2!$A$2)*осн2!$E$2</f>
        <v>22880464.32</v>
      </c>
      <c r="F437" s="41">
        <f>(осн2!J251*осн2!$B$2)*осн2!$D$1+осн2!$A$2+((осн2!J251*осн2!$B$2)*осн2!$D$1+осн2!$A$2)*осн2!$E$2</f>
        <v>23795683.175999999</v>
      </c>
      <c r="G437" s="156"/>
      <c r="H437" s="157"/>
      <c r="I437" s="41">
        <f>(осн2!I251*осн2!$B$2)*осн2!$D$1+осн2!$A$2+((осн2!I251*осн2!$B$2)*осн2!$D$1+осн2!$A$2)*осн2!$E$2</f>
        <v>22880464.32</v>
      </c>
      <c r="J437" s="41">
        <f>(осн2!J251*осн2!$B$2)*осн2!$D$1+осн2!$A$2+((осн2!J251*осн2!$B$2)*осн2!$D$1+осн2!$A$2)*осн2!$E$2</f>
        <v>23795683.175999999</v>
      </c>
      <c r="K437" s="161"/>
      <c r="L437" s="162"/>
      <c r="M437" s="37">
        <f>(осн2!I251*осн2!$B$2)*осн2!$D$1+осн2!$A$2+((осн2!I251*осн2!$B$2)*осн2!$D$1+осн2!$A$2)*осн2!$E$2</f>
        <v>22880464.32</v>
      </c>
      <c r="N437" s="37">
        <f>(осн2!J251*осн2!$B$2)*осн2!$D$1+осн2!$A$2+((осн2!J251*осн2!$B$2)*осн2!$D$1+осн2!$A$2)*осн2!$E$2</f>
        <v>23795683.175999999</v>
      </c>
      <c r="O437" s="41">
        <f>осн2!I251*осн2!$B$2+осн2!$A$2+(осн2!I251*осн2!$B$2+осн2!$A$2)*осн2!$E$2</f>
        <v>11440232.16</v>
      </c>
      <c r="P437" s="41">
        <f>осн2!J251*осн2!$B$2+осн2!$A$2+(осн2!J251*осн2!$B$2+осн2!$A$2)*осн2!$E$2</f>
        <v>11897841.588</v>
      </c>
      <c r="Q437" s="37">
        <f>(осн2!I251*осн2!$B$2)*осн2!$D$1+осн2!$A$2+((осн2!I251*осн2!$B$2)*осн2!$D$1+осн2!$A$2)*осн2!$E$2</f>
        <v>22880464.32</v>
      </c>
      <c r="R437" s="37">
        <f>(осн2!J251*осн2!$B$2)*осн2!$D$1+осн2!$A$2+((осн2!J251*осн2!$B$2)*осн2!$D$1+осн2!$A$2)*осн2!$E$2</f>
        <v>23795683.175999999</v>
      </c>
      <c r="S437" s="37">
        <f t="shared" si="22"/>
        <v>11440232.16</v>
      </c>
      <c r="T437" s="37">
        <f t="shared" si="23"/>
        <v>11897841.588</v>
      </c>
      <c r="U437"/>
      <c r="V437"/>
      <c r="W437"/>
      <c r="X437"/>
      <c r="Y437"/>
    </row>
    <row r="438" spans="1:25" ht="15" hidden="1" customHeight="1" x14ac:dyDescent="0.25">
      <c r="A438" s="140"/>
      <c r="B438" s="186"/>
      <c r="C438" s="183"/>
      <c r="D438" s="42" t="s">
        <v>74</v>
      </c>
      <c r="E438" s="41">
        <f>(осн2!I252*осн2!$B$2)*осн2!$D$1+осн2!$A$2+((осн2!I252*осн2!$B$2)*осн2!$D$1+осн2!$A$2)*осн2!$E$2</f>
        <v>24287847.251999997</v>
      </c>
      <c r="F438" s="41">
        <f>(осн2!J252*осн2!$B$2)*осн2!$D$1+осн2!$A$2+((осн2!J252*осн2!$B$2)*осн2!$D$1+осн2!$A$2)*осн2!$E$2</f>
        <v>25259361.311999999</v>
      </c>
      <c r="G438" s="156"/>
      <c r="H438" s="157"/>
      <c r="I438" s="41">
        <f>(осн2!I252*осн2!$B$2)*осн2!$D$1+осн2!$A$2+((осн2!I252*осн2!$B$2)*осн2!$D$1+осн2!$A$2)*осн2!$E$2</f>
        <v>24287847.251999997</v>
      </c>
      <c r="J438" s="41">
        <f>(осн2!J252*осн2!$B$2)*осн2!$D$1+осн2!$A$2+((осн2!J252*осн2!$B$2)*осн2!$D$1+осн2!$A$2)*осн2!$E$2</f>
        <v>25259361.311999999</v>
      </c>
      <c r="K438" s="161"/>
      <c r="L438" s="162"/>
      <c r="M438" s="37">
        <f>(осн2!I252*осн2!$B$2)*осн2!$D$1+осн2!$A$2+((осн2!I252*осн2!$B$2)*осн2!$D$1+осн2!$A$2)*осн2!$E$2</f>
        <v>24287847.251999997</v>
      </c>
      <c r="N438" s="37">
        <f>(осн2!J252*осн2!$B$2)*осн2!$D$1+осн2!$A$2+((осн2!J252*осн2!$B$2)*осн2!$D$1+осн2!$A$2)*осн2!$E$2</f>
        <v>25259361.311999999</v>
      </c>
      <c r="O438" s="41">
        <f>осн2!I252*осн2!$B$2+осн2!$A$2+(осн2!I252*осн2!$B$2+осн2!$A$2)*осн2!$E$2</f>
        <v>12143923.625999998</v>
      </c>
      <c r="P438" s="41">
        <f>осн2!J252*осн2!$B$2+осн2!$A$2+(осн2!J252*осн2!$B$2+осн2!$A$2)*осн2!$E$2</f>
        <v>12629680.655999999</v>
      </c>
      <c r="Q438" s="37">
        <f>(осн2!I252*осн2!$B$2)*осн2!$D$1+осн2!$A$2+((осн2!I252*осн2!$B$2)*осн2!$D$1+осн2!$A$2)*осн2!$E$2</f>
        <v>24287847.251999997</v>
      </c>
      <c r="R438" s="37">
        <f>(осн2!J252*осн2!$B$2)*осн2!$D$1+осн2!$A$2+((осн2!J252*осн2!$B$2)*осн2!$D$1+осн2!$A$2)*осн2!$E$2</f>
        <v>25259361.311999999</v>
      </c>
      <c r="S438" s="37">
        <f t="shared" si="22"/>
        <v>12143923.625999998</v>
      </c>
      <c r="T438" s="37">
        <f t="shared" si="23"/>
        <v>12629680.655999999</v>
      </c>
      <c r="U438"/>
      <c r="V438"/>
      <c r="W438"/>
      <c r="X438"/>
      <c r="Y438"/>
    </row>
    <row r="439" spans="1:25" ht="15" hidden="1" customHeight="1" x14ac:dyDescent="0.25">
      <c r="A439" s="140"/>
      <c r="B439" s="186"/>
      <c r="C439" s="183"/>
      <c r="D439" s="42" t="s">
        <v>75</v>
      </c>
      <c r="E439" s="41">
        <f>(осн2!I253*осн2!$B$2)*осн2!$D$1+осн2!$A$2+((осн2!I253*осн2!$B$2)*осн2!$D$1+осн2!$A$2)*осн2!$E$2</f>
        <v>26872355.231999997</v>
      </c>
      <c r="F439" s="41">
        <f>(осн2!J253*осн2!$B$2)*осн2!$D$1+осн2!$A$2+((осн2!J253*осн2!$B$2)*осн2!$D$1+осн2!$A$2)*осн2!$E$2</f>
        <v>27947249.327999998</v>
      </c>
      <c r="G439" s="156"/>
      <c r="H439" s="157"/>
      <c r="I439" s="41">
        <f>(осн2!I253*осн2!$B$2)*осн2!$D$1+осн2!$A$2+((осн2!I253*осн2!$B$2)*осн2!$D$1+осн2!$A$2)*осн2!$E$2</f>
        <v>26872355.231999997</v>
      </c>
      <c r="J439" s="41">
        <f>(осн2!J253*осн2!$B$2)*осн2!$D$1+осн2!$A$2+((осн2!J253*осн2!$B$2)*осн2!$D$1+осн2!$A$2)*осн2!$E$2</f>
        <v>27947249.327999998</v>
      </c>
      <c r="K439" s="161"/>
      <c r="L439" s="162"/>
      <c r="M439" s="37">
        <f>(осн2!I253*осн2!$B$2)*осн2!$D$1+осн2!$A$2+((осн2!I253*осн2!$B$2)*осн2!$D$1+осн2!$A$2)*осн2!$E$2</f>
        <v>26872355.231999997</v>
      </c>
      <c r="N439" s="37">
        <f>(осн2!J253*осн2!$B$2)*осн2!$D$1+осн2!$A$2+((осн2!J253*осн2!$B$2)*осн2!$D$1+осн2!$A$2)*осн2!$E$2</f>
        <v>27947249.327999998</v>
      </c>
      <c r="O439" s="41">
        <f>осн2!I253*осн2!$B$2+осн2!$A$2+(осн2!I253*осн2!$B$2+осн2!$A$2)*осн2!$E$2</f>
        <v>13436177.615999999</v>
      </c>
      <c r="P439" s="41">
        <f>осн2!J253*осн2!$B$2+осн2!$A$2+(осн2!J253*осн2!$B$2+осн2!$A$2)*осн2!$E$2</f>
        <v>13973624.663999999</v>
      </c>
      <c r="Q439" s="37">
        <f>(осн2!I253*осн2!$B$2)*осн2!$D$1+осн2!$A$2+((осн2!I253*осн2!$B$2)*осн2!$D$1+осн2!$A$2)*осн2!$E$2</f>
        <v>26872355.231999997</v>
      </c>
      <c r="R439" s="37">
        <f>(осн2!J253*осн2!$B$2)*осн2!$D$1+осн2!$A$2+((осн2!J253*осн2!$B$2)*осн2!$D$1+осн2!$A$2)*осн2!$E$2</f>
        <v>27947249.327999998</v>
      </c>
      <c r="S439" s="37">
        <f t="shared" si="22"/>
        <v>13436177.615999999</v>
      </c>
      <c r="T439" s="37">
        <f t="shared" si="23"/>
        <v>13973624.663999999</v>
      </c>
      <c r="U439"/>
      <c r="V439"/>
      <c r="W439"/>
      <c r="X439"/>
      <c r="Y439"/>
    </row>
    <row r="440" spans="1:25" ht="15" hidden="1" customHeight="1" x14ac:dyDescent="0.25">
      <c r="A440" s="140"/>
      <c r="B440" s="186"/>
      <c r="C440" s="183"/>
      <c r="D440" s="42" t="s">
        <v>76</v>
      </c>
      <c r="E440" s="41">
        <f>(осн2!I254*осн2!$B$2)*осн2!$D$1+осн2!$A$2+((осн2!I254*осн2!$B$2)*осн2!$D$1+осн2!$A$2)*осн2!$E$2</f>
        <v>28327734.191999998</v>
      </c>
      <c r="F440" s="41">
        <f>(осн2!J254*осн2!$B$2)*осн2!$D$1+осн2!$A$2+((осн2!J254*осн2!$B$2)*осн2!$D$1+осн2!$A$2)*осн2!$E$2</f>
        <v>29460843.588</v>
      </c>
      <c r="G440" s="156"/>
      <c r="H440" s="157"/>
      <c r="I440" s="41">
        <f>(осн2!I254*осн2!$B$2)*осн2!$D$1+осн2!$A$2+((осн2!I254*осн2!$B$2)*осн2!$D$1+осн2!$A$2)*осн2!$E$2</f>
        <v>28327734.191999998</v>
      </c>
      <c r="J440" s="41">
        <f>(осн2!J254*осн2!$B$2)*осн2!$D$1+осн2!$A$2+((осн2!J254*осн2!$B$2)*осн2!$D$1+осн2!$A$2)*осн2!$E$2</f>
        <v>29460843.588</v>
      </c>
      <c r="K440" s="161"/>
      <c r="L440" s="162"/>
      <c r="M440" s="37">
        <f>(осн2!I254*осн2!$B$2)*осн2!$D$1+осн2!$A$2+((осн2!I254*осн2!$B$2)*осн2!$D$1+осн2!$A$2)*осн2!$E$2</f>
        <v>28327734.191999998</v>
      </c>
      <c r="N440" s="37">
        <f>(осн2!J254*осн2!$B$2)*осн2!$D$1+осн2!$A$2+((осн2!J254*осн2!$B$2)*осн2!$D$1+осн2!$A$2)*осн2!$E$2</f>
        <v>29460843.588</v>
      </c>
      <c r="O440" s="41">
        <f>осн2!I254*осн2!$B$2+осн2!$A$2+(осн2!I254*осн2!$B$2+осн2!$A$2)*осн2!$E$2</f>
        <v>14163867.095999999</v>
      </c>
      <c r="P440" s="41">
        <f>осн2!J254*осн2!$B$2+осн2!$A$2+(осн2!J254*осн2!$B$2+осн2!$A$2)*осн2!$E$2</f>
        <v>14730421.794</v>
      </c>
      <c r="Q440" s="37">
        <f>(осн2!I254*осн2!$B$2)*осн2!$D$1+осн2!$A$2+((осн2!I254*осн2!$B$2)*осн2!$D$1+осн2!$A$2)*осн2!$E$2</f>
        <v>28327734.191999998</v>
      </c>
      <c r="R440" s="37">
        <f>(осн2!J254*осн2!$B$2)*осн2!$D$1+осн2!$A$2+((осн2!J254*осн2!$B$2)*осн2!$D$1+осн2!$A$2)*осн2!$E$2</f>
        <v>29460843.588</v>
      </c>
      <c r="S440" s="37">
        <f t="shared" si="22"/>
        <v>14163867.095999999</v>
      </c>
      <c r="T440" s="37">
        <f t="shared" si="23"/>
        <v>14730421.794</v>
      </c>
      <c r="U440"/>
      <c r="V440"/>
      <c r="W440"/>
      <c r="X440"/>
      <c r="Y440"/>
    </row>
    <row r="441" spans="1:25" ht="15" hidden="1" customHeight="1" x14ac:dyDescent="0.25">
      <c r="A441" s="140"/>
      <c r="B441" s="186"/>
      <c r="C441" s="183"/>
      <c r="D441" s="42" t="s">
        <v>77</v>
      </c>
      <c r="E441" s="41">
        <f>(осн2!I255*осн2!$B$2)*осн2!$D$1+осн2!$A$2+((осн2!I255*осн2!$B$2)*осн2!$D$1+осн2!$A$2)*осн2!$E$2</f>
        <v>29783119.524</v>
      </c>
      <c r="F441" s="41">
        <f>(осн2!J255*осн2!$B$2)*осн2!$D$1+осн2!$A$2+((осн2!J255*осн2!$B$2)*осн2!$D$1+осн2!$A$2)*осн2!$E$2</f>
        <v>30974444.219999999</v>
      </c>
      <c r="G441" s="156"/>
      <c r="H441" s="157"/>
      <c r="I441" s="41">
        <f>(осн2!I255*осн2!$B$2)*осн2!$D$1+осн2!$A$2+((осн2!I255*осн2!$B$2)*осн2!$D$1+осн2!$A$2)*осн2!$E$2</f>
        <v>29783119.524</v>
      </c>
      <c r="J441" s="41">
        <f>(осн2!J255*осн2!$B$2)*осн2!$D$1+осн2!$A$2+((осн2!J255*осн2!$B$2)*осн2!$D$1+осн2!$A$2)*осн2!$E$2</f>
        <v>30974444.219999999</v>
      </c>
      <c r="K441" s="161"/>
      <c r="L441" s="162"/>
      <c r="M441" s="37">
        <f>(осн2!I255*осн2!$B$2)*осн2!$D$1+осн2!$A$2+((осн2!I255*осн2!$B$2)*осн2!$D$1+осн2!$A$2)*осн2!$E$2</f>
        <v>29783119.524</v>
      </c>
      <c r="N441" s="37">
        <f>(осн2!J255*осн2!$B$2)*осн2!$D$1+осн2!$A$2+((осн2!J255*осн2!$B$2)*осн2!$D$1+осн2!$A$2)*осн2!$E$2</f>
        <v>30974444.219999999</v>
      </c>
      <c r="O441" s="41">
        <f>осн2!I255*осн2!$B$2+осн2!$A$2+(осн2!I255*осн2!$B$2+осн2!$A$2)*осн2!$E$2</f>
        <v>14891559.762</v>
      </c>
      <c r="P441" s="41">
        <f>осн2!J255*осн2!$B$2+осн2!$A$2+(осн2!J255*осн2!$B$2+осн2!$A$2)*осн2!$E$2</f>
        <v>15487222.109999999</v>
      </c>
      <c r="Q441" s="37">
        <f>(осн2!I255*осн2!$B$2)*осн2!$D$1+осн2!$A$2+((осн2!I255*осн2!$B$2)*осн2!$D$1+осн2!$A$2)*осн2!$E$2</f>
        <v>29783119.524</v>
      </c>
      <c r="R441" s="37">
        <f>(осн2!J255*осн2!$B$2)*осн2!$D$1+осн2!$A$2+((осн2!J255*осн2!$B$2)*осн2!$D$1+осн2!$A$2)*осн2!$E$2</f>
        <v>30974444.219999999</v>
      </c>
      <c r="S441" s="37">
        <f t="shared" si="22"/>
        <v>14891559.762</v>
      </c>
      <c r="T441" s="37">
        <f t="shared" si="23"/>
        <v>15487222.109999999</v>
      </c>
      <c r="U441"/>
      <c r="V441"/>
      <c r="W441"/>
      <c r="X441"/>
      <c r="Y441"/>
    </row>
    <row r="442" spans="1:25" ht="15" hidden="1" customHeight="1" x14ac:dyDescent="0.25">
      <c r="A442" s="140"/>
      <c r="B442" s="186"/>
      <c r="C442" s="183"/>
      <c r="D442" s="42" t="s">
        <v>78</v>
      </c>
      <c r="E442" s="41">
        <f>(осн2!I256*осн2!$B$2)*осн2!$D$1+осн2!$A$2+((осн2!I256*осн2!$B$2)*осн2!$D$1+осн2!$A$2)*осн2!$E$2</f>
        <v>31238511.935999997</v>
      </c>
      <c r="F442" s="41">
        <f>(осн2!J256*осн2!$B$2)*осн2!$D$1+осн2!$A$2+((осн2!J256*осн2!$B$2)*осн2!$D$1+осн2!$A$2)*осн2!$E$2</f>
        <v>32488051.931999996</v>
      </c>
      <c r="G442" s="156"/>
      <c r="H442" s="157"/>
      <c r="I442" s="41">
        <f>(осн2!I256*осн2!$B$2)*осн2!$D$1+осн2!$A$2+((осн2!I256*осн2!$B$2)*осн2!$D$1+осн2!$A$2)*осн2!$E$2</f>
        <v>31238511.935999997</v>
      </c>
      <c r="J442" s="41">
        <f>(осн2!J256*осн2!$B$2)*осн2!$D$1+осн2!$A$2+((осн2!J256*осн2!$B$2)*осн2!$D$1+осн2!$A$2)*осн2!$E$2</f>
        <v>32488051.931999996</v>
      </c>
      <c r="K442" s="161"/>
      <c r="L442" s="162"/>
      <c r="M442" s="37">
        <f>(осн2!I256*осн2!$B$2)*осн2!$D$1+осн2!$A$2+((осн2!I256*осн2!$B$2)*осн2!$D$1+осн2!$A$2)*осн2!$E$2</f>
        <v>31238511.935999997</v>
      </c>
      <c r="N442" s="37">
        <f>(осн2!J256*осн2!$B$2)*осн2!$D$1+осн2!$A$2+((осн2!J256*осн2!$B$2)*осн2!$D$1+осн2!$A$2)*осн2!$E$2</f>
        <v>32488051.931999996</v>
      </c>
      <c r="O442" s="41">
        <f>осн2!I256*осн2!$B$2+осн2!$A$2+(осн2!I256*осн2!$B$2+осн2!$A$2)*осн2!$E$2</f>
        <v>15619255.967999998</v>
      </c>
      <c r="P442" s="41">
        <f>осн2!J256*осн2!$B$2+осн2!$A$2+(осн2!J256*осн2!$B$2+осн2!$A$2)*осн2!$E$2</f>
        <v>16244025.965999998</v>
      </c>
      <c r="Q442" s="37">
        <f>(осн2!I256*осн2!$B$2)*осн2!$D$1+осн2!$A$2+((осн2!I256*осн2!$B$2)*осн2!$D$1+осн2!$A$2)*осн2!$E$2</f>
        <v>31238511.935999997</v>
      </c>
      <c r="R442" s="37">
        <f>(осн2!J256*осн2!$B$2)*осн2!$D$1+осн2!$A$2+((осн2!J256*осн2!$B$2)*осн2!$D$1+осн2!$A$2)*осн2!$E$2</f>
        <v>32488051.931999996</v>
      </c>
      <c r="S442" s="37">
        <f t="shared" si="22"/>
        <v>15619255.967999998</v>
      </c>
      <c r="T442" s="37">
        <f t="shared" si="23"/>
        <v>16244025.965999998</v>
      </c>
      <c r="U442"/>
      <c r="V442"/>
      <c r="W442"/>
      <c r="X442"/>
      <c r="Y442"/>
    </row>
    <row r="443" spans="1:25" ht="15" hidden="1" customHeight="1" x14ac:dyDescent="0.25">
      <c r="A443" s="140"/>
      <c r="B443" s="186"/>
      <c r="C443" s="183"/>
      <c r="D443" s="111" t="s">
        <v>79</v>
      </c>
      <c r="E443" s="40">
        <f>(осн2!I257*осн2!$B$2)*осн2!$D$1+осн2!$A$2+((осн2!I257*осн2!$B$2)*осн2!$D$1+осн2!$A$2)*осн2!$E$2</f>
        <v>9266488.0800000001</v>
      </c>
      <c r="F443" s="40">
        <f>(осн2!J257*осн2!$B$2)*осн2!$D$1+осн2!$A$2+((осн2!J257*осн2!$B$2)*осн2!$D$1+осн2!$A$2)*осн2!$E$2</f>
        <v>9637147.3200000003</v>
      </c>
      <c r="G443" s="156"/>
      <c r="H443" s="157"/>
      <c r="I443" s="40">
        <f>(осн2!I257*осн2!$B$2)*осн2!$D$1+осн2!$A$2+((осн2!I257*осн2!$B$2)*осн2!$D$1+осн2!$A$2)*осн2!$E$2</f>
        <v>9266488.0800000001</v>
      </c>
      <c r="J443" s="40">
        <f>(осн2!J257*осн2!$B$2)*осн2!$D$1+осн2!$A$2+((осн2!J257*осн2!$B$2)*осн2!$D$1+осн2!$A$2)*осн2!$E$2</f>
        <v>9637147.3200000003</v>
      </c>
      <c r="K443" s="161"/>
      <c r="L443" s="162"/>
      <c r="M443" s="36">
        <f>(осн2!I257*осн2!$B$2)*осн2!$D$1+осн2!$A$2+((осн2!I257*осн2!$B$2)*осн2!$D$1+осн2!$A$2)*осн2!$E$2</f>
        <v>9266488.0800000001</v>
      </c>
      <c r="N443" s="36">
        <f>(осн2!J257*осн2!$B$2)*осн2!$D$1+осн2!$A$2+((осн2!J257*осн2!$B$2)*осн2!$D$1+осн2!$A$2)*осн2!$E$2</f>
        <v>9637147.3200000003</v>
      </c>
      <c r="O443" s="40">
        <f>осн2!I257*осн2!$B$2+осн2!$A$2+(осн2!I257*осн2!$B$2+осн2!$A$2)*осн2!$E$2</f>
        <v>4633244.04</v>
      </c>
      <c r="P443" s="40">
        <f>осн2!J257*осн2!$B$2+осн2!$A$2+(осн2!J257*осн2!$B$2+осн2!$A$2)*осн2!$E$2</f>
        <v>4818573.66</v>
      </c>
      <c r="Q443" s="36">
        <f>(осн2!I257*осн2!$B$2)*осн2!$D$1+осн2!$A$2+((осн2!I257*осн2!$B$2)*осн2!$D$1+осн2!$A$2)*осн2!$E$2</f>
        <v>9266488.0800000001</v>
      </c>
      <c r="R443" s="36">
        <f>(осн2!J257*осн2!$B$2)*осн2!$D$1+осн2!$A$2+((осн2!J257*осн2!$B$2)*осн2!$D$1+осн2!$A$2)*осн2!$E$2</f>
        <v>9637147.3200000003</v>
      </c>
      <c r="S443" s="36">
        <f t="shared" si="22"/>
        <v>4633244.04</v>
      </c>
      <c r="T443" s="36">
        <f t="shared" si="23"/>
        <v>4818573.66</v>
      </c>
      <c r="U443"/>
      <c r="V443"/>
      <c r="W443"/>
      <c r="X443"/>
      <c r="Y443"/>
    </row>
    <row r="444" spans="1:25" ht="15" hidden="1" customHeight="1" x14ac:dyDescent="0.25">
      <c r="A444" s="140"/>
      <c r="B444" s="186"/>
      <c r="C444" s="183"/>
      <c r="D444" s="42" t="s">
        <v>80</v>
      </c>
      <c r="E444" s="41">
        <f>(осн2!I258*осн2!$B$2)*осн2!$D$1+осн2!$A$2+((осн2!I258*осн2!$B$2)*осн2!$D$1+осн2!$A$2)*осн2!$E$2</f>
        <v>10651794.155999999</v>
      </c>
      <c r="F444" s="41">
        <f>(осн2!J258*осн2!$B$2)*осн2!$D$1+осн2!$A$2+((осн2!J258*осн2!$B$2)*осн2!$D$1+осн2!$A$2)*осн2!$E$2</f>
        <v>11077866.432</v>
      </c>
      <c r="G444" s="156"/>
      <c r="H444" s="157"/>
      <c r="I444" s="41">
        <f>(осн2!I258*осн2!$B$2)*осн2!$D$1+осн2!$A$2+((осн2!I258*осн2!$B$2)*осн2!$D$1+осн2!$A$2)*осн2!$E$2</f>
        <v>10651794.155999999</v>
      </c>
      <c r="J444" s="41">
        <f>(осн2!J258*осн2!$B$2)*осн2!$D$1+осн2!$A$2+((осн2!J258*осн2!$B$2)*осн2!$D$1+осн2!$A$2)*осн2!$E$2</f>
        <v>11077866.432</v>
      </c>
      <c r="K444" s="161"/>
      <c r="L444" s="162"/>
      <c r="M444" s="37">
        <f>(осн2!I258*осн2!$B$2)*осн2!$D$1+осн2!$A$2+((осн2!I258*осн2!$B$2)*осн2!$D$1+осн2!$A$2)*осн2!$E$2</f>
        <v>10651794.155999999</v>
      </c>
      <c r="N444" s="37">
        <f>(осн2!J258*осн2!$B$2)*осн2!$D$1+осн2!$A$2+((осн2!J258*осн2!$B$2)*осн2!$D$1+осн2!$A$2)*осн2!$E$2</f>
        <v>11077866.432</v>
      </c>
      <c r="O444" s="41">
        <f>осн2!I258*осн2!$B$2+осн2!$A$2+(осн2!I258*осн2!$B$2+осн2!$A$2)*осн2!$E$2</f>
        <v>5325897.0779999997</v>
      </c>
      <c r="P444" s="41">
        <f>осн2!J258*осн2!$B$2+осн2!$A$2+(осн2!J258*осн2!$B$2+осн2!$A$2)*осн2!$E$2</f>
        <v>5538933.216</v>
      </c>
      <c r="Q444" s="37">
        <f>(осн2!I258*осн2!$B$2)*осн2!$D$1+осн2!$A$2+((осн2!I258*осн2!$B$2)*осн2!$D$1+осн2!$A$2)*осн2!$E$2</f>
        <v>10651794.155999999</v>
      </c>
      <c r="R444" s="37">
        <f>(осн2!J258*осн2!$B$2)*осн2!$D$1+осн2!$A$2+((осн2!J258*осн2!$B$2)*осн2!$D$1+осн2!$A$2)*осн2!$E$2</f>
        <v>11077866.432</v>
      </c>
      <c r="S444" s="37">
        <f t="shared" si="22"/>
        <v>5325897.0779999997</v>
      </c>
      <c r="T444" s="37">
        <f t="shared" si="23"/>
        <v>5538933.216</v>
      </c>
      <c r="U444"/>
      <c r="V444"/>
      <c r="W444"/>
      <c r="X444"/>
      <c r="Y444"/>
    </row>
    <row r="445" spans="1:25" ht="15" hidden="1" customHeight="1" x14ac:dyDescent="0.25">
      <c r="A445" s="140"/>
      <c r="B445" s="186"/>
      <c r="C445" s="183"/>
      <c r="D445" s="42" t="s">
        <v>81</v>
      </c>
      <c r="E445" s="41">
        <f>(осн2!I259*осн2!$B$2)*осн2!$D$1+осн2!$A$2+((осн2!I259*осн2!$B$2)*осн2!$D$1+осн2!$A$2)*осн2!$E$2</f>
        <v>12037104.48</v>
      </c>
      <c r="F445" s="41">
        <f>(осн2!J259*осн2!$B$2)*осн2!$D$1+осн2!$A$2+((осн2!J259*осн2!$B$2)*осн2!$D$1+осн2!$A$2)*осн2!$E$2</f>
        <v>12518588.375999998</v>
      </c>
      <c r="G445" s="156"/>
      <c r="H445" s="157"/>
      <c r="I445" s="41">
        <f>(осн2!I259*осн2!$B$2)*осн2!$D$1+осн2!$A$2+((осн2!I259*осн2!$B$2)*осн2!$D$1+осн2!$A$2)*осн2!$E$2</f>
        <v>12037104.48</v>
      </c>
      <c r="J445" s="41">
        <f>(осн2!J259*осн2!$B$2)*осн2!$D$1+осн2!$A$2+((осн2!J259*осн2!$B$2)*осн2!$D$1+осн2!$A$2)*осн2!$E$2</f>
        <v>12518588.375999998</v>
      </c>
      <c r="K445" s="161"/>
      <c r="L445" s="162"/>
      <c r="M445" s="37">
        <f>(осн2!I259*осн2!$B$2)*осн2!$D$1+осн2!$A$2+((осн2!I259*осн2!$B$2)*осн2!$D$1+осн2!$A$2)*осн2!$E$2</f>
        <v>12037104.48</v>
      </c>
      <c r="N445" s="37">
        <f>(осн2!J259*осн2!$B$2)*осн2!$D$1+осн2!$A$2+((осн2!J259*осн2!$B$2)*осн2!$D$1+осн2!$A$2)*осн2!$E$2</f>
        <v>12518588.375999998</v>
      </c>
      <c r="O445" s="41">
        <f>осн2!I259*осн2!$B$2+осн2!$A$2+(осн2!I259*осн2!$B$2+осн2!$A$2)*осн2!$E$2</f>
        <v>6018552.2400000002</v>
      </c>
      <c r="P445" s="41">
        <f>осн2!J259*осн2!$B$2+осн2!$A$2+(осн2!J259*осн2!$B$2+осн2!$A$2)*осн2!$E$2</f>
        <v>6259294.1879999992</v>
      </c>
      <c r="Q445" s="37">
        <f>(осн2!I259*осн2!$B$2)*осн2!$D$1+осн2!$A$2+((осн2!I259*осн2!$B$2)*осн2!$D$1+осн2!$A$2)*осн2!$E$2</f>
        <v>12037104.48</v>
      </c>
      <c r="R445" s="37">
        <f>(осн2!J259*осн2!$B$2)*осн2!$D$1+осн2!$A$2+((осн2!J259*осн2!$B$2)*осн2!$D$1+осн2!$A$2)*осн2!$E$2</f>
        <v>12518588.375999998</v>
      </c>
      <c r="S445" s="37">
        <f t="shared" si="22"/>
        <v>6018552.2400000002</v>
      </c>
      <c r="T445" s="37">
        <f t="shared" si="23"/>
        <v>6259294.1879999992</v>
      </c>
      <c r="U445"/>
      <c r="V445"/>
      <c r="W445"/>
      <c r="X445"/>
      <c r="Y445"/>
    </row>
    <row r="446" spans="1:25" ht="15" hidden="1" customHeight="1" x14ac:dyDescent="0.25">
      <c r="A446" s="140"/>
      <c r="B446" s="186"/>
      <c r="C446" s="183"/>
      <c r="D446" s="42" t="s">
        <v>82</v>
      </c>
      <c r="E446" s="41">
        <f>(осн2!I260*осн2!$B$2)*осн2!$D$1+осн2!$A$2+((осн2!I260*осн2!$B$2)*осн2!$D$1+осн2!$A$2)*осн2!$E$2</f>
        <v>13717306.007999999</v>
      </c>
      <c r="F446" s="41">
        <f>(осн2!J260*осн2!$B$2)*осн2!$D$1+осн2!$A$2+((осн2!J260*осн2!$B$2)*осн2!$D$1+осн2!$A$2)*осн2!$E$2</f>
        <v>14265998.927999999</v>
      </c>
      <c r="G446" s="156"/>
      <c r="H446" s="157"/>
      <c r="I446" s="41">
        <f>(осн2!I260*осн2!$B$2)*осн2!$D$1+осн2!$A$2+((осн2!I260*осн2!$B$2)*осн2!$D$1+осн2!$A$2)*осн2!$E$2</f>
        <v>13717306.007999999</v>
      </c>
      <c r="J446" s="41">
        <f>(осн2!J260*осн2!$B$2)*осн2!$D$1+осн2!$A$2+((осн2!J260*осн2!$B$2)*осн2!$D$1+осн2!$A$2)*осн2!$E$2</f>
        <v>14265998.927999999</v>
      </c>
      <c r="K446" s="161"/>
      <c r="L446" s="162"/>
      <c r="M446" s="37">
        <f>(осн2!I260*осн2!$B$2)*осн2!$D$1+осн2!$A$2+((осн2!I260*осн2!$B$2)*осн2!$D$1+осн2!$A$2)*осн2!$E$2</f>
        <v>13717306.007999999</v>
      </c>
      <c r="N446" s="37">
        <f>(осн2!J260*осн2!$B$2)*осн2!$D$1+осн2!$A$2+((осн2!J260*осн2!$B$2)*осн2!$D$1+осн2!$A$2)*осн2!$E$2</f>
        <v>14265998.927999999</v>
      </c>
      <c r="O446" s="41">
        <f>осн2!I260*осн2!$B$2+осн2!$A$2+(осн2!I260*осн2!$B$2+осн2!$A$2)*осн2!$E$2</f>
        <v>6858653.0039999997</v>
      </c>
      <c r="P446" s="41">
        <f>осн2!J260*осн2!$B$2+осн2!$A$2+(осн2!J260*осн2!$B$2+осн2!$A$2)*осн2!$E$2</f>
        <v>7132999.4639999997</v>
      </c>
      <c r="Q446" s="37">
        <f>(осн2!I260*осн2!$B$2)*осн2!$D$1+осн2!$A$2+((осн2!I260*осн2!$B$2)*осн2!$D$1+осн2!$A$2)*осн2!$E$2</f>
        <v>13717306.007999999</v>
      </c>
      <c r="R446" s="37">
        <f>(осн2!J260*осн2!$B$2)*осн2!$D$1+осн2!$A$2+((осн2!J260*осн2!$B$2)*осн2!$D$1+осн2!$A$2)*осн2!$E$2</f>
        <v>14265998.927999999</v>
      </c>
      <c r="S446" s="37">
        <f t="shared" si="22"/>
        <v>6858653.0039999997</v>
      </c>
      <c r="T446" s="37">
        <f t="shared" si="23"/>
        <v>7132999.4639999997</v>
      </c>
      <c r="U446"/>
      <c r="V446"/>
      <c r="W446"/>
      <c r="X446"/>
      <c r="Y446"/>
    </row>
    <row r="447" spans="1:25" ht="15" hidden="1" customHeight="1" x14ac:dyDescent="0.25">
      <c r="A447" s="140"/>
      <c r="B447" s="186"/>
      <c r="C447" s="183"/>
      <c r="D447" s="42" t="s">
        <v>83</v>
      </c>
      <c r="E447" s="41">
        <f>(осн2!I261*осн2!$B$2)*осн2!$D$1+осн2!$A$2+((осн2!I261*осн2!$B$2)*осн2!$D$1+осн2!$A$2)*осн2!$E$2</f>
        <v>15102613.5</v>
      </c>
      <c r="F447" s="41">
        <f>(осн2!J261*осн2!$B$2)*осн2!$D$1+осн2!$A$2+((осн2!J261*осн2!$B$2)*осн2!$D$1+осн2!$A$2)*осн2!$E$2</f>
        <v>15706718.039999999</v>
      </c>
      <c r="G447" s="156"/>
      <c r="H447" s="157"/>
      <c r="I447" s="41">
        <f>(осн2!I261*осн2!$B$2)*осн2!$D$1+осн2!$A$2+((осн2!I261*осн2!$B$2)*осн2!$D$1+осн2!$A$2)*осн2!$E$2</f>
        <v>15102613.5</v>
      </c>
      <c r="J447" s="41">
        <f>(осн2!J261*осн2!$B$2)*осн2!$D$1+осн2!$A$2+((осн2!J261*осн2!$B$2)*осн2!$D$1+осн2!$A$2)*осн2!$E$2</f>
        <v>15706718.039999999</v>
      </c>
      <c r="K447" s="161"/>
      <c r="L447" s="162"/>
      <c r="M447" s="37">
        <f>(осн2!I261*осн2!$B$2)*осн2!$D$1+осн2!$A$2+((осн2!I261*осн2!$B$2)*осн2!$D$1+осн2!$A$2)*осн2!$E$2</f>
        <v>15102613.5</v>
      </c>
      <c r="N447" s="37">
        <f>(осн2!J261*осн2!$B$2)*осн2!$D$1+осн2!$A$2+((осн2!J261*осн2!$B$2)*осн2!$D$1+осн2!$A$2)*осн2!$E$2</f>
        <v>15706718.039999999</v>
      </c>
      <c r="O447" s="41">
        <f>осн2!I261*осн2!$B$2+осн2!$A$2+(осн2!I261*осн2!$B$2+осн2!$A$2)*осн2!$E$2</f>
        <v>7551306.75</v>
      </c>
      <c r="P447" s="41">
        <f>осн2!J261*осн2!$B$2+осн2!$A$2+(осн2!J261*осн2!$B$2+осн2!$A$2)*осн2!$E$2</f>
        <v>7853359.0199999996</v>
      </c>
      <c r="Q447" s="37">
        <f>(осн2!I261*осн2!$B$2)*осн2!$D$1+осн2!$A$2+((осн2!I261*осн2!$B$2)*осн2!$D$1+осн2!$A$2)*осн2!$E$2</f>
        <v>15102613.5</v>
      </c>
      <c r="R447" s="37">
        <f>(осн2!J261*осн2!$B$2)*осн2!$D$1+осн2!$A$2+((осн2!J261*осн2!$B$2)*осн2!$D$1+осн2!$A$2)*осн2!$E$2</f>
        <v>15706718.039999999</v>
      </c>
      <c r="S447" s="37">
        <f t="shared" si="22"/>
        <v>7551306.75</v>
      </c>
      <c r="T447" s="37">
        <f t="shared" si="23"/>
        <v>7853359.0199999996</v>
      </c>
      <c r="U447"/>
      <c r="V447"/>
      <c r="W447"/>
      <c r="X447"/>
      <c r="Y447"/>
    </row>
    <row r="448" spans="1:25" ht="15" hidden="1" customHeight="1" x14ac:dyDescent="0.25">
      <c r="A448" s="140"/>
      <c r="B448" s="186"/>
      <c r="C448" s="183"/>
      <c r="D448" s="42" t="s">
        <v>84</v>
      </c>
      <c r="E448" s="41">
        <f>(осн2!I262*осн2!$B$2)*осн2!$D$1+осн2!$A$2+((осн2!I262*осн2!$B$2)*осн2!$D$1+осн2!$A$2)*осн2!$E$2</f>
        <v>16487930.195999999</v>
      </c>
      <c r="F448" s="41">
        <f>(осн2!J262*осн2!$B$2)*осн2!$D$1+осн2!$A$2+((осн2!J262*осн2!$B$2)*осн2!$D$1+осн2!$A$2)*осн2!$E$2</f>
        <v>17147447.063999999</v>
      </c>
      <c r="G448" s="156"/>
      <c r="H448" s="157"/>
      <c r="I448" s="41">
        <f>(осн2!I262*осн2!$B$2)*осн2!$D$1+осн2!$A$2+((осн2!I262*осн2!$B$2)*осн2!$D$1+осн2!$A$2)*осн2!$E$2</f>
        <v>16487930.195999999</v>
      </c>
      <c r="J448" s="41">
        <f>(осн2!J262*осн2!$B$2)*осн2!$D$1+осн2!$A$2+((осн2!J262*осн2!$B$2)*осн2!$D$1+осн2!$A$2)*осн2!$E$2</f>
        <v>17147447.063999999</v>
      </c>
      <c r="K448" s="161"/>
      <c r="L448" s="162"/>
      <c r="M448" s="37">
        <f>(осн2!I262*осн2!$B$2)*осн2!$D$1+осн2!$A$2+((осн2!I262*осн2!$B$2)*осн2!$D$1+осн2!$A$2)*осн2!$E$2</f>
        <v>16487930.195999999</v>
      </c>
      <c r="N448" s="37">
        <f>(осн2!J262*осн2!$B$2)*осн2!$D$1+осн2!$A$2+((осн2!J262*осн2!$B$2)*осн2!$D$1+осн2!$A$2)*осн2!$E$2</f>
        <v>17147447.063999999</v>
      </c>
      <c r="O448" s="41">
        <f>осн2!I262*осн2!$B$2+осн2!$A$2+(осн2!I262*осн2!$B$2+осн2!$A$2)*осн2!$E$2</f>
        <v>8243965.0979999993</v>
      </c>
      <c r="P448" s="41">
        <f>осн2!J262*осн2!$B$2+осн2!$A$2+(осн2!J262*осн2!$B$2+осн2!$A$2)*осн2!$E$2</f>
        <v>8573723.5319999997</v>
      </c>
      <c r="Q448" s="37">
        <f>(осн2!I262*осн2!$B$2)*осн2!$D$1+осн2!$A$2+((осн2!I262*осн2!$B$2)*осн2!$D$1+осн2!$A$2)*осн2!$E$2</f>
        <v>16487930.195999999</v>
      </c>
      <c r="R448" s="37">
        <f>(осн2!J262*осн2!$B$2)*осн2!$D$1+осн2!$A$2+((осн2!J262*осн2!$B$2)*осн2!$D$1+осн2!$A$2)*осн2!$E$2</f>
        <v>17147447.063999999</v>
      </c>
      <c r="S448" s="37">
        <f t="shared" si="22"/>
        <v>8243965.0979999993</v>
      </c>
      <c r="T448" s="37">
        <f t="shared" si="23"/>
        <v>8573723.5319999997</v>
      </c>
      <c r="U448"/>
      <c r="V448"/>
      <c r="W448"/>
      <c r="X448"/>
      <c r="Y448"/>
    </row>
    <row r="449" spans="1:25" ht="15" customHeight="1" x14ac:dyDescent="0.25">
      <c r="A449" s="140"/>
      <c r="B449" s="186"/>
      <c r="C449" s="183"/>
      <c r="D449" s="111" t="s">
        <v>86</v>
      </c>
      <c r="E449" s="40">
        <f>(осн2!I263*осн2!$B$2)*осн2!$D$1+осн2!$A$2+((осн2!I263*осн2!$B$2)*осн2!$D$1+осн2!$A$2)*осн2!$E$2</f>
        <v>5881169.7960000001</v>
      </c>
      <c r="F449" s="40">
        <f>(осн2!J263*осн2!$B$2)*осн2!$D$1+осн2!$A$2+((осн2!J263*осн2!$B$2)*осн2!$D$1+осн2!$A$2)*осн2!$E$2</f>
        <v>6116416.9560000002</v>
      </c>
      <c r="G449" s="156"/>
      <c r="H449" s="157"/>
      <c r="I449" s="40">
        <f>(осн2!I263*осн2!$B$2)*осн2!$D$1+осн2!$A$2+((осн2!I263*осн2!$B$2)*осн2!$D$1+осн2!$A$2)*осн2!$E$2</f>
        <v>5881169.7960000001</v>
      </c>
      <c r="J449" s="40">
        <f>(осн2!J263*осн2!$B$2)*осн2!$D$1+осн2!$A$2+((осн2!J263*осн2!$B$2)*осн2!$D$1+осн2!$A$2)*осн2!$E$2</f>
        <v>6116416.9560000002</v>
      </c>
      <c r="K449" s="161"/>
      <c r="L449" s="162"/>
      <c r="M449" s="36">
        <f>(осн2!I263*осн2!$B$2)*осн2!$D$1+осн2!$A$2+((осн2!I263*осн2!$B$2)*осн2!$D$1+осн2!$A$2)*осн2!$E$2</f>
        <v>5881169.7960000001</v>
      </c>
      <c r="N449" s="36">
        <f>(осн2!J263*осн2!$B$2)*осн2!$D$1+осн2!$A$2+((осн2!J263*осн2!$B$2)*осн2!$D$1+осн2!$A$2)*осн2!$E$2</f>
        <v>6116416.9560000002</v>
      </c>
      <c r="O449" s="40">
        <f>осн2!I263*осн2!$B$2+осн2!$A$2+(осн2!I263*осн2!$B$2+осн2!$A$2)*осн2!$E$2</f>
        <v>2940584.898</v>
      </c>
      <c r="P449" s="40">
        <f>осн2!J263*осн2!$B$2+осн2!$A$2+(осн2!J263*осн2!$B$2+осн2!$A$2)*осн2!$E$2</f>
        <v>3058208.4780000001</v>
      </c>
      <c r="Q449" s="36">
        <f>(осн2!I263*осн2!$B$2)*осн2!$D$1+осн2!$A$2+((осн2!I263*осн2!$B$2)*осн2!$D$1+осн2!$A$2)*осн2!$E$2</f>
        <v>5881169.7960000001</v>
      </c>
      <c r="R449" s="36">
        <f>(осн2!J263*осн2!$B$2)*осн2!$D$1+осн2!$A$2+((осн2!J263*осн2!$B$2)*осн2!$D$1+осн2!$A$2)*осн2!$E$2</f>
        <v>6116416.9560000002</v>
      </c>
      <c r="S449" s="36">
        <f t="shared" si="22"/>
        <v>2940584.898</v>
      </c>
      <c r="T449" s="36">
        <f t="shared" si="23"/>
        <v>3058208.4780000001</v>
      </c>
      <c r="U449"/>
      <c r="V449"/>
      <c r="W449"/>
      <c r="X449"/>
      <c r="Y449"/>
    </row>
    <row r="450" spans="1:25" ht="15" hidden="1" customHeight="1" x14ac:dyDescent="0.25">
      <c r="A450" s="140"/>
      <c r="B450" s="186"/>
      <c r="C450" s="183"/>
      <c r="D450" s="42" t="s">
        <v>87</v>
      </c>
      <c r="E450" s="41">
        <f>(осн2!I264*осн2!$B$2)*осн2!$D$1+осн2!$A$2+((осн2!I264*осн2!$B$2)*осн2!$D$1+осн2!$A$2)*осн2!$E$2</f>
        <v>7266479.4119999995</v>
      </c>
      <c r="F450" s="41">
        <f>(осн2!J264*осн2!$B$2)*осн2!$D$1+осн2!$A$2+((осн2!J264*осн2!$B$2)*осн2!$D$1+осн2!$A$2)*осн2!$E$2</f>
        <v>7557138.9000000004</v>
      </c>
      <c r="G450" s="156"/>
      <c r="H450" s="157"/>
      <c r="I450" s="41">
        <f>(осн2!I264*осн2!$B$2)*осн2!$D$1+осн2!$A$2+((осн2!I264*осн2!$B$2)*осн2!$D$1+осн2!$A$2)*осн2!$E$2</f>
        <v>7266479.4119999995</v>
      </c>
      <c r="J450" s="41">
        <f>(осн2!J264*осн2!$B$2)*осн2!$D$1+осн2!$A$2+((осн2!J264*осн2!$B$2)*осн2!$D$1+осн2!$A$2)*осн2!$E$2</f>
        <v>7557138.9000000004</v>
      </c>
      <c r="K450" s="161"/>
      <c r="L450" s="162"/>
      <c r="M450" s="37">
        <f>(осн2!I264*осн2!$B$2)*осн2!$D$1+осн2!$A$2+((осн2!I264*осн2!$B$2)*осн2!$D$1+осн2!$A$2)*осн2!$E$2</f>
        <v>7266479.4119999995</v>
      </c>
      <c r="N450" s="37">
        <f>(осн2!J264*осн2!$B$2)*осн2!$D$1+осн2!$A$2+((осн2!J264*осн2!$B$2)*осн2!$D$1+осн2!$A$2)*осн2!$E$2</f>
        <v>7557138.9000000004</v>
      </c>
      <c r="O450" s="41">
        <f>осн2!I264*осн2!$B$2+осн2!$A$2+(осн2!I264*осн2!$B$2+осн2!$A$2)*осн2!$E$2</f>
        <v>3633239.7059999998</v>
      </c>
      <c r="P450" s="41">
        <f>осн2!J264*осн2!$B$2+осн2!$A$2+(осн2!J264*осн2!$B$2+осн2!$A$2)*осн2!$E$2</f>
        <v>3778569.45</v>
      </c>
      <c r="Q450" s="37">
        <f>(осн2!I264*осн2!$B$2)*осн2!$D$1+осн2!$A$2+((осн2!I264*осн2!$B$2)*осн2!$D$1+осн2!$A$2)*осн2!$E$2</f>
        <v>7266479.4119999995</v>
      </c>
      <c r="R450" s="37">
        <f>(осн2!J264*осн2!$B$2)*осн2!$D$1+осн2!$A$2+((осн2!J264*осн2!$B$2)*осн2!$D$1+осн2!$A$2)*осн2!$E$2</f>
        <v>7557138.9000000004</v>
      </c>
      <c r="S450" s="37">
        <f t="shared" si="22"/>
        <v>3633239.7059999998</v>
      </c>
      <c r="T450" s="37">
        <f t="shared" si="23"/>
        <v>3778569.45</v>
      </c>
      <c r="U450"/>
      <c r="V450"/>
      <c r="W450"/>
      <c r="X450"/>
      <c r="Y450"/>
    </row>
    <row r="451" spans="1:25" ht="15" hidden="1" customHeight="1" x14ac:dyDescent="0.25">
      <c r="A451" s="140"/>
      <c r="B451" s="186"/>
      <c r="C451" s="183"/>
      <c r="D451" s="42" t="s">
        <v>88</v>
      </c>
      <c r="E451" s="41">
        <f>(осн2!I265*осн2!$B$2)*осн2!$D$1+осн2!$A$2+((осн2!I265*осн2!$B$2)*осн2!$D$1+осн2!$A$2)*осн2!$E$2</f>
        <v>8651786.1960000005</v>
      </c>
      <c r="F451" s="41">
        <f>(осн2!J265*осн2!$B$2)*осн2!$D$1+осн2!$A$2+((осн2!J265*осн2!$B$2)*осн2!$D$1+осн2!$A$2)*осн2!$E$2</f>
        <v>8997858.0120000001</v>
      </c>
      <c r="G451" s="156"/>
      <c r="H451" s="157"/>
      <c r="I451" s="41">
        <f>(осн2!I265*осн2!$B$2)*осн2!$D$1+осн2!$A$2+((осн2!I265*осн2!$B$2)*осн2!$D$1+осн2!$A$2)*осн2!$E$2</f>
        <v>8651786.1960000005</v>
      </c>
      <c r="J451" s="41">
        <f>(осн2!J265*осн2!$B$2)*осн2!$D$1+осн2!$A$2+((осн2!J265*осн2!$B$2)*осн2!$D$1+осн2!$A$2)*осн2!$E$2</f>
        <v>8997858.0120000001</v>
      </c>
      <c r="K451" s="161"/>
      <c r="L451" s="162"/>
      <c r="M451" s="37">
        <f>(осн2!I265*осн2!$B$2)*осн2!$D$1+осн2!$A$2+((осн2!I265*осн2!$B$2)*осн2!$D$1+осн2!$A$2)*осн2!$E$2</f>
        <v>8651786.1960000005</v>
      </c>
      <c r="N451" s="37">
        <f>(осн2!J265*осн2!$B$2)*осн2!$D$1+осн2!$A$2+((осн2!J265*осн2!$B$2)*осн2!$D$1+осн2!$A$2)*осн2!$E$2</f>
        <v>8997858.0120000001</v>
      </c>
      <c r="O451" s="41">
        <f>осн2!I265*осн2!$B$2+осн2!$A$2+(осн2!I265*осн2!$B$2+осн2!$A$2)*осн2!$E$2</f>
        <v>4325893.0980000002</v>
      </c>
      <c r="P451" s="41">
        <f>осн2!J265*осн2!$B$2+осн2!$A$2+(осн2!J265*осн2!$B$2+осн2!$A$2)*осн2!$E$2</f>
        <v>4498929.0060000001</v>
      </c>
      <c r="Q451" s="37">
        <f>(осн2!I265*осн2!$B$2)*осн2!$D$1+осн2!$A$2+((осн2!I265*осн2!$B$2)*осн2!$D$1+осн2!$A$2)*осн2!$E$2</f>
        <v>8651786.1960000005</v>
      </c>
      <c r="R451" s="37">
        <f>(осн2!J265*осн2!$B$2)*осн2!$D$1+осн2!$A$2+((осн2!J265*осн2!$B$2)*осн2!$D$1+осн2!$A$2)*осн2!$E$2</f>
        <v>8997858.0120000001</v>
      </c>
      <c r="S451" s="37">
        <f t="shared" si="22"/>
        <v>4325893.0980000002</v>
      </c>
      <c r="T451" s="37">
        <f t="shared" si="23"/>
        <v>4498929.0060000001</v>
      </c>
      <c r="U451"/>
      <c r="V451"/>
      <c r="W451"/>
      <c r="X451"/>
      <c r="Y451"/>
    </row>
    <row r="452" spans="1:25" ht="15" hidden="1" customHeight="1" x14ac:dyDescent="0.25">
      <c r="A452" s="140"/>
      <c r="B452" s="186"/>
      <c r="C452" s="183"/>
      <c r="D452" s="42" t="s">
        <v>89</v>
      </c>
      <c r="E452" s="41">
        <f>(осн2!I266*осн2!$B$2)*осн2!$D$1+осн2!$A$2+((осн2!I266*осн2!$B$2)*осн2!$D$1+осн2!$A$2)*осн2!$E$2</f>
        <v>10037095.812000001</v>
      </c>
      <c r="F452" s="41">
        <f>(осн2!J266*осн2!$B$2)*осн2!$D$1+осн2!$A$2+((осн2!J266*осн2!$B$2)*осн2!$D$1+осн2!$A$2)*осн2!$E$2</f>
        <v>10438579.955999998</v>
      </c>
      <c r="G452" s="156"/>
      <c r="H452" s="157"/>
      <c r="I452" s="41">
        <f>(осн2!I266*осн2!$B$2)*осн2!$D$1+осн2!$A$2+((осн2!I266*осн2!$B$2)*осн2!$D$1+осн2!$A$2)*осн2!$E$2</f>
        <v>10037095.812000001</v>
      </c>
      <c r="J452" s="41">
        <f>(осн2!J266*осн2!$B$2)*осн2!$D$1+осн2!$A$2+((осн2!J266*осн2!$B$2)*осн2!$D$1+осн2!$A$2)*осн2!$E$2</f>
        <v>10438579.955999998</v>
      </c>
      <c r="K452" s="161"/>
      <c r="L452" s="162"/>
      <c r="M452" s="37">
        <f>(осн2!I266*осн2!$B$2)*осн2!$D$1+осн2!$A$2+((осн2!I266*осн2!$B$2)*осн2!$D$1+осн2!$A$2)*осн2!$E$2</f>
        <v>10037095.812000001</v>
      </c>
      <c r="N452" s="37">
        <f>(осн2!J266*осн2!$B$2)*осн2!$D$1+осн2!$A$2+((осн2!J266*осн2!$B$2)*осн2!$D$1+осн2!$A$2)*осн2!$E$2</f>
        <v>10438579.955999998</v>
      </c>
      <c r="O452" s="41">
        <f>осн2!I266*осн2!$B$2+осн2!$A$2+(осн2!I266*осн2!$B$2+осн2!$A$2)*осн2!$E$2</f>
        <v>5018547.9060000004</v>
      </c>
      <c r="P452" s="41">
        <f>осн2!J266*осн2!$B$2+осн2!$A$2+(осн2!J266*осн2!$B$2+осн2!$A$2)*осн2!$E$2</f>
        <v>5219289.9779999992</v>
      </c>
      <c r="Q452" s="37">
        <f>(осн2!I266*осн2!$B$2)*осн2!$D$1+осн2!$A$2+((осн2!I266*осн2!$B$2)*осн2!$D$1+осн2!$A$2)*осн2!$E$2</f>
        <v>10037095.812000001</v>
      </c>
      <c r="R452" s="37">
        <f>(осн2!J266*осн2!$B$2)*осн2!$D$1+осн2!$A$2+((осн2!J266*осн2!$B$2)*осн2!$D$1+осн2!$A$2)*осн2!$E$2</f>
        <v>10438579.955999998</v>
      </c>
      <c r="S452" s="37">
        <f t="shared" si="22"/>
        <v>5018547.9060000004</v>
      </c>
      <c r="T452" s="37">
        <f t="shared" si="23"/>
        <v>5219289.9779999992</v>
      </c>
      <c r="U452"/>
      <c r="V452"/>
      <c r="W452"/>
      <c r="X452"/>
      <c r="Y452"/>
    </row>
    <row r="453" spans="1:25" ht="15" hidden="1" customHeight="1" x14ac:dyDescent="0.25">
      <c r="A453" s="140"/>
      <c r="B453" s="186"/>
      <c r="C453" s="183"/>
      <c r="D453" s="42" t="s">
        <v>90</v>
      </c>
      <c r="E453" s="41">
        <f>(осн2!I267*осн2!$B$2)*осн2!$D$1+осн2!$A$2+((осн2!I267*осн2!$B$2)*осн2!$D$1+осн2!$A$2)*осн2!$E$2</f>
        <v>11717305.127999999</v>
      </c>
      <c r="F453" s="41">
        <f>(осн2!J267*осн2!$B$2)*осн2!$D$1+осн2!$A$2+((осн2!J267*осн2!$B$2)*осн2!$D$1+осн2!$A$2)*осн2!$E$2</f>
        <v>12185997.588</v>
      </c>
      <c r="G453" s="156"/>
      <c r="H453" s="157"/>
      <c r="I453" s="41">
        <f>(осн2!I267*осн2!$B$2)*осн2!$D$1+осн2!$A$2+((осн2!I267*осн2!$B$2)*осн2!$D$1+осн2!$A$2)*осн2!$E$2</f>
        <v>11717305.127999999</v>
      </c>
      <c r="J453" s="41">
        <f>(осн2!J267*осн2!$B$2)*осн2!$D$1+осн2!$A$2+((осн2!J267*осн2!$B$2)*осн2!$D$1+осн2!$A$2)*осн2!$E$2</f>
        <v>12185997.588</v>
      </c>
      <c r="K453" s="161"/>
      <c r="L453" s="162"/>
      <c r="M453" s="37">
        <f>(осн2!I267*осн2!$B$2)*осн2!$D$1+осн2!$A$2+((осн2!I267*осн2!$B$2)*осн2!$D$1+осн2!$A$2)*осн2!$E$2</f>
        <v>11717305.127999999</v>
      </c>
      <c r="N453" s="37">
        <f>(осн2!J267*осн2!$B$2)*осн2!$D$1+осн2!$A$2+((осн2!J267*осн2!$B$2)*осн2!$D$1+осн2!$A$2)*осн2!$E$2</f>
        <v>12185997.588</v>
      </c>
      <c r="O453" s="41">
        <f>осн2!I267*осн2!$B$2+осн2!$A$2+(осн2!I267*осн2!$B$2+осн2!$A$2)*осн2!$E$2</f>
        <v>5858652.5639999993</v>
      </c>
      <c r="P453" s="41">
        <f>осн2!J267*осн2!$B$2+осн2!$A$2+(осн2!J267*осн2!$B$2+осн2!$A$2)*осн2!$E$2</f>
        <v>6092998.7939999998</v>
      </c>
      <c r="Q453" s="37">
        <f>(осн2!I267*осн2!$B$2)*осн2!$D$1+осн2!$A$2+((осн2!I267*осн2!$B$2)*осн2!$D$1+осн2!$A$2)*осн2!$E$2</f>
        <v>11717305.127999999</v>
      </c>
      <c r="R453" s="37">
        <f>(осн2!J267*осн2!$B$2)*осн2!$D$1+осн2!$A$2+((осн2!J267*осн2!$B$2)*осн2!$D$1+осн2!$A$2)*осн2!$E$2</f>
        <v>12185997.588</v>
      </c>
      <c r="S453" s="37">
        <f t="shared" si="22"/>
        <v>5858652.5639999993</v>
      </c>
      <c r="T453" s="37">
        <f t="shared" si="23"/>
        <v>6092998.7939999998</v>
      </c>
      <c r="U453"/>
      <c r="V453"/>
      <c r="W453"/>
      <c r="X453"/>
      <c r="Y453"/>
    </row>
    <row r="454" spans="1:25" ht="15" hidden="1" customHeight="1" x14ac:dyDescent="0.25">
      <c r="A454" s="140"/>
      <c r="B454" s="186"/>
      <c r="C454" s="183"/>
      <c r="D454" s="42" t="s">
        <v>91</v>
      </c>
      <c r="E454" s="41">
        <f>(осн2!I268*осн2!$B$2)*осн2!$D$1+осн2!$A$2+((осн2!I268*осн2!$B$2)*осн2!$D$1+осн2!$A$2)*осн2!$E$2</f>
        <v>13102611.912</v>
      </c>
      <c r="F454" s="41">
        <f>(осн2!J268*осн2!$B$2)*осн2!$D$1+осн2!$A$2+((осн2!J268*осн2!$B$2)*осн2!$D$1+осн2!$A$2)*осн2!$E$2</f>
        <v>13626716.699999999</v>
      </c>
      <c r="G454" s="156"/>
      <c r="H454" s="157"/>
      <c r="I454" s="41">
        <f>(осн2!I268*осн2!$B$2)*осн2!$D$1+осн2!$A$2+((осн2!I268*осн2!$B$2)*осн2!$D$1+осн2!$A$2)*осн2!$E$2</f>
        <v>13102611.912</v>
      </c>
      <c r="J454" s="41">
        <f>(осн2!J268*осн2!$B$2)*осн2!$D$1+осн2!$A$2+((осн2!J268*осн2!$B$2)*осн2!$D$1+осн2!$A$2)*осн2!$E$2</f>
        <v>13626716.699999999</v>
      </c>
      <c r="K454" s="161"/>
      <c r="L454" s="162"/>
      <c r="M454" s="37">
        <f>(осн2!I268*осн2!$B$2)*осн2!$D$1+осн2!$A$2+((осн2!I268*осн2!$B$2)*осн2!$D$1+осн2!$A$2)*осн2!$E$2</f>
        <v>13102611.912</v>
      </c>
      <c r="N454" s="37">
        <f>(осн2!J268*осн2!$B$2)*осн2!$D$1+осн2!$A$2+((осн2!J268*осн2!$B$2)*осн2!$D$1+осн2!$A$2)*осн2!$E$2</f>
        <v>13626716.699999999</v>
      </c>
      <c r="O454" s="41">
        <f>осн2!I268*осн2!$B$2+осн2!$A$2+(осн2!I268*осн2!$B$2+осн2!$A$2)*осн2!$E$2</f>
        <v>6551305.9560000002</v>
      </c>
      <c r="P454" s="41">
        <f>осн2!J268*осн2!$B$2+осн2!$A$2+(осн2!J268*осн2!$B$2+осн2!$A$2)*осн2!$E$2</f>
        <v>6813358.3499999996</v>
      </c>
      <c r="Q454" s="37">
        <f>(осн2!I268*осн2!$B$2)*осн2!$D$1+осн2!$A$2+((осн2!I268*осн2!$B$2)*осн2!$D$1+осн2!$A$2)*осн2!$E$2</f>
        <v>13102611.912</v>
      </c>
      <c r="R454" s="37">
        <f>(осн2!J268*осн2!$B$2)*осн2!$D$1+осн2!$A$2+((осн2!J268*осн2!$B$2)*осн2!$D$1+осн2!$A$2)*осн2!$E$2</f>
        <v>13626716.699999999</v>
      </c>
      <c r="S454" s="37">
        <f t="shared" si="22"/>
        <v>6551305.9560000002</v>
      </c>
      <c r="T454" s="37">
        <f t="shared" si="23"/>
        <v>6813358.3499999996</v>
      </c>
      <c r="U454"/>
      <c r="V454"/>
      <c r="W454"/>
      <c r="X454"/>
      <c r="Y454"/>
    </row>
    <row r="455" spans="1:25" ht="15" hidden="1" customHeight="1" x14ac:dyDescent="0.25">
      <c r="A455" s="140"/>
      <c r="B455" s="186"/>
      <c r="C455" s="183"/>
      <c r="D455" s="42" t="s">
        <v>85</v>
      </c>
      <c r="E455" s="41">
        <f>(осн2!I269*осн2!$B$2)*осн2!$D$1+осн2!$A$2+((осн2!I269*осн2!$B$2)*осн2!$D$1+осн2!$A$2)*осн2!$E$2</f>
        <v>14487921.527999999</v>
      </c>
      <c r="F455" s="41">
        <f>(осн2!J269*осн2!$B$2)*осн2!$D$1+осн2!$A$2+((осн2!J269*осн2!$B$2)*осн2!$D$1+осн2!$A$2)*осн2!$E$2</f>
        <v>15067438.643999998</v>
      </c>
      <c r="G455" s="156"/>
      <c r="H455" s="157"/>
      <c r="I455" s="41">
        <f>(осн2!I269*осн2!$B$2)*осн2!$D$1+осн2!$A$2+((осн2!I269*осн2!$B$2)*осн2!$D$1+осн2!$A$2)*осн2!$E$2</f>
        <v>14487921.527999999</v>
      </c>
      <c r="J455" s="41">
        <f>(осн2!J269*осн2!$B$2)*осн2!$D$1+осн2!$A$2+((осн2!J269*осн2!$B$2)*осн2!$D$1+осн2!$A$2)*осн2!$E$2</f>
        <v>15067438.643999998</v>
      </c>
      <c r="K455" s="161"/>
      <c r="L455" s="162"/>
      <c r="M455" s="37">
        <f>(осн2!I269*осн2!$B$2)*осн2!$D$1+осн2!$A$2+((осн2!I269*осн2!$B$2)*осн2!$D$1+осн2!$A$2)*осн2!$E$2</f>
        <v>14487921.527999999</v>
      </c>
      <c r="N455" s="37">
        <f>(осн2!J269*осн2!$B$2)*осн2!$D$1+осн2!$A$2+((осн2!J269*осн2!$B$2)*осн2!$D$1+осн2!$A$2)*осн2!$E$2</f>
        <v>15067438.643999998</v>
      </c>
      <c r="O455" s="41">
        <f>осн2!I269*осн2!$B$2+осн2!$A$2+(осн2!I269*осн2!$B$2+осн2!$A$2)*осн2!$E$2</f>
        <v>7243960.7639999995</v>
      </c>
      <c r="P455" s="41">
        <f>осн2!J269*осн2!$B$2+осн2!$A$2+(осн2!J269*осн2!$B$2+осн2!$A$2)*осн2!$E$2</f>
        <v>7533719.3219999988</v>
      </c>
      <c r="Q455" s="37">
        <f>(осн2!I269*осн2!$B$2)*осн2!$D$1+осн2!$A$2+((осн2!I269*осн2!$B$2)*осн2!$D$1+осн2!$A$2)*осн2!$E$2</f>
        <v>14487921.527999999</v>
      </c>
      <c r="R455" s="37">
        <f>(осн2!J269*осн2!$B$2)*осн2!$D$1+осн2!$A$2+((осн2!J269*осн2!$B$2)*осн2!$D$1+осн2!$A$2)*осн2!$E$2</f>
        <v>15067438.643999998</v>
      </c>
      <c r="S455" s="37">
        <f t="shared" ref="S455:S463" si="24">O455</f>
        <v>7243960.7639999995</v>
      </c>
      <c r="T455" s="37">
        <f t="shared" ref="T455:T463" si="25">P455</f>
        <v>7533719.3219999988</v>
      </c>
      <c r="U455"/>
      <c r="V455"/>
      <c r="W455"/>
      <c r="X455"/>
      <c r="Y455"/>
    </row>
    <row r="456" spans="1:25" ht="15" hidden="1" customHeight="1" x14ac:dyDescent="0.25">
      <c r="A456" s="140"/>
      <c r="B456" s="186"/>
      <c r="C456" s="183"/>
      <c r="D456" s="42" t="s">
        <v>92</v>
      </c>
      <c r="E456" s="41">
        <f>(осн2!I270*осн2!$B$2)*осн2!$D$1+осн2!$A$2+((осн2!I270*осн2!$B$2)*осн2!$D$1+осн2!$A$2)*осн2!$E$2</f>
        <v>15873228.312000001</v>
      </c>
      <c r="F456" s="41">
        <f>(осн2!J270*осн2!$B$2)*осн2!$D$1+осн2!$A$2+((осн2!J270*осн2!$B$2)*осн2!$D$1+осн2!$A$2)*осн2!$E$2</f>
        <v>16508157.755999999</v>
      </c>
      <c r="G456" s="156"/>
      <c r="H456" s="157"/>
      <c r="I456" s="41">
        <f>(осн2!I270*осн2!$B$2)*осн2!$D$1+осн2!$A$2+((осн2!I270*осн2!$B$2)*осн2!$D$1+осн2!$A$2)*осн2!$E$2</f>
        <v>15873228.312000001</v>
      </c>
      <c r="J456" s="41">
        <f>(осн2!J270*осн2!$B$2)*осн2!$D$1+осн2!$A$2+((осн2!J270*осн2!$B$2)*осн2!$D$1+осн2!$A$2)*осн2!$E$2</f>
        <v>16508157.755999999</v>
      </c>
      <c r="K456" s="161"/>
      <c r="L456" s="162"/>
      <c r="M456" s="37">
        <f>(осн2!I270*осн2!$B$2)*осн2!$D$1+осн2!$A$2+((осн2!I270*осн2!$B$2)*осн2!$D$1+осн2!$A$2)*осн2!$E$2</f>
        <v>15873228.312000001</v>
      </c>
      <c r="N456" s="37">
        <f>(осн2!J270*осн2!$B$2)*осн2!$D$1+осн2!$A$2+((осн2!J270*осн2!$B$2)*осн2!$D$1+осн2!$A$2)*осн2!$E$2</f>
        <v>16508157.755999999</v>
      </c>
      <c r="O456" s="41">
        <f>осн2!I270*осн2!$B$2+осн2!$A$2+(осн2!I270*осн2!$B$2+осн2!$A$2)*осн2!$E$2</f>
        <v>7936614.1560000004</v>
      </c>
      <c r="P456" s="41">
        <f>осн2!J270*осн2!$B$2+осн2!$A$2+(осн2!J270*осн2!$B$2+осн2!$A$2)*осн2!$E$2</f>
        <v>8254078.8779999996</v>
      </c>
      <c r="Q456" s="37">
        <f>(осн2!I270*осн2!$B$2)*осн2!$D$1+осн2!$A$2+((осн2!I270*осн2!$B$2)*осн2!$D$1+осн2!$A$2)*осн2!$E$2</f>
        <v>15873228.312000001</v>
      </c>
      <c r="R456" s="37">
        <f>(осн2!J270*осн2!$B$2)*осн2!$D$1+осн2!$A$2+((осн2!J270*осн2!$B$2)*осн2!$D$1+осн2!$A$2)*осн2!$E$2</f>
        <v>16508157.755999999</v>
      </c>
      <c r="S456" s="37">
        <f t="shared" si="24"/>
        <v>7936614.1560000004</v>
      </c>
      <c r="T456" s="37">
        <f t="shared" si="25"/>
        <v>8254078.8779999996</v>
      </c>
      <c r="U456"/>
      <c r="V456"/>
      <c r="W456"/>
      <c r="X456"/>
      <c r="Y456"/>
    </row>
    <row r="457" spans="1:25" ht="15" hidden="1" customHeight="1" x14ac:dyDescent="0.25">
      <c r="A457" s="140"/>
      <c r="B457" s="186"/>
      <c r="C457" s="183"/>
      <c r="D457" s="42" t="s">
        <v>93</v>
      </c>
      <c r="E457" s="41">
        <f>(осн2!I271*осн2!$B$2)*осн2!$D$1+осн2!$A$2+((осн2!I271*осн2!$B$2)*осн2!$D$1+осн2!$A$2)*осн2!$E$2</f>
        <v>17553437.627999999</v>
      </c>
      <c r="F457" s="41">
        <f>(осн2!J271*осн2!$B$2)*осн2!$D$1+осн2!$A$2+((осн2!J271*осн2!$B$2)*осн2!$D$1+осн2!$A$2)*осн2!$E$2</f>
        <v>18255575.388</v>
      </c>
      <c r="G457" s="156"/>
      <c r="H457" s="157"/>
      <c r="I457" s="41">
        <f>(осн2!I271*осн2!$B$2)*осн2!$D$1+осн2!$A$2+((осн2!I271*осн2!$B$2)*осн2!$D$1+осн2!$A$2)*осн2!$E$2</f>
        <v>17553437.627999999</v>
      </c>
      <c r="J457" s="41">
        <f>(осн2!J271*осн2!$B$2)*осн2!$D$1+осн2!$A$2+((осн2!J271*осн2!$B$2)*осн2!$D$1+осн2!$A$2)*осн2!$E$2</f>
        <v>18255575.388</v>
      </c>
      <c r="K457" s="161"/>
      <c r="L457" s="162"/>
      <c r="M457" s="37">
        <f>(осн2!I271*осн2!$B$2)*осн2!$D$1+осн2!$A$2+((осн2!I271*осн2!$B$2)*осн2!$D$1+осн2!$A$2)*осн2!$E$2</f>
        <v>17553437.627999999</v>
      </c>
      <c r="N457" s="37">
        <f>(осн2!J271*осн2!$B$2)*осн2!$D$1+осн2!$A$2+((осн2!J271*осн2!$B$2)*осн2!$D$1+осн2!$A$2)*осн2!$E$2</f>
        <v>18255575.388</v>
      </c>
      <c r="O457" s="41">
        <f>осн2!I271*осн2!$B$2+осн2!$A$2+(осн2!I271*осн2!$B$2+осн2!$A$2)*осн2!$E$2</f>
        <v>8776718.8139999993</v>
      </c>
      <c r="P457" s="41">
        <f>осн2!J271*осн2!$B$2+осн2!$A$2+(осн2!J271*осн2!$B$2+осн2!$A$2)*осн2!$E$2</f>
        <v>9127787.6940000001</v>
      </c>
      <c r="Q457" s="37">
        <f>(осн2!I271*осн2!$B$2)*осн2!$D$1+осн2!$A$2+((осн2!I271*осн2!$B$2)*осн2!$D$1+осн2!$A$2)*осн2!$E$2</f>
        <v>17553437.627999999</v>
      </c>
      <c r="R457" s="37">
        <f>(осн2!J271*осн2!$B$2)*осн2!$D$1+осн2!$A$2+((осн2!J271*осн2!$B$2)*осн2!$D$1+осн2!$A$2)*осн2!$E$2</f>
        <v>18255575.388</v>
      </c>
      <c r="S457" s="37">
        <f t="shared" si="24"/>
        <v>8776718.8139999993</v>
      </c>
      <c r="T457" s="37">
        <f t="shared" si="25"/>
        <v>9127787.6940000001</v>
      </c>
      <c r="U457"/>
      <c r="V457"/>
      <c r="W457"/>
      <c r="X457"/>
      <c r="Y457"/>
    </row>
    <row r="458" spans="1:25" ht="15" hidden="1" customHeight="1" x14ac:dyDescent="0.25">
      <c r="A458" s="140"/>
      <c r="B458" s="186"/>
      <c r="C458" s="183"/>
      <c r="D458" s="111" t="s">
        <v>95</v>
      </c>
      <c r="E458" s="40">
        <f>(осн2!I272*осн2!$B$2)*осн2!$D$1+осн2!$A$2+((осн2!I272*осн2!$B$2)*осн2!$D$1+осн2!$A$2)*осн2!$E$2</f>
        <v>4282789.7039999999</v>
      </c>
      <c r="F458" s="40">
        <f>(осн2!J272*осн2!$B$2)*осн2!$D$1+осн2!$A$2+((осн2!J272*осн2!$B$2)*осн2!$D$1+осн2!$A$2)*осн2!$E$2</f>
        <v>4454101.6320000002</v>
      </c>
      <c r="G458" s="156"/>
      <c r="H458" s="157"/>
      <c r="I458" s="40">
        <f>(осн2!I272*осн2!$B$2)*осн2!$D$1+осн2!$A$2+((осн2!I272*осн2!$B$2)*осн2!$D$1+осн2!$A$2)*осн2!$E$2</f>
        <v>4282789.7039999999</v>
      </c>
      <c r="J458" s="40">
        <f>(осн2!J272*осн2!$B$2)*осн2!$D$1+осн2!$A$2+((осн2!J272*осн2!$B$2)*осн2!$D$1+осн2!$A$2)*осн2!$E$2</f>
        <v>4454101.6320000002</v>
      </c>
      <c r="K458" s="161"/>
      <c r="L458" s="162"/>
      <c r="M458" s="36">
        <f>(осн2!I272*осн2!$B$2)*осн2!$D$1+осн2!$A$2+((осн2!I272*осн2!$B$2)*осн2!$D$1+осн2!$A$2)*осн2!$E$2</f>
        <v>4282789.7039999999</v>
      </c>
      <c r="N458" s="36">
        <f>(осн2!J272*осн2!$B$2)*осн2!$D$1+осн2!$A$2+((осн2!J272*осн2!$B$2)*осн2!$D$1+осн2!$A$2)*осн2!$E$2</f>
        <v>4454101.6320000002</v>
      </c>
      <c r="O458" s="40">
        <f>осн2!I272*осн2!$B$2+осн2!$A$2+(осн2!I272*осн2!$B$2+осн2!$A$2)*осн2!$E$2</f>
        <v>2141394.852</v>
      </c>
      <c r="P458" s="40">
        <f>осн2!J272*осн2!$B$2+осн2!$A$2+(осн2!J272*осн2!$B$2+осн2!$A$2)*осн2!$E$2</f>
        <v>2227050.8160000001</v>
      </c>
      <c r="Q458" s="36">
        <f>(осн2!I272*осн2!$B$2)*осн2!$D$1+осн2!$A$2+((осн2!I272*осн2!$B$2)*осн2!$D$1+осн2!$A$2)*осн2!$E$2</f>
        <v>4282789.7039999999</v>
      </c>
      <c r="R458" s="36">
        <f>(осн2!J272*осн2!$B$2)*осн2!$D$1+осн2!$A$2+((осн2!J272*осн2!$B$2)*осн2!$D$1+осн2!$A$2)*осн2!$E$2</f>
        <v>4454101.6320000002</v>
      </c>
      <c r="S458" s="36">
        <f t="shared" si="24"/>
        <v>2141394.852</v>
      </c>
      <c r="T458" s="36">
        <f t="shared" si="25"/>
        <v>2227050.8160000001</v>
      </c>
      <c r="U458"/>
      <c r="V458"/>
      <c r="W458"/>
      <c r="X458"/>
      <c r="Y458"/>
    </row>
    <row r="459" spans="1:25" ht="15" hidden="1" customHeight="1" x14ac:dyDescent="0.25">
      <c r="A459" s="140"/>
      <c r="B459" s="186"/>
      <c r="C459" s="183"/>
      <c r="D459" s="42" t="s">
        <v>96</v>
      </c>
      <c r="E459" s="41">
        <f>(осн2!I273*осн2!$B$2)*осн2!$D$1+осн2!$A$2+((осн2!I273*осн2!$B$2)*осн2!$D$1+осн2!$A$2)*осн2!$E$2</f>
        <v>5728804.6560000004</v>
      </c>
      <c r="F459" s="41">
        <f>(осн2!J273*осн2!$B$2)*осн2!$D$1+осн2!$A$2+((осн2!J273*осн2!$B$2)*осн2!$D$1+осн2!$A$2)*осн2!$E$2</f>
        <v>5957956.6439999994</v>
      </c>
      <c r="G459" s="156"/>
      <c r="H459" s="157"/>
      <c r="I459" s="41">
        <f>(осн2!I273*осн2!$B$2)*осн2!$D$1+осн2!$A$2+((осн2!I273*осн2!$B$2)*осн2!$D$1+осн2!$A$2)*осн2!$E$2</f>
        <v>5728804.6560000004</v>
      </c>
      <c r="J459" s="41">
        <f>(осн2!J273*осн2!$B$2)*осн2!$D$1+осн2!$A$2+((осн2!J273*осн2!$B$2)*осн2!$D$1+осн2!$A$2)*осн2!$E$2</f>
        <v>5957956.6439999994</v>
      </c>
      <c r="K459" s="161"/>
      <c r="L459" s="162"/>
      <c r="M459" s="37">
        <f>(осн2!I273*осн2!$B$2)*осн2!$D$1+осн2!$A$2+((осн2!I273*осн2!$B$2)*осн2!$D$1+осн2!$A$2)*осн2!$E$2</f>
        <v>5728804.6560000004</v>
      </c>
      <c r="N459" s="37">
        <f>(осн2!J273*осн2!$B$2)*осн2!$D$1+осн2!$A$2+((осн2!J273*осн2!$B$2)*осн2!$D$1+осн2!$A$2)*осн2!$E$2</f>
        <v>5957956.6439999994</v>
      </c>
      <c r="O459" s="41">
        <f>осн2!I273*осн2!$B$2+осн2!$A$2+(осн2!I273*осн2!$B$2+осн2!$A$2)*осн2!$E$2</f>
        <v>2864402.3280000002</v>
      </c>
      <c r="P459" s="41">
        <f>осн2!J273*осн2!$B$2+осн2!$A$2+(осн2!J273*осн2!$B$2+осн2!$A$2)*осн2!$E$2</f>
        <v>2978978.3219999997</v>
      </c>
      <c r="Q459" s="37">
        <f>(осн2!I273*осн2!$B$2)*осн2!$D$1+осн2!$A$2+((осн2!I273*осн2!$B$2)*осн2!$D$1+осн2!$A$2)*осн2!$E$2</f>
        <v>5728804.6560000004</v>
      </c>
      <c r="R459" s="37">
        <f>(осн2!J273*осн2!$B$2)*осн2!$D$1+осн2!$A$2+((осн2!J273*осн2!$B$2)*осн2!$D$1+осн2!$A$2)*осн2!$E$2</f>
        <v>5957956.6439999994</v>
      </c>
      <c r="S459" s="37">
        <f t="shared" si="24"/>
        <v>2864402.3280000002</v>
      </c>
      <c r="T459" s="37">
        <f t="shared" si="25"/>
        <v>2978978.3219999997</v>
      </c>
      <c r="U459"/>
      <c r="V459"/>
      <c r="W459"/>
      <c r="X459"/>
      <c r="Y459"/>
    </row>
    <row r="460" spans="1:25" ht="15" hidden="1" customHeight="1" x14ac:dyDescent="0.25">
      <c r="A460" s="140"/>
      <c r="B460" s="186"/>
      <c r="C460" s="183"/>
      <c r="D460" s="42" t="s">
        <v>97</v>
      </c>
      <c r="E460" s="41">
        <f>(осн2!I274*осн2!$B$2)*осн2!$D$1+осн2!$A$2+((осн2!I274*осн2!$B$2)*осн2!$D$1+осн2!$A$2)*осн2!$E$2</f>
        <v>7513390.1639999999</v>
      </c>
      <c r="F460" s="41">
        <f>(осн2!J274*осн2!$B$2)*осн2!$D$1+осн2!$A$2+((осн2!J274*осн2!$B$2)*осн2!$D$1+осн2!$A$2)*осн2!$E$2</f>
        <v>7813926.2519999994</v>
      </c>
      <c r="G460" s="156"/>
      <c r="H460" s="157"/>
      <c r="I460" s="41">
        <f>(осн2!I274*осн2!$B$2)*осн2!$D$1+осн2!$A$2+((осн2!I274*осн2!$B$2)*осн2!$D$1+осн2!$A$2)*осн2!$E$2</f>
        <v>7513390.1639999999</v>
      </c>
      <c r="J460" s="41">
        <f>(осн2!J274*осн2!$B$2)*осн2!$D$1+осн2!$A$2+((осн2!J274*осн2!$B$2)*осн2!$D$1+осн2!$A$2)*осн2!$E$2</f>
        <v>7813926.2519999994</v>
      </c>
      <c r="K460" s="161"/>
      <c r="L460" s="162"/>
      <c r="M460" s="37">
        <f>(осн2!I274*осн2!$B$2)*осн2!$D$1+осн2!$A$2+((осн2!I274*осн2!$B$2)*осн2!$D$1+осн2!$A$2)*осн2!$E$2</f>
        <v>7513390.1639999999</v>
      </c>
      <c r="N460" s="37">
        <f>(осн2!J274*осн2!$B$2)*осн2!$D$1+осн2!$A$2+((осн2!J274*осн2!$B$2)*осн2!$D$1+осн2!$A$2)*осн2!$E$2</f>
        <v>7813926.2519999994</v>
      </c>
      <c r="O460" s="41">
        <f>осн2!I274*осн2!$B$2+осн2!$A$2+(осн2!I274*осн2!$B$2+осн2!$A$2)*осн2!$E$2</f>
        <v>3756695.0819999999</v>
      </c>
      <c r="P460" s="41">
        <f>осн2!J274*осн2!$B$2+осн2!$A$2+(осн2!J274*осн2!$B$2+осн2!$A$2)*осн2!$E$2</f>
        <v>3906963.1259999997</v>
      </c>
      <c r="Q460" s="37">
        <f>(осн2!I274*осн2!$B$2)*осн2!$D$1+осн2!$A$2+((осн2!I274*осн2!$B$2)*осн2!$D$1+осн2!$A$2)*осн2!$E$2</f>
        <v>7513390.1639999999</v>
      </c>
      <c r="R460" s="37">
        <f>(осн2!J274*осн2!$B$2)*осн2!$D$1+осн2!$A$2+((осн2!J274*осн2!$B$2)*осн2!$D$1+осн2!$A$2)*осн2!$E$2</f>
        <v>7813926.2519999994</v>
      </c>
      <c r="S460" s="37">
        <f t="shared" si="24"/>
        <v>3756695.0819999999</v>
      </c>
      <c r="T460" s="37">
        <f t="shared" si="25"/>
        <v>3906963.1259999997</v>
      </c>
      <c r="U460"/>
      <c r="V460"/>
      <c r="W460"/>
      <c r="X460"/>
      <c r="Y460"/>
    </row>
    <row r="461" spans="1:25" ht="15" hidden="1" customHeight="1" x14ac:dyDescent="0.25">
      <c r="A461" s="140"/>
      <c r="B461" s="186"/>
      <c r="C461" s="183"/>
      <c r="D461" s="42" t="s">
        <v>98</v>
      </c>
      <c r="E461" s="41">
        <f>(осн2!I275*осн2!$B$2)*осн2!$D$1+осн2!$A$2+((осн2!I275*осн2!$B$2)*осн2!$D$1+осн2!$A$2)*осн2!$E$2</f>
        <v>8959412.1959999986</v>
      </c>
      <c r="F461" s="41">
        <f>(осн2!J275*осн2!$B$2)*осн2!$D$1+осн2!$A$2+((осн2!J275*осн2!$B$2)*осн2!$D$1+осн2!$A$2)*осн2!$E$2</f>
        <v>9317789.0519999992</v>
      </c>
      <c r="G461" s="156"/>
      <c r="H461" s="157"/>
      <c r="I461" s="41">
        <f>(осн2!I275*осн2!$B$2)*осн2!$D$1+осн2!$A$2+((осн2!I275*осн2!$B$2)*осн2!$D$1+осн2!$A$2)*осн2!$E$2</f>
        <v>8959412.1959999986</v>
      </c>
      <c r="J461" s="41">
        <f>(осн2!J275*осн2!$B$2)*осн2!$D$1+осн2!$A$2+((осн2!J275*осн2!$B$2)*осн2!$D$1+осн2!$A$2)*осн2!$E$2</f>
        <v>9317789.0519999992</v>
      </c>
      <c r="K461" s="161"/>
      <c r="L461" s="162"/>
      <c r="M461" s="37">
        <f>(осн2!I275*осн2!$B$2)*осн2!$D$1+осн2!$A$2+((осн2!I275*осн2!$B$2)*осн2!$D$1+осн2!$A$2)*осн2!$E$2</f>
        <v>8959412.1959999986</v>
      </c>
      <c r="N461" s="37">
        <f>(осн2!J275*осн2!$B$2)*осн2!$D$1+осн2!$A$2+((осн2!J275*осн2!$B$2)*осн2!$D$1+осн2!$A$2)*осн2!$E$2</f>
        <v>9317789.0519999992</v>
      </c>
      <c r="O461" s="41">
        <f>осн2!I275*осн2!$B$2+осн2!$A$2+(осн2!I275*осн2!$B$2+осн2!$A$2)*осн2!$E$2</f>
        <v>4479706.0979999993</v>
      </c>
      <c r="P461" s="41">
        <f>осн2!J275*осн2!$B$2+осн2!$A$2+(осн2!J275*осн2!$B$2+осн2!$A$2)*осн2!$E$2</f>
        <v>4658894.5259999996</v>
      </c>
      <c r="Q461" s="37">
        <f>(осн2!I275*осн2!$B$2)*осн2!$D$1+осн2!$A$2+((осн2!I275*осн2!$B$2)*осн2!$D$1+осн2!$A$2)*осн2!$E$2</f>
        <v>8959412.1959999986</v>
      </c>
      <c r="R461" s="37">
        <f>(осн2!J275*осн2!$B$2)*осн2!$D$1+осн2!$A$2+((осн2!J275*осн2!$B$2)*осн2!$D$1+осн2!$A$2)*осн2!$E$2</f>
        <v>9317789.0519999992</v>
      </c>
      <c r="S461" s="37">
        <f t="shared" si="24"/>
        <v>4479706.0979999993</v>
      </c>
      <c r="T461" s="37">
        <f t="shared" si="25"/>
        <v>4658894.5259999996</v>
      </c>
      <c r="U461"/>
      <c r="V461"/>
      <c r="W461"/>
      <c r="X461"/>
      <c r="Y461"/>
    </row>
    <row r="462" spans="1:25" ht="15" hidden="1" customHeight="1" x14ac:dyDescent="0.25">
      <c r="A462" s="140"/>
      <c r="B462" s="186"/>
      <c r="C462" s="183"/>
      <c r="D462" s="42" t="s">
        <v>99</v>
      </c>
      <c r="E462" s="41">
        <f>(осн2!I276*осн2!$B$2)*осн2!$D$1+осн2!$A$2+((осн2!I276*осн2!$B$2)*осн2!$D$1+осн2!$A$2)*осн2!$E$2</f>
        <v>10811704.452</v>
      </c>
      <c r="F462" s="41">
        <f>(осн2!J276*осн2!$B$2)*осн2!$D$1+осн2!$A$2+((осн2!J276*осн2!$B$2)*осн2!$D$1+осн2!$A$2)*осн2!$E$2</f>
        <v>11244172.800000001</v>
      </c>
      <c r="G462" s="156"/>
      <c r="H462" s="157"/>
      <c r="I462" s="41">
        <f>(осн2!I276*осн2!$B$2)*осн2!$D$1+осн2!$A$2+((осн2!I276*осн2!$B$2)*осн2!$D$1+осн2!$A$2)*осн2!$E$2</f>
        <v>10811704.452</v>
      </c>
      <c r="J462" s="41">
        <f>(осн2!J276*осн2!$B$2)*осн2!$D$1+осн2!$A$2+((осн2!J276*осн2!$B$2)*осн2!$D$1+осн2!$A$2)*осн2!$E$2</f>
        <v>11244172.800000001</v>
      </c>
      <c r="K462" s="161"/>
      <c r="L462" s="162"/>
      <c r="M462" s="37">
        <f>(осн2!I276*осн2!$B$2)*осн2!$D$1+осн2!$A$2+((осн2!I276*осн2!$B$2)*осн2!$D$1+осн2!$A$2)*осн2!$E$2</f>
        <v>10811704.452</v>
      </c>
      <c r="N462" s="37">
        <f>(осн2!J276*осн2!$B$2)*осн2!$D$1+осн2!$A$2+((осн2!J276*осн2!$B$2)*осн2!$D$1+осн2!$A$2)*осн2!$E$2</f>
        <v>11244172.800000001</v>
      </c>
      <c r="O462" s="41">
        <f>осн2!I276*осн2!$B$2+осн2!$A$2+(осн2!I276*осн2!$B$2+осн2!$A$2)*осн2!$E$2</f>
        <v>5405852.2259999998</v>
      </c>
      <c r="P462" s="41">
        <f>осн2!J276*осн2!$B$2+осн2!$A$2+(осн2!J276*осн2!$B$2+осн2!$A$2)*осн2!$E$2</f>
        <v>5622086.4000000004</v>
      </c>
      <c r="Q462" s="37">
        <f>(осн2!I276*осн2!$B$2)*осн2!$D$1+осн2!$A$2+((осн2!I276*осн2!$B$2)*осн2!$D$1+осн2!$A$2)*осн2!$E$2</f>
        <v>10811704.452</v>
      </c>
      <c r="R462" s="37">
        <f>(осн2!J276*осн2!$B$2)*осн2!$D$1+осн2!$A$2+((осн2!J276*осн2!$B$2)*осн2!$D$1+осн2!$A$2)*осн2!$E$2</f>
        <v>11244172.800000001</v>
      </c>
      <c r="S462" s="37">
        <f t="shared" si="24"/>
        <v>5405852.2259999998</v>
      </c>
      <c r="T462" s="37">
        <f t="shared" si="25"/>
        <v>5622086.4000000004</v>
      </c>
      <c r="U462"/>
      <c r="V462"/>
      <c r="W462"/>
      <c r="X462"/>
      <c r="Y462"/>
    </row>
    <row r="463" spans="1:25" ht="15.75" hidden="1" customHeight="1" x14ac:dyDescent="0.25">
      <c r="A463" s="140"/>
      <c r="B463" s="186"/>
      <c r="C463" s="183"/>
      <c r="D463" s="42" t="s">
        <v>100</v>
      </c>
      <c r="E463" s="41">
        <f>(осн2!I277*осн2!$B$2)*осн2!$D$1+осн2!$A$2+((осн2!I277*осн2!$B$2)*осн2!$D$1+осн2!$A$2)*осн2!$E$2</f>
        <v>12257726.483999999</v>
      </c>
      <c r="F463" s="41">
        <f>(осн2!J277*осн2!$B$2)*осн2!$D$1+осн2!$A$2+((осн2!J277*осн2!$B$2)*осн2!$D$1+осн2!$A$2)*осн2!$E$2</f>
        <v>12748035.6</v>
      </c>
      <c r="G463" s="156"/>
      <c r="H463" s="157"/>
      <c r="I463" s="41">
        <f>(осн2!I277*осн2!$B$2)*осн2!$D$1+осн2!$A$2+((осн2!I277*осн2!$B$2)*осн2!$D$1+осн2!$A$2)*осн2!$E$2</f>
        <v>12257726.483999999</v>
      </c>
      <c r="J463" s="41">
        <f>(осн2!J277*осн2!$B$2)*осн2!$D$1+осн2!$A$2+((осн2!J277*осн2!$B$2)*осн2!$D$1+осн2!$A$2)*осн2!$E$2</f>
        <v>12748035.6</v>
      </c>
      <c r="K463" s="161"/>
      <c r="L463" s="162"/>
      <c r="M463" s="37">
        <f>(осн2!I277*осн2!$B$2)*осн2!$D$1+осн2!$A$2+((осн2!I277*осн2!$B$2)*осн2!$D$1+осн2!$A$2)*осн2!$E$2</f>
        <v>12257726.483999999</v>
      </c>
      <c r="N463" s="37">
        <f>(осн2!J277*осн2!$B$2)*осн2!$D$1+осн2!$A$2+((осн2!J277*осн2!$B$2)*осн2!$D$1+осн2!$A$2)*осн2!$E$2</f>
        <v>12748035.6</v>
      </c>
      <c r="O463" s="41">
        <f>осн2!I277*осн2!$B$2+осн2!$A$2+(осн2!I277*осн2!$B$2+осн2!$A$2)*осн2!$E$2</f>
        <v>6128863.2419999996</v>
      </c>
      <c r="P463" s="41">
        <f>осн2!J277*осн2!$B$2+осн2!$A$2+(осн2!J277*осн2!$B$2+осн2!$A$2)*осн2!$E$2</f>
        <v>6374017.7999999998</v>
      </c>
      <c r="Q463" s="37">
        <f>(осн2!I277*осн2!$B$2)*осн2!$D$1+осн2!$A$2+((осн2!I277*осн2!$B$2)*осн2!$D$1+осн2!$A$2)*осн2!$E$2</f>
        <v>12257726.483999999</v>
      </c>
      <c r="R463" s="37">
        <f>(осн2!J277*осн2!$B$2)*осн2!$D$1+осн2!$A$2+((осн2!J277*осн2!$B$2)*осн2!$D$1+осн2!$A$2)*осн2!$E$2</f>
        <v>12748035.6</v>
      </c>
      <c r="S463" s="37">
        <f t="shared" si="24"/>
        <v>6128863.2419999996</v>
      </c>
      <c r="T463" s="37">
        <f t="shared" si="25"/>
        <v>6374017.7999999998</v>
      </c>
      <c r="U463"/>
      <c r="V463"/>
      <c r="W463"/>
      <c r="X463"/>
      <c r="Y463"/>
    </row>
    <row r="464" spans="1:25" ht="60" customHeight="1" x14ac:dyDescent="0.25">
      <c r="A464" s="140"/>
      <c r="B464" s="186"/>
      <c r="C464" s="183"/>
      <c r="D464" s="38" t="s">
        <v>255</v>
      </c>
      <c r="E464" s="38" t="s">
        <v>10</v>
      </c>
      <c r="F464" s="38" t="s">
        <v>11</v>
      </c>
      <c r="G464" s="156"/>
      <c r="H464" s="157"/>
      <c r="I464" s="38" t="s">
        <v>10</v>
      </c>
      <c r="J464" s="38" t="s">
        <v>11</v>
      </c>
      <c r="K464" s="161"/>
      <c r="L464" s="162"/>
      <c r="M464" s="35" t="s">
        <v>10</v>
      </c>
      <c r="N464" s="35" t="s">
        <v>11</v>
      </c>
      <c r="O464" s="35" t="s">
        <v>10</v>
      </c>
      <c r="P464" s="35" t="s">
        <v>11</v>
      </c>
      <c r="Q464" s="35" t="s">
        <v>10</v>
      </c>
      <c r="R464" s="35" t="s">
        <v>11</v>
      </c>
      <c r="S464" s="35" t="s">
        <v>10</v>
      </c>
      <c r="T464" s="35" t="s">
        <v>11</v>
      </c>
      <c r="U464"/>
      <c r="V464"/>
      <c r="W464"/>
      <c r="X464"/>
      <c r="Y464"/>
    </row>
    <row r="465" spans="1:25" ht="15" customHeight="1" x14ac:dyDescent="0.25">
      <c r="A465" s="140"/>
      <c r="B465" s="186"/>
      <c r="C465" s="183"/>
      <c r="D465" s="111" t="s">
        <v>17</v>
      </c>
      <c r="E465" s="40">
        <f>(осн2!N205*осн2!$B$2)*осн2!$D$1+осн2!$A$2+((осн2!N205*осн2!$B$2)*осн2!$D$1+осн2!$A$2)*осн2!$E$2</f>
        <v>1285966.5959999999</v>
      </c>
      <c r="F465" s="40">
        <f>(осн2!O205*осн2!$B$2)*осн2!$D$1+осн2!$A$2+((осн2!O205*осн2!$B$2)*осн2!$D$1+осн2!$A$2)*осн2!$E$2</f>
        <v>1337404.92</v>
      </c>
      <c r="G465" s="156"/>
      <c r="H465" s="157"/>
      <c r="I465" s="40">
        <f>(осн2!N205*осн2!$B$2)*осн2!$D$1+осн2!$A$2+((осн2!N205*осн2!$B$2)*осн2!$D$1+осн2!$A$2)*осн2!$E$2</f>
        <v>1285966.5959999999</v>
      </c>
      <c r="J465" s="40">
        <f>(осн2!O205*осн2!$B$2)*осн2!$D$1+осн2!$A$2+((осн2!O205*осн2!$B$2)*осн2!$D$1+осн2!$A$2)*осн2!$E$2</f>
        <v>1337404.92</v>
      </c>
      <c r="K465" s="161"/>
      <c r="L465" s="162"/>
      <c r="M465" s="36">
        <f>(осн2!N205*осн2!$B$2)*осн2!$D$1+осн2!$A$2+((осн2!N205*осн2!$B$2)*осн2!$D$1+осн2!$A$2)*осн2!$E$2</f>
        <v>1285966.5959999999</v>
      </c>
      <c r="N465" s="36">
        <f>(осн2!O205*осн2!$B$2)*осн2!$D$1+осн2!$A$2+((осн2!O205*осн2!$B$2)*осн2!$D$1+осн2!$A$2)*осн2!$E$2</f>
        <v>1337404.92</v>
      </c>
      <c r="O465" s="40">
        <f>осн2!N205*осн2!$B$2+осн2!$A$2+(осн2!N205*осн2!$B$2+осн2!$A$2)*осн2!$E$2</f>
        <v>642983.29799999995</v>
      </c>
      <c r="P465" s="40">
        <f>осн2!O205*осн2!$B$2+осн2!$A$2+(осн2!O205*осн2!$B$2+осн2!$A$2)*осн2!$E$2</f>
        <v>668702.46</v>
      </c>
      <c r="Q465" s="36">
        <f t="shared" ref="Q465:Q496" si="26">M465</f>
        <v>1285966.5959999999</v>
      </c>
      <c r="R465" s="36">
        <f t="shared" ref="R465:R496" si="27">N465</f>
        <v>1337404.92</v>
      </c>
      <c r="S465" s="36">
        <f t="shared" ref="S465:S496" si="28">O465</f>
        <v>642983.29799999995</v>
      </c>
      <c r="T465" s="36">
        <f t="shared" ref="T465:T496" si="29">P465</f>
        <v>668702.46</v>
      </c>
      <c r="U465"/>
      <c r="V465"/>
      <c r="W465"/>
      <c r="X465"/>
      <c r="Y465"/>
    </row>
    <row r="466" spans="1:25" ht="15" hidden="1" customHeight="1" x14ac:dyDescent="0.25">
      <c r="A466" s="140"/>
      <c r="B466" s="186"/>
      <c r="C466" s="183"/>
      <c r="D466" s="42" t="s">
        <v>18</v>
      </c>
      <c r="E466" s="41">
        <f>(осн2!N206*осн2!$B$2)*осн2!$D$1+осн2!$A$2+((осн2!N206*осн2!$B$2)*осн2!$D$1+осн2!$A$2)*осн2!$E$2</f>
        <v>2568346.4639999997</v>
      </c>
      <c r="F466" s="41">
        <f>(осн2!O206*осн2!$B$2)*осн2!$D$1+осн2!$A$2+((осн2!O206*осн2!$B$2)*осн2!$D$1+осн2!$A$2)*осн2!$E$2</f>
        <v>2671080.8039999995</v>
      </c>
      <c r="G466" s="156"/>
      <c r="H466" s="157"/>
      <c r="I466" s="41">
        <f>(осн2!N206*осн2!$B$2)*осн2!$D$1+осн2!$A$2+((осн2!N206*осн2!$B$2)*осн2!$D$1+осн2!$A$2)*осн2!$E$2</f>
        <v>2568346.4639999997</v>
      </c>
      <c r="J466" s="41">
        <f>(осн2!O206*осн2!$B$2)*осн2!$D$1+осн2!$A$2+((осн2!O206*осн2!$B$2)*осн2!$D$1+осн2!$A$2)*осн2!$E$2</f>
        <v>2671080.8039999995</v>
      </c>
      <c r="K466" s="161"/>
      <c r="L466" s="162"/>
      <c r="M466" s="37">
        <f>(осн2!N206*осн2!$B$2)*осн2!$D$1+осн2!$A$2+((осн2!N206*осн2!$B$2)*осн2!$D$1+осн2!$A$2)*осн2!$E$2</f>
        <v>2568346.4639999997</v>
      </c>
      <c r="N466" s="37">
        <f>(осн2!O206*осн2!$B$2)*осн2!$D$1+осн2!$A$2+((осн2!O206*осн2!$B$2)*осн2!$D$1+осн2!$A$2)*осн2!$E$2</f>
        <v>2671080.8039999995</v>
      </c>
      <c r="O466" s="41">
        <f>осн2!N206*осн2!$B$2+осн2!$A$2+(осн2!N206*осн2!$B$2+осн2!$A$2)*осн2!$E$2</f>
        <v>1284173.2319999998</v>
      </c>
      <c r="P466" s="41">
        <f>осн2!O206*осн2!$B$2+осн2!$A$2+(осн2!O206*осн2!$B$2+осн2!$A$2)*осн2!$E$2</f>
        <v>1335540.4019999998</v>
      </c>
      <c r="Q466" s="37">
        <f t="shared" si="26"/>
        <v>2568346.4639999997</v>
      </c>
      <c r="R466" s="37">
        <f t="shared" si="27"/>
        <v>2671080.8039999995</v>
      </c>
      <c r="S466" s="37">
        <f t="shared" si="28"/>
        <v>1284173.2319999998</v>
      </c>
      <c r="T466" s="37">
        <f t="shared" si="29"/>
        <v>1335540.4019999998</v>
      </c>
      <c r="U466"/>
      <c r="V466"/>
      <c r="W466"/>
      <c r="X466"/>
      <c r="Y466"/>
    </row>
    <row r="467" spans="1:25" ht="15" hidden="1" customHeight="1" x14ac:dyDescent="0.25">
      <c r="A467" s="140"/>
      <c r="B467" s="186"/>
      <c r="C467" s="183"/>
      <c r="D467" s="42" t="s">
        <v>19</v>
      </c>
      <c r="E467" s="41">
        <f>(осн2!N207*осн2!$B$2)*осн2!$D$1+осн2!$A$2+((осн2!N207*осн2!$B$2)*осн2!$D$1+осн2!$A$2)*осн2!$E$2</f>
        <v>3440354.6639999999</v>
      </c>
      <c r="F467" s="41">
        <f>(осн2!O207*осн2!$B$2)*осн2!$D$1+осн2!$A$2+((осн2!O207*осн2!$B$2)*осн2!$D$1+осн2!$A$2)*осн2!$E$2</f>
        <v>3577969.3319999999</v>
      </c>
      <c r="G467" s="156"/>
      <c r="H467" s="157"/>
      <c r="I467" s="41">
        <f>(осн2!N207*осн2!$B$2)*осн2!$D$1+осн2!$A$2+((осн2!N207*осн2!$B$2)*осн2!$D$1+осн2!$A$2)*осн2!$E$2</f>
        <v>3440354.6639999999</v>
      </c>
      <c r="J467" s="41">
        <f>(осн2!O207*осн2!$B$2)*осн2!$D$1+осн2!$A$2+((осн2!O207*осн2!$B$2)*осн2!$D$1+осн2!$A$2)*осн2!$E$2</f>
        <v>3577969.3319999999</v>
      </c>
      <c r="K467" s="161"/>
      <c r="L467" s="162"/>
      <c r="M467" s="37">
        <f>(осн2!N207*осн2!$B$2)*осн2!$D$1+осн2!$A$2+((осн2!N207*осн2!$B$2)*осн2!$D$1+осн2!$A$2)*осн2!$E$2</f>
        <v>3440354.6639999999</v>
      </c>
      <c r="N467" s="37">
        <f>(осн2!O207*осн2!$B$2)*осн2!$D$1+осн2!$A$2+((осн2!O207*осн2!$B$2)*осн2!$D$1+осн2!$A$2)*осн2!$E$2</f>
        <v>3577969.3319999999</v>
      </c>
      <c r="O467" s="41">
        <f>осн2!N207*осн2!$B$2+осн2!$A$2+(осн2!N207*осн2!$B$2+осн2!$A$2)*осн2!$E$2</f>
        <v>1720177.3319999999</v>
      </c>
      <c r="P467" s="41">
        <f>осн2!O207*осн2!$B$2+осн2!$A$2+(осн2!O207*осн2!$B$2+осн2!$A$2)*осн2!$E$2</f>
        <v>1788984.666</v>
      </c>
      <c r="Q467" s="37">
        <f t="shared" si="26"/>
        <v>3440354.6639999999</v>
      </c>
      <c r="R467" s="37">
        <f t="shared" si="27"/>
        <v>3577969.3319999999</v>
      </c>
      <c r="S467" s="37">
        <f t="shared" si="28"/>
        <v>1720177.3319999999</v>
      </c>
      <c r="T467" s="37">
        <f t="shared" si="29"/>
        <v>1788984.666</v>
      </c>
      <c r="U467"/>
      <c r="V467"/>
      <c r="W467"/>
      <c r="X467"/>
      <c r="Y467"/>
    </row>
    <row r="468" spans="1:25" ht="15" hidden="1" customHeight="1" x14ac:dyDescent="0.25">
      <c r="A468" s="140"/>
      <c r="B468" s="186"/>
      <c r="C468" s="183"/>
      <c r="D468" s="111" t="s">
        <v>112</v>
      </c>
      <c r="E468" s="40">
        <f>(осн2!N208*осн2!$B$2)*осн2!$D$1+осн2!$A$2+((осн2!N208*осн2!$B$2)*осн2!$D$1+осн2!$A$2)*осн2!$E$2</f>
        <v>1312202.9519999998</v>
      </c>
      <c r="F468" s="40">
        <f>(осн2!O208*осн2!$B$2)*осн2!$D$1+осн2!$A$2+((осн2!O208*осн2!$B$2)*осн2!$D$1+осн2!$A$2)*осн2!$E$2</f>
        <v>1364691.24</v>
      </c>
      <c r="G468" s="156"/>
      <c r="H468" s="157"/>
      <c r="I468" s="40">
        <f>(осн2!N208*осн2!$B$2)*осн2!$D$1+осн2!$A$2+((осн2!N208*осн2!$B$2)*осн2!$D$1+осн2!$A$2)*осн2!$E$2</f>
        <v>1312202.9519999998</v>
      </c>
      <c r="J468" s="40">
        <f>(осн2!O208*осн2!$B$2)*осн2!$D$1+осн2!$A$2+((осн2!O208*осн2!$B$2)*осн2!$D$1+осн2!$A$2)*осн2!$E$2</f>
        <v>1364691.24</v>
      </c>
      <c r="K468" s="161"/>
      <c r="L468" s="162"/>
      <c r="M468" s="36">
        <f>(осн2!N208*осн2!$B$2)*осн2!$D$1+осн2!$A$2+((осн2!N208*осн2!$B$2)*осн2!$D$1+осн2!$A$2)*осн2!$E$2</f>
        <v>1312202.9519999998</v>
      </c>
      <c r="N468" s="36">
        <f>(осн2!O208*осн2!$B$2)*осн2!$D$1+осн2!$A$2+((осн2!O208*осн2!$B$2)*осн2!$D$1+осн2!$A$2)*осн2!$E$2</f>
        <v>1364691.24</v>
      </c>
      <c r="O468" s="40">
        <f>осн2!N208*осн2!$B$2+осн2!$A$2+(осн2!N208*осн2!$B$2+осн2!$A$2)*осн2!$E$2</f>
        <v>656101.47599999991</v>
      </c>
      <c r="P468" s="40">
        <f>осн2!O208*осн2!$B$2+осн2!$A$2+(осн2!O208*осн2!$B$2+осн2!$A$2)*осн2!$E$2</f>
        <v>682345.62</v>
      </c>
      <c r="Q468" s="36">
        <f t="shared" si="26"/>
        <v>1312202.9519999998</v>
      </c>
      <c r="R468" s="36">
        <f t="shared" si="27"/>
        <v>1364691.24</v>
      </c>
      <c r="S468" s="36">
        <f t="shared" si="28"/>
        <v>656101.47599999991</v>
      </c>
      <c r="T468" s="36">
        <f t="shared" si="29"/>
        <v>682345.62</v>
      </c>
      <c r="U468"/>
      <c r="V468"/>
      <c r="W468"/>
      <c r="X468"/>
      <c r="Y468"/>
    </row>
    <row r="469" spans="1:25" ht="15" hidden="1" customHeight="1" x14ac:dyDescent="0.25">
      <c r="A469" s="140"/>
      <c r="B469" s="186"/>
      <c r="C469" s="183"/>
      <c r="D469" s="42" t="s">
        <v>113</v>
      </c>
      <c r="E469" s="41">
        <f>(осн2!N209*осн2!$B$2)*осн2!$D$1+осн2!$A$2+((осн2!N209*осн2!$B$2)*осн2!$D$1+осн2!$A$2)*осн2!$E$2</f>
        <v>2620809.9720000001</v>
      </c>
      <c r="F469" s="41">
        <f>(осн2!O209*осн2!$B$2)*осн2!$D$1+осн2!$A$2+((осн2!O209*осн2!$B$2)*осн2!$D$1+осн2!$A$2)*осн2!$E$2</f>
        <v>2725642.824</v>
      </c>
      <c r="G469" s="156"/>
      <c r="H469" s="157"/>
      <c r="I469" s="41">
        <f>(осн2!N209*осн2!$B$2)*осн2!$D$1+осн2!$A$2+((осн2!N209*осн2!$B$2)*осн2!$D$1+осн2!$A$2)*осн2!$E$2</f>
        <v>2620809.9720000001</v>
      </c>
      <c r="J469" s="41">
        <f>(осн2!O209*осн2!$B$2)*осн2!$D$1+осн2!$A$2+((осн2!O209*осн2!$B$2)*осн2!$D$1+осн2!$A$2)*осн2!$E$2</f>
        <v>2725642.824</v>
      </c>
      <c r="K469" s="161"/>
      <c r="L469" s="162"/>
      <c r="M469" s="37">
        <f>(осн2!N209*осн2!$B$2)*осн2!$D$1+осн2!$A$2+((осн2!N209*осн2!$B$2)*осн2!$D$1+осн2!$A$2)*осн2!$E$2</f>
        <v>2620809.9720000001</v>
      </c>
      <c r="N469" s="37">
        <f>(осн2!O209*осн2!$B$2)*осн2!$D$1+осн2!$A$2+((осн2!O209*осн2!$B$2)*осн2!$D$1+осн2!$A$2)*осн2!$E$2</f>
        <v>2725642.824</v>
      </c>
      <c r="O469" s="41">
        <f>осн2!N209*осн2!$B$2+осн2!$A$2+(осн2!N209*осн2!$B$2+осн2!$A$2)*осн2!$E$2</f>
        <v>1310404.986</v>
      </c>
      <c r="P469" s="41">
        <f>осн2!O209*осн2!$B$2+осн2!$A$2+(осн2!O209*осн2!$B$2+осн2!$A$2)*осн2!$E$2</f>
        <v>1362821.412</v>
      </c>
      <c r="Q469" s="37">
        <f t="shared" si="26"/>
        <v>2620809.9720000001</v>
      </c>
      <c r="R469" s="37">
        <f t="shared" si="27"/>
        <v>2725642.824</v>
      </c>
      <c r="S469" s="37">
        <f t="shared" si="28"/>
        <v>1310404.986</v>
      </c>
      <c r="T469" s="37">
        <f t="shared" si="29"/>
        <v>1362821.412</v>
      </c>
      <c r="U469"/>
      <c r="V469"/>
      <c r="W469"/>
      <c r="X469"/>
      <c r="Y469"/>
    </row>
    <row r="470" spans="1:25" ht="15" hidden="1" customHeight="1" x14ac:dyDescent="0.25">
      <c r="A470" s="140"/>
      <c r="B470" s="186"/>
      <c r="C470" s="183"/>
      <c r="D470" s="42" t="s">
        <v>114</v>
      </c>
      <c r="E470" s="41">
        <f>(осн2!N210*осн2!$B$2)*осн2!$D$1+осн2!$A$2+((осн2!N210*осн2!$B$2)*осн2!$D$1+осн2!$A$2)*осн2!$E$2</f>
        <v>3510664.7280000001</v>
      </c>
      <c r="F470" s="41">
        <f>(осн2!O210*осн2!$B$2)*осн2!$D$1+осн2!$A$2+((осн2!O210*осн2!$B$2)*осн2!$D$1+осн2!$A$2)*осн2!$E$2</f>
        <v>3651090.8639999996</v>
      </c>
      <c r="G470" s="156"/>
      <c r="H470" s="157"/>
      <c r="I470" s="41">
        <f>(осн2!N210*осн2!$B$2)*осн2!$D$1+осн2!$A$2+((осн2!N210*осн2!$B$2)*осн2!$D$1+осн2!$A$2)*осн2!$E$2</f>
        <v>3510664.7280000001</v>
      </c>
      <c r="J470" s="41">
        <f>(осн2!O210*осн2!$B$2)*осн2!$D$1+осн2!$A$2+((осн2!O210*осн2!$B$2)*осн2!$D$1+осн2!$A$2)*осн2!$E$2</f>
        <v>3651090.8639999996</v>
      </c>
      <c r="K470" s="161"/>
      <c r="L470" s="162"/>
      <c r="M470" s="37">
        <f>(осн2!N210*осн2!$B$2)*осн2!$D$1+осн2!$A$2+((осн2!N210*осн2!$B$2)*осн2!$D$1+осн2!$A$2)*осн2!$E$2</f>
        <v>3510664.7280000001</v>
      </c>
      <c r="N470" s="37">
        <f>(осн2!O210*осн2!$B$2)*осн2!$D$1+осн2!$A$2+((осн2!O210*осн2!$B$2)*осн2!$D$1+осн2!$A$2)*осн2!$E$2</f>
        <v>3651090.8639999996</v>
      </c>
      <c r="O470" s="41">
        <f>осн2!N210*осн2!$B$2+осн2!$A$2+(осн2!N210*осн2!$B$2+осн2!$A$2)*осн2!$E$2</f>
        <v>1755332.3640000001</v>
      </c>
      <c r="P470" s="41">
        <f>осн2!O210*осн2!$B$2+осн2!$A$2+(осн2!O210*осн2!$B$2+осн2!$A$2)*осн2!$E$2</f>
        <v>1825545.4319999998</v>
      </c>
      <c r="Q470" s="37">
        <f t="shared" si="26"/>
        <v>3510664.7280000001</v>
      </c>
      <c r="R470" s="37">
        <f t="shared" si="27"/>
        <v>3651090.8639999996</v>
      </c>
      <c r="S470" s="37">
        <f t="shared" si="28"/>
        <v>1755332.3640000001</v>
      </c>
      <c r="T470" s="37">
        <f t="shared" si="29"/>
        <v>1825545.4319999998</v>
      </c>
      <c r="U470"/>
      <c r="V470"/>
      <c r="W470"/>
      <c r="X470"/>
      <c r="Y470"/>
    </row>
    <row r="471" spans="1:25" ht="15" hidden="1" customHeight="1" x14ac:dyDescent="0.25">
      <c r="A471" s="140"/>
      <c r="B471" s="186"/>
      <c r="C471" s="183"/>
      <c r="D471" s="111" t="s">
        <v>118</v>
      </c>
      <c r="E471" s="40">
        <f>(осн2!N211*осн2!$B$2)*осн2!$D$1+осн2!$A$2+((осн2!N211*осн2!$B$2)*осн2!$D$1+осн2!$A$2)*осн2!$E$2</f>
        <v>1340934.3</v>
      </c>
      <c r="F471" s="40">
        <f>(осн2!O211*осн2!$B$2)*осн2!$D$1+осн2!$A$2+((осн2!O211*осн2!$B$2)*осн2!$D$1+осн2!$A$2)*осн2!$E$2</f>
        <v>1394571.6719999998</v>
      </c>
      <c r="G471" s="156"/>
      <c r="H471" s="157"/>
      <c r="I471" s="40">
        <f>(осн2!N211*осн2!$B$2)*осн2!$D$1+осн2!$A$2+((осн2!N211*осн2!$B$2)*осн2!$D$1+осн2!$A$2)*осн2!$E$2</f>
        <v>1340934.3</v>
      </c>
      <c r="J471" s="40">
        <f>(осн2!O211*осн2!$B$2)*осн2!$D$1+осн2!$A$2+((осн2!O211*осн2!$B$2)*осн2!$D$1+осн2!$A$2)*осн2!$E$2</f>
        <v>1394571.6719999998</v>
      </c>
      <c r="K471" s="161"/>
      <c r="L471" s="162"/>
      <c r="M471" s="36">
        <f>(осн2!N211*осн2!$B$2)*осн2!$D$1+осн2!$A$2+((осн2!N211*осн2!$B$2)*осн2!$D$1+осн2!$A$2)*осн2!$E$2</f>
        <v>1340934.3</v>
      </c>
      <c r="N471" s="36">
        <f>(осн2!O211*осн2!$B$2)*осн2!$D$1+осн2!$A$2+((осн2!O211*осн2!$B$2)*осн2!$D$1+осн2!$A$2)*осн2!$E$2</f>
        <v>1394571.6719999998</v>
      </c>
      <c r="O471" s="40">
        <f>осн2!N211*осн2!$B$2+осн2!$A$2+(осн2!N211*осн2!$B$2+осн2!$A$2)*осн2!$E$2</f>
        <v>670467.15</v>
      </c>
      <c r="P471" s="40">
        <f>осн2!O211*осн2!$B$2+осн2!$A$2+(осн2!O211*осн2!$B$2+осн2!$A$2)*осн2!$E$2</f>
        <v>697285.83599999989</v>
      </c>
      <c r="Q471" s="36">
        <f t="shared" si="26"/>
        <v>1340934.3</v>
      </c>
      <c r="R471" s="36">
        <f t="shared" si="27"/>
        <v>1394571.6719999998</v>
      </c>
      <c r="S471" s="36">
        <f t="shared" si="28"/>
        <v>670467.15</v>
      </c>
      <c r="T471" s="36">
        <f t="shared" si="29"/>
        <v>697285.83599999989</v>
      </c>
      <c r="U471"/>
      <c r="V471"/>
      <c r="W471"/>
      <c r="X471"/>
      <c r="Y471"/>
    </row>
    <row r="472" spans="1:25" ht="15" hidden="1" customHeight="1" x14ac:dyDescent="0.25">
      <c r="A472" s="140"/>
      <c r="B472" s="186"/>
      <c r="C472" s="183"/>
      <c r="D472" s="42" t="s">
        <v>151</v>
      </c>
      <c r="E472" s="41">
        <f>(осн2!N212*осн2!$B$2)*осн2!$D$1+осн2!$A$2+((осн2!N212*осн2!$B$2)*осн2!$D$1+осн2!$A$2)*осн2!$E$2</f>
        <v>2678289.66</v>
      </c>
      <c r="F472" s="41">
        <f>(осн2!O212*осн2!$B$2)*осн2!$D$1+осн2!$A$2+((осн2!O212*осн2!$B$2)*осн2!$D$1+осн2!$A$2)*осн2!$E$2</f>
        <v>2785420.68</v>
      </c>
      <c r="G472" s="156"/>
      <c r="H472" s="157"/>
      <c r="I472" s="41">
        <f>(осн2!N212*осн2!$B$2)*осн2!$D$1+осн2!$A$2+((осн2!N212*осн2!$B$2)*осн2!$D$1+осн2!$A$2)*осн2!$E$2</f>
        <v>2678289.66</v>
      </c>
      <c r="J472" s="41">
        <f>(осн2!O212*осн2!$B$2)*осн2!$D$1+осн2!$A$2+((осн2!O212*осн2!$B$2)*осн2!$D$1+осн2!$A$2)*осн2!$E$2</f>
        <v>2785420.68</v>
      </c>
      <c r="K472" s="161"/>
      <c r="L472" s="162"/>
      <c r="M472" s="37">
        <f>(осн2!N212*осн2!$B$2)*осн2!$D$1+осн2!$A$2+((осн2!N212*осн2!$B$2)*осн2!$D$1+осн2!$A$2)*осн2!$E$2</f>
        <v>2678289.66</v>
      </c>
      <c r="N472" s="37">
        <f>(осн2!O212*осн2!$B$2)*осн2!$D$1+осн2!$A$2+((осн2!O212*осн2!$B$2)*осн2!$D$1+осн2!$A$2)*осн2!$E$2</f>
        <v>2785420.68</v>
      </c>
      <c r="O472" s="41">
        <f>осн2!N212*осн2!$B$2+осн2!$A$2+(осн2!N212*осн2!$B$2+осн2!$A$2)*осн2!$E$2</f>
        <v>1339144.83</v>
      </c>
      <c r="P472" s="41">
        <f>осн2!O212*осн2!$B$2+осн2!$A$2+(осн2!O212*осн2!$B$2+осн2!$A$2)*осн2!$E$2</f>
        <v>1392710.34</v>
      </c>
      <c r="Q472" s="37">
        <f t="shared" si="26"/>
        <v>2678289.66</v>
      </c>
      <c r="R472" s="37">
        <f t="shared" si="27"/>
        <v>2785420.68</v>
      </c>
      <c r="S472" s="37">
        <f t="shared" si="28"/>
        <v>1339144.83</v>
      </c>
      <c r="T472" s="37">
        <f t="shared" si="29"/>
        <v>1392710.34</v>
      </c>
      <c r="U472"/>
      <c r="V472"/>
      <c r="W472"/>
      <c r="X472"/>
      <c r="Y472"/>
    </row>
    <row r="473" spans="1:25" ht="15" hidden="1" customHeight="1" x14ac:dyDescent="0.25">
      <c r="A473" s="140"/>
      <c r="B473" s="186"/>
      <c r="C473" s="183"/>
      <c r="D473" s="42" t="s">
        <v>119</v>
      </c>
      <c r="E473" s="41">
        <f>(осн2!N213*осн2!$B$2)*осн2!$D$1+осн2!$A$2+((осн2!N213*осн2!$B$2)*осн2!$D$1+осн2!$A$2)*осн2!$E$2</f>
        <v>3587687.34</v>
      </c>
      <c r="F473" s="41">
        <f>(осн2!O213*осн2!$B$2)*осн2!$D$1+осн2!$A$2+((осн2!O213*осн2!$B$2)*осн2!$D$1+осн2!$A$2)*осн2!$E$2</f>
        <v>3731194.6919999998</v>
      </c>
      <c r="G473" s="156"/>
      <c r="H473" s="157"/>
      <c r="I473" s="41">
        <f>(осн2!N213*осн2!$B$2)*осн2!$D$1+осн2!$A$2+((осн2!N213*осн2!$B$2)*осн2!$D$1+осн2!$A$2)*осн2!$E$2</f>
        <v>3587687.34</v>
      </c>
      <c r="J473" s="41">
        <f>(осн2!O213*осн2!$B$2)*осн2!$D$1+осн2!$A$2+((осн2!O213*осн2!$B$2)*осн2!$D$1+осн2!$A$2)*осн2!$E$2</f>
        <v>3731194.6919999998</v>
      </c>
      <c r="K473" s="161"/>
      <c r="L473" s="162"/>
      <c r="M473" s="37">
        <f>(осн2!N213*осн2!$B$2)*осн2!$D$1+осн2!$A$2+((осн2!N213*осн2!$B$2)*осн2!$D$1+осн2!$A$2)*осн2!$E$2</f>
        <v>3587687.34</v>
      </c>
      <c r="N473" s="37">
        <f>(осн2!O213*осн2!$B$2)*осн2!$D$1+осн2!$A$2+((осн2!O213*осн2!$B$2)*осн2!$D$1+осн2!$A$2)*осн2!$E$2</f>
        <v>3731194.6919999998</v>
      </c>
      <c r="O473" s="41">
        <f>осн2!N213*осн2!$B$2+осн2!$A$2+(осн2!N213*осн2!$B$2+осн2!$A$2)*осн2!$E$2</f>
        <v>1793843.67</v>
      </c>
      <c r="P473" s="41">
        <f>осн2!O213*осн2!$B$2+осн2!$A$2+(осн2!O213*осн2!$B$2+осн2!$A$2)*осн2!$E$2</f>
        <v>1865597.3459999999</v>
      </c>
      <c r="Q473" s="37">
        <f t="shared" si="26"/>
        <v>3587687.34</v>
      </c>
      <c r="R473" s="37">
        <f t="shared" si="27"/>
        <v>3731194.6919999998</v>
      </c>
      <c r="S473" s="37">
        <f t="shared" si="28"/>
        <v>1793843.67</v>
      </c>
      <c r="T473" s="37">
        <f t="shared" si="29"/>
        <v>1865597.3459999999</v>
      </c>
      <c r="U473"/>
      <c r="V473"/>
      <c r="W473"/>
      <c r="X473"/>
      <c r="Y473"/>
    </row>
    <row r="474" spans="1:25" ht="15" hidden="1" customHeight="1" x14ac:dyDescent="0.25">
      <c r="A474" s="140"/>
      <c r="B474" s="186"/>
      <c r="C474" s="183"/>
      <c r="D474" s="111" t="s">
        <v>123</v>
      </c>
      <c r="E474" s="40">
        <f>(осн2!N214*осн2!$B$2)*осн2!$D$1+осн2!$A$2+((осн2!N214*осн2!$B$2)*осн2!$D$1+осн2!$A$2)*осн2!$E$2</f>
        <v>1402578.4440000001</v>
      </c>
      <c r="F474" s="40">
        <f>(осн2!O214*осн2!$B$2)*осн2!$D$1+осн2!$A$2+((осн2!O214*осн2!$B$2)*осн2!$D$1+осн2!$A$2)*осн2!$E$2</f>
        <v>1458681.78</v>
      </c>
      <c r="G474" s="156"/>
      <c r="H474" s="157"/>
      <c r="I474" s="40">
        <f>(осн2!N214*осн2!$B$2)*осн2!$D$1+осн2!$A$2+((осн2!N214*осн2!$B$2)*осн2!$D$1+осн2!$A$2)*осн2!$E$2</f>
        <v>1402578.4440000001</v>
      </c>
      <c r="J474" s="40">
        <f>(осн2!O214*осн2!$B$2)*осн2!$D$1+осн2!$A$2+((осн2!O214*осн2!$B$2)*осн2!$D$1+осн2!$A$2)*осн2!$E$2</f>
        <v>1458681.78</v>
      </c>
      <c r="K474" s="161"/>
      <c r="L474" s="162"/>
      <c r="M474" s="36">
        <f>(осн2!N214*осн2!$B$2)*осн2!$D$1+осн2!$A$2+((осн2!N214*осн2!$B$2)*осн2!$D$1+осн2!$A$2)*осн2!$E$2</f>
        <v>1402578.4440000001</v>
      </c>
      <c r="N474" s="36">
        <f>(осн2!O214*осн2!$B$2)*осн2!$D$1+осн2!$A$2+((осн2!O214*осн2!$B$2)*осн2!$D$1+осн2!$A$2)*осн2!$E$2</f>
        <v>1458681.78</v>
      </c>
      <c r="O474" s="40">
        <f>осн2!N214*осн2!$B$2+осн2!$A$2+(осн2!N214*осн2!$B$2+осн2!$A$2)*осн2!$E$2</f>
        <v>701289.22200000007</v>
      </c>
      <c r="P474" s="40">
        <f>осн2!O214*осн2!$B$2+осн2!$A$2+(осн2!O214*осн2!$B$2+осн2!$A$2)*осн2!$E$2</f>
        <v>729340.89</v>
      </c>
      <c r="Q474" s="36">
        <f t="shared" si="26"/>
        <v>1402578.4440000001</v>
      </c>
      <c r="R474" s="36">
        <f t="shared" si="27"/>
        <v>1458681.78</v>
      </c>
      <c r="S474" s="36">
        <f t="shared" si="28"/>
        <v>701289.22200000007</v>
      </c>
      <c r="T474" s="36">
        <f t="shared" si="29"/>
        <v>729340.89</v>
      </c>
      <c r="U474"/>
      <c r="V474"/>
      <c r="W474"/>
      <c r="X474"/>
      <c r="Y474"/>
    </row>
    <row r="475" spans="1:25" ht="15" hidden="1" customHeight="1" x14ac:dyDescent="0.25">
      <c r="A475" s="140"/>
      <c r="B475" s="186"/>
      <c r="C475" s="183"/>
      <c r="D475" s="42" t="s">
        <v>124</v>
      </c>
      <c r="E475" s="41">
        <f>(осн2!N215*осн2!$B$2)*осн2!$D$1+осн2!$A$2+((осн2!N215*осн2!$B$2)*осн2!$D$1+осн2!$A$2)*осн2!$E$2</f>
        <v>2801563.7880000002</v>
      </c>
      <c r="F475" s="41">
        <f>(осн2!O215*осн2!$B$2)*осн2!$D$1+осн2!$A$2+((осн2!O215*осн2!$B$2)*осн2!$D$1+осн2!$A$2)*осн2!$E$2</f>
        <v>2913626.7359999996</v>
      </c>
      <c r="G475" s="156"/>
      <c r="H475" s="157"/>
      <c r="I475" s="41">
        <f>(осн2!N215*осн2!$B$2)*осн2!$D$1+осн2!$A$2+((осн2!N215*осн2!$B$2)*осн2!$D$1+осн2!$A$2)*осн2!$E$2</f>
        <v>2801563.7880000002</v>
      </c>
      <c r="J475" s="41">
        <f>(осн2!O215*осн2!$B$2)*осн2!$D$1+осн2!$A$2+((осн2!O215*осн2!$B$2)*осн2!$D$1+осн2!$A$2)*осн2!$E$2</f>
        <v>2913626.7359999996</v>
      </c>
      <c r="K475" s="161"/>
      <c r="L475" s="162"/>
      <c r="M475" s="37">
        <f>(осн2!N215*осн2!$B$2)*осн2!$D$1+осн2!$A$2+((осн2!N215*осн2!$B$2)*осн2!$D$1+осн2!$A$2)*осн2!$E$2</f>
        <v>2801563.7880000002</v>
      </c>
      <c r="N475" s="37">
        <f>(осн2!O215*осн2!$B$2)*осн2!$D$1+осн2!$A$2+((осн2!O215*осн2!$B$2)*осн2!$D$1+осн2!$A$2)*осн2!$E$2</f>
        <v>2913626.7359999996</v>
      </c>
      <c r="O475" s="41">
        <f>осн2!N215*осн2!$B$2+осн2!$A$2+(осн2!N215*осн2!$B$2+осн2!$A$2)*осн2!$E$2</f>
        <v>1400781.8940000001</v>
      </c>
      <c r="P475" s="41">
        <f>осн2!O215*осн2!$B$2+осн2!$A$2+(осн2!O215*осн2!$B$2+осн2!$A$2)*осн2!$E$2</f>
        <v>1456813.3679999998</v>
      </c>
      <c r="Q475" s="37">
        <f t="shared" si="26"/>
        <v>2801563.7880000002</v>
      </c>
      <c r="R475" s="37">
        <f t="shared" si="27"/>
        <v>2913626.7359999996</v>
      </c>
      <c r="S475" s="37">
        <f t="shared" si="28"/>
        <v>1400781.8940000001</v>
      </c>
      <c r="T475" s="37">
        <f t="shared" si="29"/>
        <v>1456813.3679999998</v>
      </c>
      <c r="U475"/>
      <c r="V475"/>
      <c r="W475"/>
      <c r="X475"/>
      <c r="Y475"/>
    </row>
    <row r="476" spans="1:25" ht="15" hidden="1" customHeight="1" x14ac:dyDescent="0.25">
      <c r="A476" s="140"/>
      <c r="B476" s="186"/>
      <c r="C476" s="183"/>
      <c r="D476" s="42" t="s">
        <v>125</v>
      </c>
      <c r="E476" s="41">
        <f>(осн2!N216*осн2!$B$2)*осн2!$D$1+осн2!$A$2+((осн2!N216*осн2!$B$2)*осн2!$D$1+осн2!$A$2)*осн2!$E$2</f>
        <v>3752875.7759999996</v>
      </c>
      <c r="F476" s="41">
        <f>(осн2!O216*осн2!$B$2)*осн2!$D$1+осн2!$A$2+((осн2!O216*осн2!$B$2)*осн2!$D$1+осн2!$A$2)*осн2!$E$2</f>
        <v>3902990.892</v>
      </c>
      <c r="G476" s="156"/>
      <c r="H476" s="157"/>
      <c r="I476" s="41">
        <f>(осн2!N216*осн2!$B$2)*осн2!$D$1+осн2!$A$2+((осн2!N216*осн2!$B$2)*осн2!$D$1+осн2!$A$2)*осн2!$E$2</f>
        <v>3752875.7759999996</v>
      </c>
      <c r="J476" s="41">
        <f>(осн2!O216*осн2!$B$2)*осн2!$D$1+осн2!$A$2+((осн2!O216*осн2!$B$2)*осн2!$D$1+осн2!$A$2)*осн2!$E$2</f>
        <v>3902990.892</v>
      </c>
      <c r="K476" s="161"/>
      <c r="L476" s="162"/>
      <c r="M476" s="37">
        <f>(осн2!N216*осн2!$B$2)*осн2!$D$1+осн2!$A$2+((осн2!N216*осн2!$B$2)*осн2!$D$1+осн2!$A$2)*осн2!$E$2</f>
        <v>3752875.7759999996</v>
      </c>
      <c r="N476" s="37">
        <f>(осн2!O216*осн2!$B$2)*осн2!$D$1+осн2!$A$2+((осн2!O216*осн2!$B$2)*осн2!$D$1+осн2!$A$2)*осн2!$E$2</f>
        <v>3902990.892</v>
      </c>
      <c r="O476" s="41">
        <f>осн2!N216*осн2!$B$2+осн2!$A$2+(осн2!N216*осн2!$B$2+осн2!$A$2)*осн2!$E$2</f>
        <v>1876437.8879999998</v>
      </c>
      <c r="P476" s="41">
        <f>осн2!O216*осн2!$B$2+осн2!$A$2+(осн2!O216*осн2!$B$2+осн2!$A$2)*осн2!$E$2</f>
        <v>1951495.446</v>
      </c>
      <c r="Q476" s="37">
        <f t="shared" si="26"/>
        <v>3752875.7759999996</v>
      </c>
      <c r="R476" s="37">
        <f t="shared" si="27"/>
        <v>3902990.892</v>
      </c>
      <c r="S476" s="37">
        <f t="shared" si="28"/>
        <v>1876437.8879999998</v>
      </c>
      <c r="T476" s="37">
        <f t="shared" si="29"/>
        <v>1951495.446</v>
      </c>
      <c r="U476"/>
      <c r="V476"/>
      <c r="W476"/>
      <c r="X476"/>
      <c r="Y476"/>
    </row>
    <row r="477" spans="1:25" ht="15" hidden="1" customHeight="1" x14ac:dyDescent="0.25">
      <c r="A477" s="140"/>
      <c r="B477" s="186"/>
      <c r="C477" s="183"/>
      <c r="D477" s="111" t="s">
        <v>129</v>
      </c>
      <c r="E477" s="40">
        <f>(осн2!N217*осн2!$B$2)*осн2!$D$1+осн2!$A$2+((осн2!N217*осн2!$B$2)*осн2!$D$1+осн2!$A$2)*осн2!$E$2</f>
        <v>1473003.2040000001</v>
      </c>
      <c r="F477" s="40">
        <f>(осн2!O217*осн2!$B$2)*осн2!$D$1+осн2!$A$2+((осн2!O217*осн2!$B$2)*осн2!$D$1+осн2!$A$2)*осн2!$E$2</f>
        <v>1531922.9640000002</v>
      </c>
      <c r="G477" s="156"/>
      <c r="H477" s="157"/>
      <c r="I477" s="40">
        <f>(осн2!N217*осн2!$B$2)*осн2!$D$1+осн2!$A$2+((осн2!N217*осн2!$B$2)*осн2!$D$1+осн2!$A$2)*осн2!$E$2</f>
        <v>1473003.2040000001</v>
      </c>
      <c r="J477" s="40">
        <f>(осн2!O217*осн2!$B$2)*осн2!$D$1+осн2!$A$2+((осн2!O217*осн2!$B$2)*осн2!$D$1+осн2!$A$2)*осн2!$E$2</f>
        <v>1531922.9640000002</v>
      </c>
      <c r="K477" s="161"/>
      <c r="L477" s="162"/>
      <c r="M477" s="36">
        <f>(осн2!N217*осн2!$B$2)*осн2!$D$1+осн2!$A$2+((осн2!N217*осн2!$B$2)*осн2!$D$1+осн2!$A$2)*осн2!$E$2</f>
        <v>1473003.2040000001</v>
      </c>
      <c r="N477" s="36">
        <f>(осн2!O217*осн2!$B$2)*осн2!$D$1+осн2!$A$2+((осн2!O217*осн2!$B$2)*осн2!$D$1+осн2!$A$2)*осн2!$E$2</f>
        <v>1531922.9640000002</v>
      </c>
      <c r="O477" s="40">
        <f>осн2!N217*осн2!$B$2+осн2!$A$2+(осн2!N217*осн2!$B$2+осн2!$A$2)*осн2!$E$2</f>
        <v>736501.60200000007</v>
      </c>
      <c r="P477" s="40">
        <f>осн2!O217*осн2!$B$2+осн2!$A$2+(осн2!O217*осн2!$B$2+осн2!$A$2)*осн2!$E$2</f>
        <v>765961.48200000008</v>
      </c>
      <c r="Q477" s="36">
        <f t="shared" si="26"/>
        <v>1473003.2040000001</v>
      </c>
      <c r="R477" s="36">
        <f t="shared" si="27"/>
        <v>1531922.9640000002</v>
      </c>
      <c r="S477" s="36">
        <f t="shared" si="28"/>
        <v>736501.60200000007</v>
      </c>
      <c r="T477" s="36">
        <f t="shared" si="29"/>
        <v>765961.48200000008</v>
      </c>
      <c r="U477"/>
      <c r="V477"/>
      <c r="W477"/>
      <c r="X477"/>
      <c r="Y477"/>
    </row>
    <row r="478" spans="1:25" ht="15" hidden="1" customHeight="1" x14ac:dyDescent="0.25">
      <c r="A478" s="140"/>
      <c r="B478" s="186"/>
      <c r="C478" s="183"/>
      <c r="D478" s="42" t="s">
        <v>130</v>
      </c>
      <c r="E478" s="41">
        <f>(осн2!N218*осн2!$B$2)*осн2!$D$1+осн2!$A$2+((осн2!N218*осн2!$B$2)*осн2!$D$1+осн2!$A$2)*осн2!$E$2</f>
        <v>2942413.3080000002</v>
      </c>
      <c r="F478" s="41">
        <f>(осн2!O218*осн2!$B$2)*осн2!$D$1+осн2!$A$2+((осн2!O218*осн2!$B$2)*осн2!$D$1+осн2!$A$2)*осн2!$E$2</f>
        <v>3060110.52</v>
      </c>
      <c r="G478" s="156"/>
      <c r="H478" s="157"/>
      <c r="I478" s="41">
        <f>(осн2!N218*осн2!$B$2)*осн2!$D$1+осн2!$A$2+((осн2!N218*осн2!$B$2)*осн2!$D$1+осн2!$A$2)*осн2!$E$2</f>
        <v>2942413.3080000002</v>
      </c>
      <c r="J478" s="41">
        <f>(осн2!O218*осн2!$B$2)*осн2!$D$1+осн2!$A$2+((осн2!O218*осн2!$B$2)*осн2!$D$1+осн2!$A$2)*осн2!$E$2</f>
        <v>3060110.52</v>
      </c>
      <c r="K478" s="161"/>
      <c r="L478" s="162"/>
      <c r="M478" s="37">
        <f>(осн2!N218*осн2!$B$2)*осн2!$D$1+осн2!$A$2+((осн2!N218*осн2!$B$2)*осн2!$D$1+осн2!$A$2)*осн2!$E$2</f>
        <v>2942413.3080000002</v>
      </c>
      <c r="N478" s="37">
        <f>(осн2!O218*осн2!$B$2)*осн2!$D$1+осн2!$A$2+((осн2!O218*осн2!$B$2)*осн2!$D$1+осн2!$A$2)*осн2!$E$2</f>
        <v>3060110.52</v>
      </c>
      <c r="O478" s="41">
        <f>осн2!N218*осн2!$B$2+осн2!$A$2+(осн2!N218*осн2!$B$2+осн2!$A$2)*осн2!$E$2</f>
        <v>1471206.6540000001</v>
      </c>
      <c r="P478" s="41">
        <f>осн2!O218*осн2!$B$2+осн2!$A$2+(осн2!O218*осн2!$B$2+осн2!$A$2)*осн2!$E$2</f>
        <v>1530055.26</v>
      </c>
      <c r="Q478" s="37">
        <f t="shared" si="26"/>
        <v>2942413.3080000002</v>
      </c>
      <c r="R478" s="37">
        <f t="shared" si="27"/>
        <v>3060110.52</v>
      </c>
      <c r="S478" s="37">
        <f t="shared" si="28"/>
        <v>1471206.6540000001</v>
      </c>
      <c r="T478" s="37">
        <f t="shared" si="29"/>
        <v>1530055.26</v>
      </c>
      <c r="U478"/>
      <c r="V478"/>
      <c r="W478"/>
      <c r="X478"/>
      <c r="Y478"/>
    </row>
    <row r="479" spans="1:25" ht="15" hidden="1" customHeight="1" x14ac:dyDescent="0.25">
      <c r="A479" s="140"/>
      <c r="B479" s="186"/>
      <c r="C479" s="183"/>
      <c r="D479" s="42" t="s">
        <v>131</v>
      </c>
      <c r="E479" s="41">
        <f>(осн2!N219*осн2!$B$2)*осн2!$D$1+осн2!$A$2+((осн2!N219*осн2!$B$2)*осн2!$D$1+осн2!$A$2)*осн2!$E$2</f>
        <v>3941610.8759999997</v>
      </c>
      <c r="F479" s="41">
        <f>(осн2!O219*осн2!$B$2)*осн2!$D$1+осн2!$A$2+((осн2!O219*осн2!$B$2)*осн2!$D$1+осн2!$A$2)*осн2!$E$2</f>
        <v>4099274.6880000001</v>
      </c>
      <c r="G479" s="156"/>
      <c r="H479" s="157"/>
      <c r="I479" s="41">
        <f>(осн2!N219*осн2!$B$2)*осн2!$D$1+осн2!$A$2+((осн2!N219*осн2!$B$2)*осн2!$D$1+осн2!$A$2)*осн2!$E$2</f>
        <v>3941610.8759999997</v>
      </c>
      <c r="J479" s="41">
        <f>(осн2!O219*осн2!$B$2)*осн2!$D$1+осн2!$A$2+((осн2!O219*осн2!$B$2)*осн2!$D$1+осн2!$A$2)*осн2!$E$2</f>
        <v>4099274.6880000001</v>
      </c>
      <c r="K479" s="161"/>
      <c r="L479" s="162"/>
      <c r="M479" s="37">
        <f>(осн2!N219*осн2!$B$2)*осн2!$D$1+осн2!$A$2+((осн2!N219*осн2!$B$2)*осн2!$D$1+осн2!$A$2)*осн2!$E$2</f>
        <v>3941610.8759999997</v>
      </c>
      <c r="N479" s="37">
        <f>(осн2!O219*осн2!$B$2)*осн2!$D$1+осн2!$A$2+((осн2!O219*осн2!$B$2)*осн2!$D$1+осн2!$A$2)*осн2!$E$2</f>
        <v>4099274.6880000001</v>
      </c>
      <c r="O479" s="41">
        <f>осн2!N219*осн2!$B$2+осн2!$A$2+(осн2!N219*осн2!$B$2+осн2!$A$2)*осн2!$E$2</f>
        <v>1970805.4379999998</v>
      </c>
      <c r="P479" s="41">
        <f>осн2!O219*осн2!$B$2+осн2!$A$2+(осн2!O219*осн2!$B$2+осн2!$A$2)*осн2!$E$2</f>
        <v>2049637.344</v>
      </c>
      <c r="Q479" s="37">
        <f t="shared" si="26"/>
        <v>3941610.8759999997</v>
      </c>
      <c r="R479" s="37">
        <f t="shared" si="27"/>
        <v>4099274.6880000001</v>
      </c>
      <c r="S479" s="37">
        <f t="shared" si="28"/>
        <v>1970805.4379999998</v>
      </c>
      <c r="T479" s="37">
        <f t="shared" si="29"/>
        <v>2049637.344</v>
      </c>
      <c r="U479"/>
      <c r="V479"/>
      <c r="W479"/>
      <c r="X479"/>
      <c r="Y479"/>
    </row>
    <row r="480" spans="1:25" ht="15" hidden="1" customHeight="1" x14ac:dyDescent="0.25">
      <c r="A480" s="140"/>
      <c r="B480" s="186"/>
      <c r="C480" s="183"/>
      <c r="D480" s="111" t="s">
        <v>152</v>
      </c>
      <c r="E480" s="40">
        <f>(осн2!N220*осн2!$B$2)*осн2!$D$1+осн2!$A$2+((осн2!N220*осн2!$B$2)*осн2!$D$1+осн2!$A$2)*осн2!$E$2</f>
        <v>1629363.5879999998</v>
      </c>
      <c r="F480" s="40">
        <f>(осн2!O220*осн2!$B$2)*осн2!$D$1+осн2!$A$2+((осн2!O220*осн2!$B$2)*осн2!$D$1+осн2!$A$2)*осн2!$E$2</f>
        <v>1694538.5279999999</v>
      </c>
      <c r="G480" s="156"/>
      <c r="H480" s="157"/>
      <c r="I480" s="40">
        <f>(осн2!N220*осн2!$B$2)*осн2!$D$1+осн2!$A$2+((осн2!N220*осн2!$B$2)*осн2!$D$1+осн2!$A$2)*осн2!$E$2</f>
        <v>1629363.5879999998</v>
      </c>
      <c r="J480" s="40">
        <f>(осн2!O220*осн2!$B$2)*осн2!$D$1+осн2!$A$2+((осн2!O220*осн2!$B$2)*осн2!$D$1+осн2!$A$2)*осн2!$E$2</f>
        <v>1694538.5279999999</v>
      </c>
      <c r="K480" s="161"/>
      <c r="L480" s="162"/>
      <c r="M480" s="36">
        <f>(осн2!N220*осн2!$B$2)*осн2!$D$1+осн2!$A$2+((осн2!N220*осн2!$B$2)*осн2!$D$1+осн2!$A$2)*осн2!$E$2</f>
        <v>1629363.5879999998</v>
      </c>
      <c r="N480" s="36">
        <f>(осн2!O220*осн2!$B$2)*осн2!$D$1+осн2!$A$2+((осн2!O220*осн2!$B$2)*осн2!$D$1+осн2!$A$2)*осн2!$E$2</f>
        <v>1694538.5279999999</v>
      </c>
      <c r="O480" s="40">
        <f>осн2!N220*осн2!$B$2+осн2!$A$2+(осн2!N220*осн2!$B$2+осн2!$A$2)*осн2!$E$2</f>
        <v>814681.79399999988</v>
      </c>
      <c r="P480" s="40">
        <f>осн2!O220*осн2!$B$2+осн2!$A$2+(осн2!O220*осн2!$B$2+осн2!$A$2)*осн2!$E$2</f>
        <v>847269.26399999997</v>
      </c>
      <c r="Q480" s="36">
        <f t="shared" si="26"/>
        <v>1629363.5879999998</v>
      </c>
      <c r="R480" s="36">
        <f t="shared" si="27"/>
        <v>1694538.5279999999</v>
      </c>
      <c r="S480" s="36">
        <f t="shared" si="28"/>
        <v>814681.79399999988</v>
      </c>
      <c r="T480" s="36">
        <f t="shared" si="29"/>
        <v>847269.26399999997</v>
      </c>
      <c r="U480"/>
      <c r="V480"/>
      <c r="W480"/>
      <c r="X480"/>
      <c r="Y480"/>
    </row>
    <row r="481" spans="1:25" ht="15" hidden="1" customHeight="1" x14ac:dyDescent="0.25">
      <c r="A481" s="140"/>
      <c r="B481" s="186"/>
      <c r="C481" s="183"/>
      <c r="D481" s="42" t="s">
        <v>153</v>
      </c>
      <c r="E481" s="41">
        <f>(осн2!N221*осн2!$B$2)*осн2!$D$1+осн2!$A$2+((осн2!N221*осн2!$B$2)*осн2!$D$1+осн2!$A$2)*осн2!$E$2</f>
        <v>3255137.6159999995</v>
      </c>
      <c r="F481" s="41">
        <f>(осн2!O221*осн2!$B$2)*осн2!$D$1+осн2!$A$2+((осн2!O221*осн2!$B$2)*осн2!$D$1+осн2!$A$2)*осн2!$E$2</f>
        <v>3385343.7719999999</v>
      </c>
      <c r="G481" s="156"/>
      <c r="H481" s="157"/>
      <c r="I481" s="41">
        <f>(осн2!N221*осн2!$B$2)*осн2!$D$1+осн2!$A$2+((осн2!N221*осн2!$B$2)*осн2!$D$1+осн2!$A$2)*осн2!$E$2</f>
        <v>3255137.6159999995</v>
      </c>
      <c r="J481" s="41">
        <f>(осн2!O221*осн2!$B$2)*осн2!$D$1+осн2!$A$2+((осн2!O221*осн2!$B$2)*осн2!$D$1+осн2!$A$2)*осн2!$E$2</f>
        <v>3385343.7719999999</v>
      </c>
      <c r="K481" s="161"/>
      <c r="L481" s="162"/>
      <c r="M481" s="37">
        <f>(осн2!N221*осн2!$B$2)*осн2!$D$1+осн2!$A$2+((осн2!N221*осн2!$B$2)*осн2!$D$1+осн2!$A$2)*осн2!$E$2</f>
        <v>3255137.6159999995</v>
      </c>
      <c r="N481" s="37">
        <f>(осн2!O221*осн2!$B$2)*осн2!$D$1+осн2!$A$2+((осн2!O221*осн2!$B$2)*осн2!$D$1+осн2!$A$2)*осн2!$E$2</f>
        <v>3385343.7719999999</v>
      </c>
      <c r="O481" s="41">
        <f>осн2!N221*осн2!$B$2+осн2!$A$2+(осн2!N221*осн2!$B$2+осн2!$A$2)*осн2!$E$2</f>
        <v>1627568.8079999997</v>
      </c>
      <c r="P481" s="41">
        <f>осн2!O221*осн2!$B$2+осн2!$A$2+(осн2!O221*осн2!$B$2+осн2!$A$2)*осн2!$E$2</f>
        <v>1692671.8859999999</v>
      </c>
      <c r="Q481" s="37">
        <f t="shared" si="26"/>
        <v>3255137.6159999995</v>
      </c>
      <c r="R481" s="37">
        <f t="shared" si="27"/>
        <v>3385343.7719999999</v>
      </c>
      <c r="S481" s="37">
        <f t="shared" si="28"/>
        <v>1627568.8079999997</v>
      </c>
      <c r="T481" s="37">
        <f t="shared" si="29"/>
        <v>1692671.8859999999</v>
      </c>
      <c r="U481"/>
      <c r="V481"/>
      <c r="W481"/>
      <c r="X481"/>
      <c r="Y481"/>
    </row>
    <row r="482" spans="1:25" ht="15" hidden="1" customHeight="1" x14ac:dyDescent="0.25">
      <c r="A482" s="140"/>
      <c r="B482" s="186"/>
      <c r="C482" s="183"/>
      <c r="D482" s="42" t="s">
        <v>154</v>
      </c>
      <c r="E482" s="41">
        <f>(осн2!N222*осн2!$B$2)*осн2!$D$1+осн2!$A$2+((осн2!N222*осн2!$B$2)*осн2!$D$1+осн2!$A$2)*осн2!$E$2</f>
        <v>4360661.9159999993</v>
      </c>
      <c r="F482" s="41">
        <f>(осн2!O222*осн2!$B$2)*осн2!$D$1+осн2!$A$2+((осн2!O222*осн2!$B$2)*осн2!$D$1+осн2!$A$2)*осн2!$E$2</f>
        <v>4535088.3359999992</v>
      </c>
      <c r="G482" s="156"/>
      <c r="H482" s="157"/>
      <c r="I482" s="41">
        <f>(осн2!N222*осн2!$B$2)*осн2!$D$1+осн2!$A$2+((осн2!N222*осн2!$B$2)*осн2!$D$1+осн2!$A$2)*осн2!$E$2</f>
        <v>4360661.9159999993</v>
      </c>
      <c r="J482" s="41">
        <f>(осн2!O222*осн2!$B$2)*осн2!$D$1+осн2!$A$2+((осн2!O222*осн2!$B$2)*осн2!$D$1+осн2!$A$2)*осн2!$E$2</f>
        <v>4535088.3359999992</v>
      </c>
      <c r="K482" s="161"/>
      <c r="L482" s="162"/>
      <c r="M482" s="37">
        <f>(осн2!N222*осн2!$B$2)*осн2!$D$1+осн2!$A$2+((осн2!N222*осн2!$B$2)*осн2!$D$1+осн2!$A$2)*осн2!$E$2</f>
        <v>4360661.9159999993</v>
      </c>
      <c r="N482" s="37">
        <f>(осн2!O222*осн2!$B$2)*осн2!$D$1+осн2!$A$2+((осн2!O222*осн2!$B$2)*осн2!$D$1+осн2!$A$2)*осн2!$E$2</f>
        <v>4535088.3359999992</v>
      </c>
      <c r="O482" s="41">
        <f>осн2!N222*осн2!$B$2+осн2!$A$2+(осн2!N222*осн2!$B$2+осн2!$A$2)*осн2!$E$2</f>
        <v>2180330.9579999996</v>
      </c>
      <c r="P482" s="41">
        <f>осн2!O222*осн2!$B$2+осн2!$A$2+(осн2!O222*осн2!$B$2+осн2!$A$2)*осн2!$E$2</f>
        <v>2267544.1679999996</v>
      </c>
      <c r="Q482" s="37">
        <f t="shared" si="26"/>
        <v>4360661.9159999993</v>
      </c>
      <c r="R482" s="37">
        <f t="shared" si="27"/>
        <v>4535088.3359999992</v>
      </c>
      <c r="S482" s="37">
        <f t="shared" si="28"/>
        <v>2180330.9579999996</v>
      </c>
      <c r="T482" s="37">
        <f t="shared" si="29"/>
        <v>2267544.1679999996</v>
      </c>
      <c r="U482"/>
      <c r="V482"/>
      <c r="W482"/>
      <c r="X482"/>
      <c r="Y482"/>
    </row>
    <row r="483" spans="1:25" ht="15" hidden="1" customHeight="1" x14ac:dyDescent="0.25">
      <c r="A483" s="140"/>
      <c r="B483" s="186"/>
      <c r="C483" s="183"/>
      <c r="D483" s="111" t="s">
        <v>155</v>
      </c>
      <c r="E483" s="40">
        <f>(осн2!N223*осн2!$B$2)*осн2!$D$1+осн2!$A$2+((осн2!N223*осн2!$B$2)*осн2!$D$1+осн2!$A$2)*осн2!$E$2</f>
        <v>1617275.196</v>
      </c>
      <c r="F483" s="40">
        <f>(осн2!O223*осн2!$B$2)*осн2!$D$1+осн2!$A$2+((осн2!O223*осн2!$B$2)*осн2!$D$1+осн2!$A$2)*осн2!$E$2</f>
        <v>1681966.5719999999</v>
      </c>
      <c r="G483" s="156"/>
      <c r="H483" s="157"/>
      <c r="I483" s="40">
        <f>(осн2!N223*осн2!$B$2)*осн2!$D$1+осн2!$A$2+((осн2!N223*осн2!$B$2)*осн2!$D$1+осн2!$A$2)*осн2!$E$2</f>
        <v>1617275.196</v>
      </c>
      <c r="J483" s="40">
        <f>(осн2!O223*осн2!$B$2)*осн2!$D$1+осн2!$A$2+((осн2!O223*осн2!$B$2)*осн2!$D$1+осн2!$A$2)*осн2!$E$2</f>
        <v>1681966.5719999999</v>
      </c>
      <c r="K483" s="161"/>
      <c r="L483" s="162"/>
      <c r="M483" s="36">
        <f>(осн2!N223*осн2!$B$2)*осн2!$D$1+осн2!$A$2+((осн2!N223*осн2!$B$2)*осн2!$D$1+осн2!$A$2)*осн2!$E$2</f>
        <v>1617275.196</v>
      </c>
      <c r="N483" s="36">
        <f>(осн2!O223*осн2!$B$2)*осн2!$D$1+осн2!$A$2+((осн2!O223*осн2!$B$2)*осн2!$D$1+осн2!$A$2)*осн2!$E$2</f>
        <v>1681966.5719999999</v>
      </c>
      <c r="O483" s="40">
        <f>осн2!N223*осн2!$B$2+осн2!$A$2+(осн2!N223*осн2!$B$2+осн2!$A$2)*осн2!$E$2</f>
        <v>808637.598</v>
      </c>
      <c r="P483" s="40">
        <f>осн2!O223*осн2!$B$2+осн2!$A$2+(осн2!O223*осн2!$B$2+осн2!$A$2)*осн2!$E$2</f>
        <v>840983.28599999996</v>
      </c>
      <c r="Q483" s="36">
        <f t="shared" si="26"/>
        <v>1617275.196</v>
      </c>
      <c r="R483" s="36">
        <f t="shared" si="27"/>
        <v>1681966.5719999999</v>
      </c>
      <c r="S483" s="36">
        <f t="shared" si="28"/>
        <v>808637.598</v>
      </c>
      <c r="T483" s="36">
        <f t="shared" si="29"/>
        <v>840983.28599999996</v>
      </c>
      <c r="U483"/>
      <c r="V483"/>
      <c r="W483"/>
      <c r="X483"/>
      <c r="Y483"/>
    </row>
    <row r="484" spans="1:25" ht="15" hidden="1" customHeight="1" x14ac:dyDescent="0.25">
      <c r="A484" s="140"/>
      <c r="B484" s="186"/>
      <c r="C484" s="183"/>
      <c r="D484" s="42" t="s">
        <v>156</v>
      </c>
      <c r="E484" s="41">
        <f>(осн2!N224*осн2!$B$2)*осн2!$D$1+осн2!$A$2+((осн2!N224*осн2!$B$2)*осн2!$D$1+осн2!$A$2)*осн2!$E$2</f>
        <v>3230965.08</v>
      </c>
      <c r="F484" s="41">
        <f>(осн2!O224*осн2!$B$2)*осн2!$D$1+осн2!$A$2+((осн2!O224*осн2!$B$2)*осн2!$D$1+осн2!$A$2)*осн2!$E$2</f>
        <v>3360203.4</v>
      </c>
      <c r="G484" s="156"/>
      <c r="H484" s="157"/>
      <c r="I484" s="41">
        <f>(осн2!N224*осн2!$B$2)*осн2!$D$1+осн2!$A$2+((осн2!N224*осн2!$B$2)*осн2!$D$1+осн2!$A$2)*осн2!$E$2</f>
        <v>3230965.08</v>
      </c>
      <c r="J484" s="41">
        <f>(осн2!O224*осн2!$B$2)*осн2!$D$1+осн2!$A$2+((осн2!O224*осн2!$B$2)*осн2!$D$1+осн2!$A$2)*осн2!$E$2</f>
        <v>3360203.4</v>
      </c>
      <c r="K484" s="161"/>
      <c r="L484" s="162"/>
      <c r="M484" s="37">
        <f>(осн2!N224*осн2!$B$2)*осн2!$D$1+осн2!$A$2+((осн2!N224*осн2!$B$2)*осн2!$D$1+осн2!$A$2)*осн2!$E$2</f>
        <v>3230965.08</v>
      </c>
      <c r="N484" s="37">
        <f>(осн2!O224*осн2!$B$2)*осн2!$D$1+осн2!$A$2+((осн2!O224*осн2!$B$2)*осн2!$D$1+осн2!$A$2)*осн2!$E$2</f>
        <v>3360203.4</v>
      </c>
      <c r="O484" s="41">
        <f>осн2!N224*осн2!$B$2+осн2!$A$2+(осн2!N224*осн2!$B$2+осн2!$A$2)*осн2!$E$2</f>
        <v>1615482.54</v>
      </c>
      <c r="P484" s="41">
        <f>осн2!O224*осн2!$B$2+осн2!$A$2+(осн2!O224*осн2!$B$2+осн2!$A$2)*осн2!$E$2</f>
        <v>1680101.7</v>
      </c>
      <c r="Q484" s="37">
        <f t="shared" si="26"/>
        <v>3230965.08</v>
      </c>
      <c r="R484" s="37">
        <f t="shared" si="27"/>
        <v>3360203.4</v>
      </c>
      <c r="S484" s="37">
        <f t="shared" si="28"/>
        <v>1615482.54</v>
      </c>
      <c r="T484" s="37">
        <f t="shared" si="29"/>
        <v>1680101.7</v>
      </c>
      <c r="U484"/>
      <c r="V484"/>
      <c r="W484"/>
      <c r="X484"/>
      <c r="Y484"/>
    </row>
    <row r="485" spans="1:25" ht="15" hidden="1" customHeight="1" x14ac:dyDescent="0.25">
      <c r="A485" s="140"/>
      <c r="B485" s="186"/>
      <c r="C485" s="183"/>
      <c r="D485" s="42" t="s">
        <v>157</v>
      </c>
      <c r="E485" s="41">
        <f>(осн2!N225*осн2!$B$2)*осн2!$D$1+осн2!$A$2+((осн2!N225*осн2!$B$2)*осн2!$D$1+осн2!$A$2)*осн2!$E$2</f>
        <v>4328273.7479999997</v>
      </c>
      <c r="F485" s="41">
        <f>(осн2!O225*осн2!$B$2)*осн2!$D$1+осн2!$A$2+((осн2!O225*осн2!$B$2)*осн2!$D$1+осн2!$A$2)*осн2!$E$2</f>
        <v>4501404.5279999999</v>
      </c>
      <c r="G485" s="156"/>
      <c r="H485" s="157"/>
      <c r="I485" s="41">
        <f>(осн2!N225*осн2!$B$2)*осн2!$D$1+осн2!$A$2+((осн2!N225*осн2!$B$2)*осн2!$D$1+осн2!$A$2)*осн2!$E$2</f>
        <v>4328273.7479999997</v>
      </c>
      <c r="J485" s="41">
        <f>(осн2!O225*осн2!$B$2)*осн2!$D$1+осн2!$A$2+((осн2!O225*осн2!$B$2)*осн2!$D$1+осн2!$A$2)*осн2!$E$2</f>
        <v>4501404.5279999999</v>
      </c>
      <c r="K485" s="161"/>
      <c r="L485" s="162"/>
      <c r="M485" s="37">
        <f>(осн2!N225*осн2!$B$2)*осн2!$D$1+осн2!$A$2+((осн2!N225*осн2!$B$2)*осн2!$D$1+осн2!$A$2)*осн2!$E$2</f>
        <v>4328273.7479999997</v>
      </c>
      <c r="N485" s="37">
        <f>(осн2!O225*осн2!$B$2)*осн2!$D$1+осн2!$A$2+((осн2!O225*осн2!$B$2)*осн2!$D$1+осн2!$A$2)*осн2!$E$2</f>
        <v>4501404.5279999999</v>
      </c>
      <c r="O485" s="41">
        <f>осн2!N225*осн2!$B$2+осн2!$A$2+(осн2!N225*осн2!$B$2+осн2!$A$2)*осн2!$E$2</f>
        <v>2164136.8739999998</v>
      </c>
      <c r="P485" s="41">
        <f>осн2!O225*осн2!$B$2+осн2!$A$2+(осн2!O225*осн2!$B$2+осн2!$A$2)*осн2!$E$2</f>
        <v>2250702.264</v>
      </c>
      <c r="Q485" s="37">
        <f t="shared" si="26"/>
        <v>4328273.7479999997</v>
      </c>
      <c r="R485" s="37">
        <f t="shared" si="27"/>
        <v>4501404.5279999999</v>
      </c>
      <c r="S485" s="37">
        <f t="shared" si="28"/>
        <v>2164136.8739999998</v>
      </c>
      <c r="T485" s="37">
        <f t="shared" si="29"/>
        <v>2250702.264</v>
      </c>
      <c r="U485"/>
      <c r="V485"/>
      <c r="W485"/>
      <c r="X485"/>
      <c r="Y485"/>
    </row>
    <row r="486" spans="1:25" ht="15" hidden="1" customHeight="1" x14ac:dyDescent="0.25">
      <c r="A486" s="140"/>
      <c r="B486" s="186"/>
      <c r="C486" s="183"/>
      <c r="D486" s="111" t="s">
        <v>158</v>
      </c>
      <c r="E486" s="40">
        <f>(осн2!N226*осн2!$B$2)*осн2!$D$1+осн2!$A$2+((осн2!N226*осн2!$B$2)*осн2!$D$1+осн2!$A$2)*осн2!$E$2</f>
        <v>1812540.18</v>
      </c>
      <c r="F486" s="40">
        <f>(осн2!O226*осн2!$B$2)*осн2!$D$1+осн2!$A$2+((осн2!O226*осн2!$B$2)*осн2!$D$1+осн2!$A$2)*осн2!$E$2</f>
        <v>1885042.2119999998</v>
      </c>
      <c r="G486" s="156"/>
      <c r="H486" s="157"/>
      <c r="I486" s="40">
        <f>(осн2!N226*осн2!$B$2)*осн2!$D$1+осн2!$A$2+((осн2!N226*осн2!$B$2)*осн2!$D$1+осн2!$A$2)*осн2!$E$2</f>
        <v>1812540.18</v>
      </c>
      <c r="J486" s="40">
        <f>(осн2!O226*осн2!$B$2)*осн2!$D$1+осн2!$A$2+((осн2!O226*осн2!$B$2)*осн2!$D$1+осн2!$A$2)*осн2!$E$2</f>
        <v>1885042.2119999998</v>
      </c>
      <c r="K486" s="161"/>
      <c r="L486" s="162"/>
      <c r="M486" s="36">
        <f>(осн2!N226*осн2!$B$2)*осн2!$D$1+осн2!$A$2+((осн2!N226*осн2!$B$2)*осн2!$D$1+осн2!$A$2)*осн2!$E$2</f>
        <v>1812540.18</v>
      </c>
      <c r="N486" s="36">
        <f>(осн2!O226*осн2!$B$2)*осн2!$D$1+осн2!$A$2+((осн2!O226*осн2!$B$2)*осн2!$D$1+осн2!$A$2)*осн2!$E$2</f>
        <v>1885042.2119999998</v>
      </c>
      <c r="O486" s="40">
        <f>осн2!N226*осн2!$B$2+осн2!$A$2+(осн2!N226*осн2!$B$2+осн2!$A$2)*осн2!$E$2</f>
        <v>906270.09</v>
      </c>
      <c r="P486" s="40">
        <f>осн2!O226*осн2!$B$2+осн2!$A$2+(осн2!O226*осн2!$B$2+осн2!$A$2)*осн2!$E$2</f>
        <v>942521.10599999991</v>
      </c>
      <c r="Q486" s="36">
        <f t="shared" si="26"/>
        <v>1812540.18</v>
      </c>
      <c r="R486" s="36">
        <f t="shared" si="27"/>
        <v>1885042.2119999998</v>
      </c>
      <c r="S486" s="36">
        <f t="shared" si="28"/>
        <v>906270.09</v>
      </c>
      <c r="T486" s="36">
        <f t="shared" si="29"/>
        <v>942521.10599999991</v>
      </c>
      <c r="U486"/>
      <c r="V486"/>
      <c r="W486"/>
      <c r="X486"/>
      <c r="Y486"/>
    </row>
    <row r="487" spans="1:25" ht="15" hidden="1" customHeight="1" x14ac:dyDescent="0.25">
      <c r="A487" s="140"/>
      <c r="B487" s="186"/>
      <c r="C487" s="183"/>
      <c r="D487" s="42" t="s">
        <v>159</v>
      </c>
      <c r="E487" s="41">
        <f>(осн2!N227*осн2!$B$2)*осн2!$D$1+осн2!$A$2+((осн2!N227*осн2!$B$2)*осн2!$D$1+осн2!$A$2)*осн2!$E$2</f>
        <v>3621478.0559999999</v>
      </c>
      <c r="F487" s="41">
        <f>(осн2!O227*осн2!$B$2)*осн2!$D$1+осн2!$A$2+((осн2!O227*осн2!$B$2)*осн2!$D$1+осн2!$A$2)*осн2!$E$2</f>
        <v>3766336.98</v>
      </c>
      <c r="G487" s="156"/>
      <c r="H487" s="157"/>
      <c r="I487" s="41">
        <f>(осн2!N227*осн2!$B$2)*осн2!$D$1+осн2!$A$2+((осн2!N227*осн2!$B$2)*осн2!$D$1+осн2!$A$2)*осн2!$E$2</f>
        <v>3621478.0559999999</v>
      </c>
      <c r="J487" s="41">
        <f>(осн2!O227*осн2!$B$2)*осн2!$D$1+осн2!$A$2+((осн2!O227*осн2!$B$2)*осн2!$D$1+осн2!$A$2)*осн2!$E$2</f>
        <v>3766336.98</v>
      </c>
      <c r="K487" s="161"/>
      <c r="L487" s="162"/>
      <c r="M487" s="37">
        <f>(осн2!N227*осн2!$B$2)*осн2!$D$1+осн2!$A$2+((осн2!N227*осн2!$B$2)*осн2!$D$1+осн2!$A$2)*осн2!$E$2</f>
        <v>3621478.0559999999</v>
      </c>
      <c r="N487" s="37">
        <f>(осн2!O227*осн2!$B$2)*осн2!$D$1+осн2!$A$2+((осн2!O227*осн2!$B$2)*осн2!$D$1+осн2!$A$2)*осн2!$E$2</f>
        <v>3766336.98</v>
      </c>
      <c r="O487" s="41">
        <f>осн2!N227*осн2!$B$2+осн2!$A$2+(осн2!N227*осн2!$B$2+осн2!$A$2)*осн2!$E$2</f>
        <v>1810739.0279999999</v>
      </c>
      <c r="P487" s="41">
        <f>осн2!O227*осн2!$B$2+осн2!$A$2+(осн2!O227*осн2!$B$2+осн2!$A$2)*осн2!$E$2</f>
        <v>1883168.49</v>
      </c>
      <c r="Q487" s="37">
        <f t="shared" si="26"/>
        <v>3621478.0559999999</v>
      </c>
      <c r="R487" s="37">
        <f t="shared" si="27"/>
        <v>3766336.98</v>
      </c>
      <c r="S487" s="37">
        <f t="shared" si="28"/>
        <v>1810739.0279999999</v>
      </c>
      <c r="T487" s="37">
        <f t="shared" si="29"/>
        <v>1883168.49</v>
      </c>
      <c r="U487"/>
      <c r="V487"/>
      <c r="W487"/>
      <c r="X487"/>
      <c r="Y487"/>
    </row>
    <row r="488" spans="1:25" ht="15" hidden="1" customHeight="1" x14ac:dyDescent="0.25">
      <c r="A488" s="140"/>
      <c r="B488" s="186"/>
      <c r="C488" s="183"/>
      <c r="D488" s="42" t="s">
        <v>160</v>
      </c>
      <c r="E488" s="41">
        <f>(осн2!N228*осн2!$B$2)*осн2!$D$1+осн2!$A$2+((осн2!N228*осн2!$B$2)*осн2!$D$1+осн2!$A$2)*осн2!$E$2</f>
        <v>4851567.8760000002</v>
      </c>
      <c r="F488" s="41">
        <f>(осн2!O228*осн2!$B$2)*осн2!$D$1+осн2!$A$2+((осн2!O228*осн2!$B$2)*осн2!$D$1+осн2!$A$2)*осн2!$E$2</f>
        <v>5045630.676</v>
      </c>
      <c r="G488" s="156"/>
      <c r="H488" s="157"/>
      <c r="I488" s="41">
        <f>(осн2!N228*осн2!$B$2)*осн2!$D$1+осн2!$A$2+((осн2!N228*осн2!$B$2)*осн2!$D$1+осн2!$A$2)*осн2!$E$2</f>
        <v>4851567.8760000002</v>
      </c>
      <c r="J488" s="41">
        <f>(осн2!O228*осн2!$B$2)*осн2!$D$1+осн2!$A$2+((осн2!O228*осн2!$B$2)*осн2!$D$1+осн2!$A$2)*осн2!$E$2</f>
        <v>5045630.676</v>
      </c>
      <c r="K488" s="161"/>
      <c r="L488" s="162"/>
      <c r="M488" s="37">
        <f>(осн2!N228*осн2!$B$2)*осн2!$D$1+осн2!$A$2+((осн2!N228*осн2!$B$2)*осн2!$D$1+осн2!$A$2)*осн2!$E$2</f>
        <v>4851567.8760000002</v>
      </c>
      <c r="N488" s="37">
        <f>(осн2!O228*осн2!$B$2)*осн2!$D$1+осн2!$A$2+((осн2!O228*осн2!$B$2)*осн2!$D$1+осн2!$A$2)*осн2!$E$2</f>
        <v>5045630.676</v>
      </c>
      <c r="O488" s="41">
        <f>осн2!N228*осн2!$B$2+осн2!$A$2+(осн2!N228*осн2!$B$2+осн2!$A$2)*осн2!$E$2</f>
        <v>2425783.9380000001</v>
      </c>
      <c r="P488" s="41">
        <f>осн2!O228*осн2!$B$2+осн2!$A$2+(осн2!O228*осн2!$B$2+осн2!$A$2)*осн2!$E$2</f>
        <v>2522815.338</v>
      </c>
      <c r="Q488" s="37">
        <f t="shared" si="26"/>
        <v>4851567.8760000002</v>
      </c>
      <c r="R488" s="37">
        <f t="shared" si="27"/>
        <v>5045630.676</v>
      </c>
      <c r="S488" s="37">
        <f t="shared" si="28"/>
        <v>2425783.9380000001</v>
      </c>
      <c r="T488" s="37">
        <f t="shared" si="29"/>
        <v>2522815.338</v>
      </c>
      <c r="U488"/>
      <c r="V488"/>
      <c r="W488"/>
      <c r="X488"/>
      <c r="Y488"/>
    </row>
    <row r="489" spans="1:25" ht="15" hidden="1" customHeight="1" x14ac:dyDescent="0.25">
      <c r="A489" s="140"/>
      <c r="B489" s="186"/>
      <c r="C489" s="183"/>
      <c r="D489" s="111" t="s">
        <v>161</v>
      </c>
      <c r="E489" s="40">
        <f>(осн2!N229*осн2!$B$2)*осн2!$D$1+осн2!$A$2+((осн2!N229*осн2!$B$2)*осн2!$D$1+осн2!$A$2)*осн2!$E$2</f>
        <v>1995636.06</v>
      </c>
      <c r="F489" s="40">
        <f>(осн2!O229*осн2!$B$2)*осн2!$D$1+осн2!$A$2+((осн2!O229*осн2!$B$2)*осн2!$D$1+осн2!$A$2)*осн2!$E$2</f>
        <v>2075461.6440000001</v>
      </c>
      <c r="G489" s="156"/>
      <c r="H489" s="157"/>
      <c r="I489" s="40">
        <f>(осн2!N229*осн2!$B$2)*осн2!$D$1+осн2!$A$2+((осн2!N229*осн2!$B$2)*осн2!$D$1+осн2!$A$2)*осн2!$E$2</f>
        <v>1995636.06</v>
      </c>
      <c r="J489" s="40">
        <f>(осн2!O229*осн2!$B$2)*осн2!$D$1+осн2!$A$2+((осн2!O229*осн2!$B$2)*осн2!$D$1+осн2!$A$2)*осн2!$E$2</f>
        <v>2075461.6440000001</v>
      </c>
      <c r="K489" s="161"/>
      <c r="L489" s="162"/>
      <c r="M489" s="36">
        <f>(осн2!N229*осн2!$B$2)*осн2!$D$1+осн2!$A$2+((осн2!N229*осн2!$B$2)*осн2!$D$1+осн2!$A$2)*осн2!$E$2</f>
        <v>1995636.06</v>
      </c>
      <c r="N489" s="36">
        <f>(осн2!O229*осн2!$B$2)*осн2!$D$1+осн2!$A$2+((осн2!O229*осн2!$B$2)*осн2!$D$1+осн2!$A$2)*осн2!$E$2</f>
        <v>2075461.6440000001</v>
      </c>
      <c r="O489" s="40">
        <f>осн2!N229*осн2!$B$2+осн2!$A$2+(осн2!N229*осн2!$B$2+осн2!$A$2)*осн2!$E$2</f>
        <v>997818.03</v>
      </c>
      <c r="P489" s="40">
        <f>осн2!O229*осн2!$B$2+осн2!$A$2+(осн2!O229*осн2!$B$2+осн2!$A$2)*осн2!$E$2</f>
        <v>1037730.822</v>
      </c>
      <c r="Q489" s="36">
        <f t="shared" si="26"/>
        <v>1995636.06</v>
      </c>
      <c r="R489" s="36">
        <f t="shared" si="27"/>
        <v>2075461.6440000001</v>
      </c>
      <c r="S489" s="36">
        <f t="shared" si="28"/>
        <v>997818.03</v>
      </c>
      <c r="T489" s="36">
        <f t="shared" si="29"/>
        <v>1037730.822</v>
      </c>
      <c r="U489"/>
      <c r="V489"/>
      <c r="W489"/>
      <c r="X489"/>
      <c r="Y489"/>
    </row>
    <row r="490" spans="1:25" ht="15" hidden="1" customHeight="1" x14ac:dyDescent="0.25">
      <c r="A490" s="140"/>
      <c r="B490" s="186"/>
      <c r="C490" s="183"/>
      <c r="D490" s="42" t="s">
        <v>162</v>
      </c>
      <c r="E490" s="41">
        <f>(осн2!N230*осн2!$B$2)*осн2!$D$1+осн2!$A$2+((осн2!N230*осн2!$B$2)*осн2!$D$1+осн2!$A$2)*осн2!$E$2</f>
        <v>3987686.1</v>
      </c>
      <c r="F490" s="41">
        <f>(осн2!O230*осн2!$B$2)*осн2!$D$1+осн2!$A$2+((осн2!O230*осн2!$B$2)*осн2!$D$1+осн2!$A$2)*осн2!$E$2</f>
        <v>4147193.5439999998</v>
      </c>
      <c r="G490" s="156"/>
      <c r="H490" s="157"/>
      <c r="I490" s="41">
        <f>(осн2!N230*осн2!$B$2)*осн2!$D$1+осн2!$A$2+((осн2!N230*осн2!$B$2)*осн2!$D$1+осн2!$A$2)*осн2!$E$2</f>
        <v>3987686.1</v>
      </c>
      <c r="J490" s="41">
        <f>(осн2!O230*осн2!$B$2)*осн2!$D$1+осн2!$A$2+((осн2!O230*осн2!$B$2)*осн2!$D$1+осн2!$A$2)*осн2!$E$2</f>
        <v>4147193.5439999998</v>
      </c>
      <c r="K490" s="161"/>
      <c r="L490" s="162"/>
      <c r="M490" s="37">
        <f>(осн2!N230*осн2!$B$2)*осн2!$D$1+осн2!$A$2+((осн2!N230*осн2!$B$2)*осн2!$D$1+осн2!$A$2)*осн2!$E$2</f>
        <v>3987686.1</v>
      </c>
      <c r="N490" s="37">
        <f>(осн2!O230*осн2!$B$2)*осн2!$D$1+осн2!$A$2+((осн2!O230*осн2!$B$2)*осн2!$D$1+осн2!$A$2)*осн2!$E$2</f>
        <v>4147193.5439999998</v>
      </c>
      <c r="O490" s="41">
        <f>осн2!N230*осн2!$B$2+осн2!$A$2+(осн2!N230*осн2!$B$2+осн2!$A$2)*осн2!$E$2</f>
        <v>1993843.05</v>
      </c>
      <c r="P490" s="41">
        <f>осн2!O230*осн2!$B$2+осн2!$A$2+(осн2!O230*осн2!$B$2+осн2!$A$2)*осн2!$E$2</f>
        <v>2073596.7719999999</v>
      </c>
      <c r="Q490" s="37">
        <f t="shared" si="26"/>
        <v>3987686.1</v>
      </c>
      <c r="R490" s="37">
        <f t="shared" si="27"/>
        <v>4147193.5439999998</v>
      </c>
      <c r="S490" s="37">
        <f t="shared" si="28"/>
        <v>1993843.05</v>
      </c>
      <c r="T490" s="37">
        <f t="shared" si="29"/>
        <v>2073596.7719999999</v>
      </c>
      <c r="U490"/>
      <c r="V490"/>
      <c r="W490"/>
      <c r="X490"/>
      <c r="Y490"/>
    </row>
    <row r="491" spans="1:25" ht="15" hidden="1" customHeight="1" x14ac:dyDescent="0.25">
      <c r="A491" s="140"/>
      <c r="B491" s="186"/>
      <c r="C491" s="183"/>
      <c r="D491" s="42" t="s">
        <v>163</v>
      </c>
      <c r="E491" s="41">
        <f>(осн2!N231*осн2!$B$2)*осн2!$D$1+осн2!$A$2+((осн2!N231*осн2!$B$2)*осн2!$D$1+осн2!$A$2)*осн2!$E$2</f>
        <v>5342280.5519999992</v>
      </c>
      <c r="F491" s="41">
        <f>(осн2!O231*осн2!$B$2)*осн2!$D$1+осн2!$A$2+((осн2!O231*осн2!$B$2)*осн2!$D$1+осн2!$A$2)*осн2!$E$2</f>
        <v>5555971.9440000001</v>
      </c>
      <c r="G491" s="156"/>
      <c r="H491" s="157"/>
      <c r="I491" s="41">
        <f>(осн2!N231*осн2!$B$2)*осн2!$D$1+осн2!$A$2+((осн2!N231*осн2!$B$2)*осн2!$D$1+осн2!$A$2)*осн2!$E$2</f>
        <v>5342280.5519999992</v>
      </c>
      <c r="J491" s="41">
        <f>(осн2!O231*осн2!$B$2)*осн2!$D$1+осн2!$A$2+((осн2!O231*осн2!$B$2)*осн2!$D$1+осн2!$A$2)*осн2!$E$2</f>
        <v>5555971.9440000001</v>
      </c>
      <c r="K491" s="161"/>
      <c r="L491" s="162"/>
      <c r="M491" s="37">
        <f>(осн2!N231*осн2!$B$2)*осн2!$D$1+осн2!$A$2+((осн2!N231*осн2!$B$2)*осн2!$D$1+осн2!$A$2)*осн2!$E$2</f>
        <v>5342280.5519999992</v>
      </c>
      <c r="N491" s="37">
        <f>(осн2!O231*осн2!$B$2)*осн2!$D$1+осн2!$A$2+((осн2!O231*осн2!$B$2)*осн2!$D$1+осн2!$A$2)*осн2!$E$2</f>
        <v>5555971.9440000001</v>
      </c>
      <c r="O491" s="41">
        <f>осн2!N231*осн2!$B$2+осн2!$A$2+(осн2!N231*осн2!$B$2+осн2!$A$2)*осн2!$E$2</f>
        <v>2671140.2759999996</v>
      </c>
      <c r="P491" s="41">
        <f>осн2!O231*осн2!$B$2+осн2!$A$2+(осн2!O231*осн2!$B$2+осн2!$A$2)*осн2!$E$2</f>
        <v>2777985.9720000001</v>
      </c>
      <c r="Q491" s="37">
        <f t="shared" si="26"/>
        <v>5342280.5519999992</v>
      </c>
      <c r="R491" s="37">
        <f t="shared" si="27"/>
        <v>5555971.9440000001</v>
      </c>
      <c r="S491" s="37">
        <f t="shared" si="28"/>
        <v>2671140.2759999996</v>
      </c>
      <c r="T491" s="37">
        <f t="shared" si="29"/>
        <v>2777985.9720000001</v>
      </c>
      <c r="U491"/>
      <c r="V491"/>
      <c r="W491"/>
      <c r="X491"/>
      <c r="Y491"/>
    </row>
    <row r="492" spans="1:25" ht="15" hidden="1" customHeight="1" x14ac:dyDescent="0.25">
      <c r="A492" s="140"/>
      <c r="B492" s="186"/>
      <c r="C492" s="183"/>
      <c r="D492" s="111" t="s">
        <v>164</v>
      </c>
      <c r="E492" s="40">
        <f>(осн2!N232*осн2!$B$2)*осн2!$D$1+осн2!$A$2+((осн2!N232*осн2!$B$2)*осн2!$D$1+осн2!$A$2)*осн2!$E$2</f>
        <v>2216429.4</v>
      </c>
      <c r="F492" s="40">
        <f>(осн2!O232*осн2!$B$2)*осн2!$D$1+осн2!$A$2+((осн2!O232*осн2!$B$2)*осн2!$D$1+осн2!$A$2)*осн2!$E$2</f>
        <v>2305086.5759999999</v>
      </c>
      <c r="G492" s="156"/>
      <c r="H492" s="157"/>
      <c r="I492" s="40">
        <f>(осн2!N232*осн2!$B$2)*осн2!$D$1+осн2!$A$2+((осн2!N232*осн2!$B$2)*осн2!$D$1+осн2!$A$2)*осн2!$E$2</f>
        <v>2216429.4</v>
      </c>
      <c r="J492" s="40">
        <f>(осн2!O232*осн2!$B$2)*осн2!$D$1+осн2!$A$2+((осн2!O232*осн2!$B$2)*осн2!$D$1+осн2!$A$2)*осн2!$E$2</f>
        <v>2305086.5759999999</v>
      </c>
      <c r="K492" s="161"/>
      <c r="L492" s="162"/>
      <c r="M492" s="36">
        <f>(осн2!N232*осн2!$B$2)*осн2!$D$1+осн2!$A$2+((осн2!N232*осн2!$B$2)*осн2!$D$1+осн2!$A$2)*осн2!$E$2</f>
        <v>2216429.4</v>
      </c>
      <c r="N492" s="36">
        <f>(осн2!O232*осн2!$B$2)*осн2!$D$1+осн2!$A$2+((осн2!O232*осн2!$B$2)*осн2!$D$1+осн2!$A$2)*осн2!$E$2</f>
        <v>2305086.5759999999</v>
      </c>
      <c r="O492" s="40">
        <f>осн2!N232*осн2!$B$2+осн2!$A$2+(осн2!N232*осн2!$B$2+осн2!$A$2)*осн2!$E$2</f>
        <v>1108214.7</v>
      </c>
      <c r="P492" s="40">
        <f>осн2!O232*осн2!$B$2+осн2!$A$2+(осн2!O232*осн2!$B$2+осн2!$A$2)*осн2!$E$2</f>
        <v>1152543.2879999999</v>
      </c>
      <c r="Q492" s="36">
        <f t="shared" si="26"/>
        <v>2216429.4</v>
      </c>
      <c r="R492" s="36">
        <f t="shared" si="27"/>
        <v>2305086.5759999999</v>
      </c>
      <c r="S492" s="36">
        <f t="shared" si="28"/>
        <v>1108214.7</v>
      </c>
      <c r="T492" s="36">
        <f t="shared" si="29"/>
        <v>1152543.2879999999</v>
      </c>
      <c r="U492"/>
      <c r="V492"/>
      <c r="W492"/>
      <c r="X492"/>
      <c r="Y492"/>
    </row>
    <row r="493" spans="1:25" ht="15" hidden="1" customHeight="1" x14ac:dyDescent="0.25">
      <c r="A493" s="140"/>
      <c r="B493" s="186"/>
      <c r="C493" s="183"/>
      <c r="D493" s="42" t="s">
        <v>165</v>
      </c>
      <c r="E493" s="41">
        <f>(осн2!N233*осн2!$B$2)*осн2!$D$1+осн2!$A$2+((осн2!N233*осн2!$B$2)*осн2!$D$1+осн2!$A$2)*осн2!$E$2</f>
        <v>4429269.9479999999</v>
      </c>
      <c r="F493" s="41">
        <f>(осн2!O233*осн2!$B$2)*осн2!$D$1+осн2!$A$2+((осн2!O233*осн2!$B$2)*осн2!$D$1+осн2!$A$2)*осн2!$E$2</f>
        <v>4606440.5759999994</v>
      </c>
      <c r="G493" s="156"/>
      <c r="H493" s="157"/>
      <c r="I493" s="41">
        <f>(осн2!N233*осн2!$B$2)*осн2!$D$1+осн2!$A$2+((осн2!N233*осн2!$B$2)*осн2!$D$1+осн2!$A$2)*осн2!$E$2</f>
        <v>4429269.9479999999</v>
      </c>
      <c r="J493" s="41">
        <f>(осн2!O233*осн2!$B$2)*осн2!$D$1+осн2!$A$2+((осн2!O233*осн2!$B$2)*осн2!$D$1+осн2!$A$2)*осн2!$E$2</f>
        <v>4606440.5759999994</v>
      </c>
      <c r="K493" s="161"/>
      <c r="L493" s="162"/>
      <c r="M493" s="37">
        <f>(осн2!N233*осн2!$B$2)*осн2!$D$1+осн2!$A$2+((осн2!N233*осн2!$B$2)*осн2!$D$1+осн2!$A$2)*осн2!$E$2</f>
        <v>4429269.9479999999</v>
      </c>
      <c r="N493" s="37">
        <f>(осн2!O233*осн2!$B$2)*осн2!$D$1+осн2!$A$2+((осн2!O233*осн2!$B$2)*осн2!$D$1+осн2!$A$2)*осн2!$E$2</f>
        <v>4606440.5759999994</v>
      </c>
      <c r="O493" s="41">
        <f>осн2!N233*осн2!$B$2+осн2!$A$2+(осн2!N233*осн2!$B$2+осн2!$A$2)*осн2!$E$2</f>
        <v>2214634.9739999999</v>
      </c>
      <c r="P493" s="41">
        <f>осн2!O233*осн2!$B$2+осн2!$A$2+(осн2!O233*осн2!$B$2+осн2!$A$2)*осн2!$E$2</f>
        <v>2303220.2879999997</v>
      </c>
      <c r="Q493" s="37">
        <f t="shared" si="26"/>
        <v>4429269.9479999999</v>
      </c>
      <c r="R493" s="37">
        <f t="shared" si="27"/>
        <v>4606440.5759999994</v>
      </c>
      <c r="S493" s="37">
        <f t="shared" si="28"/>
        <v>2214634.9739999999</v>
      </c>
      <c r="T493" s="37">
        <f t="shared" si="29"/>
        <v>2303220.2879999997</v>
      </c>
      <c r="U493"/>
      <c r="V493"/>
      <c r="W493"/>
      <c r="X493"/>
      <c r="Y493"/>
    </row>
    <row r="494" spans="1:25" ht="30" hidden="1" customHeight="1" x14ac:dyDescent="0.25">
      <c r="A494" s="140"/>
      <c r="B494" s="186"/>
      <c r="C494" s="183"/>
      <c r="D494" s="42" t="s">
        <v>166</v>
      </c>
      <c r="E494" s="41">
        <f>(осн2!N234*осн2!$B$2)*осн2!$D$1+осн2!$A$2+((осн2!N234*осн2!$B$2)*осн2!$D$1+осн2!$A$2)*осн2!$E$2</f>
        <v>5933999.3399999999</v>
      </c>
      <c r="F494" s="41">
        <f>(осн2!O234*осн2!$B$2)*осн2!$D$1+осн2!$A$2+((осн2!O234*осн2!$B$2)*осн2!$D$1+осн2!$A$2)*осн2!$E$2</f>
        <v>6171359.8799999999</v>
      </c>
      <c r="G494" s="156"/>
      <c r="H494" s="157"/>
      <c r="I494" s="41">
        <f>(осн2!N234*осн2!$B$2)*осн2!$D$1+осн2!$A$2+((осн2!N234*осн2!$B$2)*осн2!$D$1+осн2!$A$2)*осн2!$E$2</f>
        <v>5933999.3399999999</v>
      </c>
      <c r="J494" s="41">
        <f>(осн2!O234*осн2!$B$2)*осн2!$D$1+осн2!$A$2+((осн2!O234*осн2!$B$2)*осн2!$D$1+осн2!$A$2)*осн2!$E$2</f>
        <v>6171359.8799999999</v>
      </c>
      <c r="K494" s="161"/>
      <c r="L494" s="162"/>
      <c r="M494" s="37">
        <f>(осн2!N234*осн2!$B$2)*осн2!$D$1+осн2!$A$2+((осн2!N234*осн2!$B$2)*осн2!$D$1+осн2!$A$2)*осн2!$E$2</f>
        <v>5933999.3399999999</v>
      </c>
      <c r="N494" s="37">
        <f>(осн2!O234*осн2!$B$2)*осн2!$D$1+осн2!$A$2+((осн2!O234*осн2!$B$2)*осн2!$D$1+осн2!$A$2)*осн2!$E$2</f>
        <v>6171359.8799999999</v>
      </c>
      <c r="O494" s="41">
        <f>осн2!N234*осн2!$B$2+осн2!$A$2+(осн2!N234*осн2!$B$2+осн2!$A$2)*осн2!$E$2</f>
        <v>2966999.67</v>
      </c>
      <c r="P494" s="41">
        <f>осн2!O234*осн2!$B$2+осн2!$A$2+(осн2!O234*осн2!$B$2+осн2!$A$2)*осн2!$E$2</f>
        <v>3085679.94</v>
      </c>
      <c r="Q494" s="37">
        <f t="shared" si="26"/>
        <v>5933999.3399999999</v>
      </c>
      <c r="R494" s="37">
        <f t="shared" si="27"/>
        <v>6171359.8799999999</v>
      </c>
      <c r="S494" s="37">
        <f t="shared" si="28"/>
        <v>2966999.67</v>
      </c>
      <c r="T494" s="37">
        <f t="shared" si="29"/>
        <v>3085679.94</v>
      </c>
      <c r="U494"/>
      <c r="V494"/>
      <c r="W494"/>
      <c r="X494"/>
      <c r="Y494"/>
    </row>
    <row r="495" spans="1:25" ht="30" hidden="1" customHeight="1" x14ac:dyDescent="0.25">
      <c r="A495" s="140"/>
      <c r="B495" s="186"/>
      <c r="C495" s="183"/>
      <c r="D495" s="109" t="s">
        <v>57</v>
      </c>
      <c r="E495" s="40">
        <f>(осн2!N235*осн2!$B$2)*осн2!$D$1+осн2!$A$2+((осн2!N235*осн2!$B$2)*осн2!$D$1+осн2!$A$2)*осн2!$E$2</f>
        <v>2490880.6439999999</v>
      </c>
      <c r="F495" s="40">
        <f>(осн2!O235*осн2!$B$2)*осн2!$D$1+осн2!$A$2+((осн2!O235*осн2!$B$2)*осн2!$D$1+осн2!$A$2)*осн2!$E$2</f>
        <v>2590515.36</v>
      </c>
      <c r="G495" s="156"/>
      <c r="H495" s="157"/>
      <c r="I495" s="40">
        <f>(осн2!N235*осн2!$B$2)*осн2!$D$1+осн2!$A$2+((осн2!N235*осн2!$B$2)*осн2!$D$1+осн2!$A$2)*осн2!$E$2</f>
        <v>2490880.6439999999</v>
      </c>
      <c r="J495" s="40">
        <f>(осн2!O235*осн2!$B$2)*осн2!$D$1+осн2!$A$2+((осн2!O235*осн2!$B$2)*осн2!$D$1+осн2!$A$2)*осн2!$E$2</f>
        <v>2590515.36</v>
      </c>
      <c r="K495" s="161"/>
      <c r="L495" s="162"/>
      <c r="M495" s="36">
        <f>(осн2!N235*осн2!$B$2)*осн2!$D$1+осн2!$A$2+((осн2!N235*осн2!$B$2)*осн2!$D$1+осн2!$A$2)*осн2!$E$2</f>
        <v>2490880.6439999999</v>
      </c>
      <c r="N495" s="36">
        <f>(осн2!O235*осн2!$B$2)*осн2!$D$1+осн2!$A$2+((осн2!O235*осн2!$B$2)*осн2!$D$1+осн2!$A$2)*осн2!$E$2</f>
        <v>2590515.36</v>
      </c>
      <c r="O495" s="40">
        <f>осн2!N235*осн2!$B$2+осн2!$A$2+(осн2!N235*осн2!$B$2+осн2!$A$2)*осн2!$E$2</f>
        <v>1245440.3219999999</v>
      </c>
      <c r="P495" s="40">
        <f>осн2!O235*осн2!$B$2+осн2!$A$2+(осн2!O235*осн2!$B$2+осн2!$A$2)*осн2!$E$2</f>
        <v>1295257.68</v>
      </c>
      <c r="Q495" s="36">
        <f t="shared" si="26"/>
        <v>2490880.6439999999</v>
      </c>
      <c r="R495" s="36">
        <f t="shared" si="27"/>
        <v>2590515.36</v>
      </c>
      <c r="S495" s="36">
        <f t="shared" si="28"/>
        <v>1245440.3219999999</v>
      </c>
      <c r="T495" s="36">
        <f t="shared" si="29"/>
        <v>1295257.68</v>
      </c>
      <c r="U495"/>
      <c r="V495"/>
      <c r="W495"/>
      <c r="X495"/>
      <c r="Y495"/>
    </row>
    <row r="496" spans="1:25" ht="30" hidden="1" customHeight="1" x14ac:dyDescent="0.25">
      <c r="A496" s="140"/>
      <c r="B496" s="186"/>
      <c r="C496" s="183"/>
      <c r="D496" s="110" t="s">
        <v>58</v>
      </c>
      <c r="E496" s="41">
        <f>(осн2!N236*осн2!$B$2)*осн2!$D$1+осн2!$A$2+((осн2!N236*осн2!$B$2)*осн2!$D$1+осн2!$A$2)*осн2!$E$2</f>
        <v>3716258.7239999999</v>
      </c>
      <c r="F496" s="41">
        <f>(осн2!O236*осн2!$B$2)*осн2!$D$1+осн2!$A$2+((осн2!O236*осн2!$B$2)*осн2!$D$1+осн2!$A$2)*осн2!$E$2</f>
        <v>3864908.9879999999</v>
      </c>
      <c r="G496" s="156"/>
      <c r="H496" s="157"/>
      <c r="I496" s="41">
        <f>(осн2!N236*осн2!$B$2)*осн2!$D$1+осн2!$A$2+((осн2!N236*осн2!$B$2)*осн2!$D$1+осн2!$A$2)*осн2!$E$2</f>
        <v>3716258.7239999999</v>
      </c>
      <c r="J496" s="41">
        <f>(осн2!O236*осн2!$B$2)*осн2!$D$1+осн2!$A$2+((осн2!O236*осн2!$B$2)*осн2!$D$1+осн2!$A$2)*осн2!$E$2</f>
        <v>3864908.9879999999</v>
      </c>
      <c r="K496" s="161"/>
      <c r="L496" s="162"/>
      <c r="M496" s="37">
        <f>(осн2!N236*осн2!$B$2)*осн2!$D$1+осн2!$A$2+((осн2!N236*осн2!$B$2)*осн2!$D$1+осн2!$A$2)*осн2!$E$2</f>
        <v>3716258.7239999999</v>
      </c>
      <c r="N496" s="37">
        <f>(осн2!O236*осн2!$B$2)*осн2!$D$1+осн2!$A$2+((осн2!O236*осн2!$B$2)*осн2!$D$1+осн2!$A$2)*осн2!$E$2</f>
        <v>3864908.9879999999</v>
      </c>
      <c r="O496" s="41">
        <f>осн2!N236*осн2!$B$2+осн2!$A$2+(осн2!N236*осн2!$B$2+осн2!$A$2)*осн2!$E$2</f>
        <v>1858129.362</v>
      </c>
      <c r="P496" s="41">
        <f>осн2!O236*осн2!$B$2+осн2!$A$2+(осн2!O236*осн2!$B$2+осн2!$A$2)*осн2!$E$2</f>
        <v>1932454.4939999999</v>
      </c>
      <c r="Q496" s="37">
        <f t="shared" si="26"/>
        <v>3716258.7239999999</v>
      </c>
      <c r="R496" s="37">
        <f t="shared" si="27"/>
        <v>3864908.9879999999</v>
      </c>
      <c r="S496" s="37">
        <f t="shared" si="28"/>
        <v>1858129.362</v>
      </c>
      <c r="T496" s="37">
        <f t="shared" si="29"/>
        <v>1932454.4939999999</v>
      </c>
      <c r="U496"/>
      <c r="V496"/>
      <c r="W496"/>
      <c r="X496"/>
      <c r="Y496"/>
    </row>
    <row r="497" spans="1:25" ht="30" hidden="1" customHeight="1" x14ac:dyDescent="0.25">
      <c r="A497" s="140"/>
      <c r="B497" s="186"/>
      <c r="C497" s="183"/>
      <c r="D497" s="110" t="s">
        <v>59</v>
      </c>
      <c r="E497" s="41">
        <f>(осн2!N237*осн2!$B$2)*осн2!$D$1+осн2!$A$2+((осн2!N237*осн2!$B$2)*осн2!$D$1+осн2!$A$2)*осн2!$E$2</f>
        <v>4975321.32</v>
      </c>
      <c r="F497" s="41">
        <f>(осн2!O237*осн2!$B$2)*осн2!$D$1+осн2!$A$2+((осн2!O237*осн2!$B$2)*осн2!$D$1+осн2!$A$2)*осн2!$E$2</f>
        <v>5174334.4560000002</v>
      </c>
      <c r="G497" s="156"/>
      <c r="H497" s="157"/>
      <c r="I497" s="41">
        <f>(осн2!N237*осн2!$B$2)*осн2!$D$1+осн2!$A$2+((осн2!N237*осн2!$B$2)*осн2!$D$1+осн2!$A$2)*осн2!$E$2</f>
        <v>4975321.32</v>
      </c>
      <c r="J497" s="41">
        <f>(осн2!O237*осн2!$B$2)*осн2!$D$1+осн2!$A$2+((осн2!O237*осн2!$B$2)*осн2!$D$1+осн2!$A$2)*осн2!$E$2</f>
        <v>5174334.4560000002</v>
      </c>
      <c r="K497" s="161"/>
      <c r="L497" s="162"/>
      <c r="M497" s="37">
        <f>(осн2!N237*осн2!$B$2)*осн2!$D$1+осн2!$A$2+((осн2!N237*осн2!$B$2)*осн2!$D$1+осн2!$A$2)*осн2!$E$2</f>
        <v>4975321.32</v>
      </c>
      <c r="N497" s="37">
        <f>(осн2!O237*осн2!$B$2)*осн2!$D$1+осн2!$A$2+((осн2!O237*осн2!$B$2)*осн2!$D$1+осн2!$A$2)*осн2!$E$2</f>
        <v>5174334.4560000002</v>
      </c>
      <c r="O497" s="41">
        <f>осн2!N237*осн2!$B$2+осн2!$A$2+(осн2!N237*осн2!$B$2+осн2!$A$2)*осн2!$E$2</f>
        <v>2487660.66</v>
      </c>
      <c r="P497" s="41">
        <f>осн2!O237*осн2!$B$2+осн2!$A$2+(осн2!O237*осн2!$B$2+осн2!$A$2)*осн2!$E$2</f>
        <v>2587167.2280000001</v>
      </c>
      <c r="Q497" s="37">
        <f t="shared" ref="Q497:Q528" si="30">M497</f>
        <v>4975321.32</v>
      </c>
      <c r="R497" s="37">
        <f t="shared" ref="R497:R528" si="31">N497</f>
        <v>5174334.4560000002</v>
      </c>
      <c r="S497" s="37">
        <f t="shared" ref="S497:S528" si="32">O497</f>
        <v>2487660.66</v>
      </c>
      <c r="T497" s="37">
        <f t="shared" ref="T497:T528" si="33">P497</f>
        <v>2587167.2280000001</v>
      </c>
      <c r="U497"/>
      <c r="V497"/>
      <c r="W497"/>
      <c r="X497"/>
      <c r="Y497"/>
    </row>
    <row r="498" spans="1:25" ht="30" hidden="1" customHeight="1" x14ac:dyDescent="0.25">
      <c r="A498" s="140"/>
      <c r="B498" s="186"/>
      <c r="C498" s="183"/>
      <c r="D498" s="110" t="s">
        <v>60</v>
      </c>
      <c r="E498" s="41">
        <f>(осн2!N238*осн2!$B$2)*осн2!$D$1+осн2!$A$2+((осн2!N238*осн2!$B$2)*осн2!$D$1+осн2!$A$2)*осн2!$E$2</f>
        <v>6200699.4000000004</v>
      </c>
      <c r="F498" s="41">
        <f>(осн2!O238*осн2!$B$2)*осн2!$D$1+осн2!$A$2+((осн2!O238*осн2!$B$2)*осн2!$D$1+осн2!$A$2)*осн2!$E$2</f>
        <v>6448727.3760000002</v>
      </c>
      <c r="G498" s="156"/>
      <c r="H498" s="157"/>
      <c r="I498" s="41">
        <f>(осн2!N238*осн2!$B$2)*осн2!$D$1+осн2!$A$2+((осн2!N238*осн2!$B$2)*осн2!$D$1+осн2!$A$2)*осн2!$E$2</f>
        <v>6200699.4000000004</v>
      </c>
      <c r="J498" s="41">
        <f>(осн2!O238*осн2!$B$2)*осн2!$D$1+осн2!$A$2+((осн2!O238*осн2!$B$2)*осн2!$D$1+осн2!$A$2)*осн2!$E$2</f>
        <v>6448727.3760000002</v>
      </c>
      <c r="K498" s="161"/>
      <c r="L498" s="162"/>
      <c r="M498" s="37">
        <f>(осн2!N238*осн2!$B$2)*осн2!$D$1+осн2!$A$2+((осн2!N238*осн2!$B$2)*осн2!$D$1+осн2!$A$2)*осн2!$E$2</f>
        <v>6200699.4000000004</v>
      </c>
      <c r="N498" s="37">
        <f>(осн2!O238*осн2!$B$2)*осн2!$D$1+осн2!$A$2+((осн2!O238*осн2!$B$2)*осн2!$D$1+осн2!$A$2)*осн2!$E$2</f>
        <v>6448727.3760000002</v>
      </c>
      <c r="O498" s="41">
        <f>осн2!N238*осн2!$B$2+осн2!$A$2+(осн2!N238*осн2!$B$2+осн2!$A$2)*осн2!$E$2</f>
        <v>3100349.7</v>
      </c>
      <c r="P498" s="41">
        <f>осн2!O238*осн2!$B$2+осн2!$A$2+(осн2!O238*осн2!$B$2+осн2!$A$2)*осн2!$E$2</f>
        <v>3224363.6880000001</v>
      </c>
      <c r="Q498" s="37">
        <f t="shared" si="30"/>
        <v>6200699.4000000004</v>
      </c>
      <c r="R498" s="37">
        <f t="shared" si="31"/>
        <v>6448727.3760000002</v>
      </c>
      <c r="S498" s="37">
        <f t="shared" si="32"/>
        <v>3100349.7</v>
      </c>
      <c r="T498" s="37">
        <f t="shared" si="33"/>
        <v>3224363.6880000001</v>
      </c>
      <c r="U498"/>
      <c r="V498"/>
      <c r="W498"/>
      <c r="X498"/>
      <c r="Y498"/>
    </row>
    <row r="499" spans="1:25" ht="30" hidden="1" customHeight="1" x14ac:dyDescent="0.25">
      <c r="A499" s="140"/>
      <c r="B499" s="186"/>
      <c r="C499" s="183"/>
      <c r="D499" s="110" t="s">
        <v>61</v>
      </c>
      <c r="E499" s="41">
        <f>(осн2!N239*осн2!$B$2)*осн2!$D$1+осн2!$A$2+((осн2!N239*осн2!$B$2)*осн2!$D$1+осн2!$A$2)*осн2!$E$2</f>
        <v>8018408.6879999992</v>
      </c>
      <c r="F499" s="41">
        <f>(осн2!O239*осн2!$B$2)*осн2!$D$1+осн2!$A$2+((осн2!O239*осн2!$B$2)*осн2!$D$1+осн2!$A$2)*осн2!$E$2</f>
        <v>8339144.7239999995</v>
      </c>
      <c r="G499" s="156"/>
      <c r="H499" s="157"/>
      <c r="I499" s="41">
        <f>(осн2!N239*осн2!$B$2)*осн2!$D$1+осн2!$A$2+((осн2!N239*осн2!$B$2)*осн2!$D$1+осн2!$A$2)*осн2!$E$2</f>
        <v>8018408.6879999992</v>
      </c>
      <c r="J499" s="41">
        <f>(осн2!O239*осн2!$B$2)*осн2!$D$1+осн2!$A$2+((осн2!O239*осн2!$B$2)*осн2!$D$1+осн2!$A$2)*осн2!$E$2</f>
        <v>8339144.7239999995</v>
      </c>
      <c r="K499" s="161"/>
      <c r="L499" s="162"/>
      <c r="M499" s="37">
        <f>(осн2!N239*осн2!$B$2)*осн2!$D$1+осн2!$A$2+((осн2!N239*осн2!$B$2)*осн2!$D$1+осн2!$A$2)*осн2!$E$2</f>
        <v>8018408.6879999992</v>
      </c>
      <c r="N499" s="37">
        <f>(осн2!O239*осн2!$B$2)*осн2!$D$1+осн2!$A$2+((осн2!O239*осн2!$B$2)*осн2!$D$1+осн2!$A$2)*осн2!$E$2</f>
        <v>8339144.7239999995</v>
      </c>
      <c r="O499" s="41">
        <f>осн2!N239*осн2!$B$2+осн2!$A$2+(осн2!N239*осн2!$B$2+осн2!$A$2)*осн2!$E$2</f>
        <v>4009204.3439999996</v>
      </c>
      <c r="P499" s="41">
        <f>осн2!O239*осн2!$B$2+осн2!$A$2+(осн2!O239*осн2!$B$2+осн2!$A$2)*осн2!$E$2</f>
        <v>4169572.3619999997</v>
      </c>
      <c r="Q499" s="37">
        <f t="shared" si="30"/>
        <v>8018408.6879999992</v>
      </c>
      <c r="R499" s="37">
        <f t="shared" si="31"/>
        <v>8339144.7239999995</v>
      </c>
      <c r="S499" s="37">
        <f t="shared" si="32"/>
        <v>4009204.3439999996</v>
      </c>
      <c r="T499" s="37">
        <f t="shared" si="33"/>
        <v>4169572.3619999997</v>
      </c>
      <c r="U499"/>
      <c r="V499"/>
      <c r="W499"/>
      <c r="X499"/>
      <c r="Y499"/>
    </row>
    <row r="500" spans="1:25" ht="15" hidden="1" customHeight="1" x14ac:dyDescent="0.25">
      <c r="A500" s="140"/>
      <c r="B500" s="186"/>
      <c r="C500" s="183"/>
      <c r="D500" s="110" t="s">
        <v>62</v>
      </c>
      <c r="E500" s="41">
        <f>(осн2!N240*осн2!$B$2)*осн2!$D$1+осн2!$A$2+((осн2!N240*осн2!$B$2)*осн2!$D$1+осн2!$A$2)*осн2!$E$2</f>
        <v>9243803.7599999998</v>
      </c>
      <c r="F500" s="41">
        <f>(осн2!O240*осн2!$B$2)*осн2!$D$1+осн2!$A$2+((осн2!O240*осн2!$B$2)*осн2!$D$1+осн2!$A$2)*осн2!$E$2</f>
        <v>9613555.3440000005</v>
      </c>
      <c r="G500" s="156"/>
      <c r="H500" s="157"/>
      <c r="I500" s="41">
        <f>(осн2!N240*осн2!$B$2)*осн2!$D$1+осн2!$A$2+((осн2!N240*осн2!$B$2)*осн2!$D$1+осн2!$A$2)*осн2!$E$2</f>
        <v>9243803.7599999998</v>
      </c>
      <c r="J500" s="41">
        <f>(осн2!O240*осн2!$B$2)*осн2!$D$1+осн2!$A$2+((осн2!O240*осн2!$B$2)*осн2!$D$1+осн2!$A$2)*осн2!$E$2</f>
        <v>9613555.3440000005</v>
      </c>
      <c r="K500" s="161"/>
      <c r="L500" s="162"/>
      <c r="M500" s="37">
        <f>(осн2!N240*осн2!$B$2)*осн2!$D$1+осн2!$A$2+((осн2!N240*осн2!$B$2)*осн2!$D$1+осн2!$A$2)*осн2!$E$2</f>
        <v>9243803.7599999998</v>
      </c>
      <c r="N500" s="37">
        <f>(осн2!O240*осн2!$B$2)*осн2!$D$1+осн2!$A$2+((осн2!O240*осн2!$B$2)*осн2!$D$1+осн2!$A$2)*осн2!$E$2</f>
        <v>9613555.3440000005</v>
      </c>
      <c r="O500" s="41">
        <f>осн2!N240*осн2!$B$2+осн2!$A$2+(осн2!N240*осн2!$B$2+осн2!$A$2)*осн2!$E$2</f>
        <v>4621901.88</v>
      </c>
      <c r="P500" s="41">
        <f>осн2!O240*осн2!$B$2+осн2!$A$2+(осн2!O240*осн2!$B$2+осн2!$A$2)*осн2!$E$2</f>
        <v>4806777.6720000003</v>
      </c>
      <c r="Q500" s="37">
        <f t="shared" si="30"/>
        <v>9243803.7599999998</v>
      </c>
      <c r="R500" s="37">
        <f t="shared" si="31"/>
        <v>9613555.3440000005</v>
      </c>
      <c r="S500" s="37">
        <f t="shared" si="32"/>
        <v>4621901.88</v>
      </c>
      <c r="T500" s="37">
        <f t="shared" si="33"/>
        <v>4806777.6720000003</v>
      </c>
      <c r="U500"/>
      <c r="V500"/>
      <c r="W500"/>
      <c r="X500"/>
      <c r="Y500"/>
    </row>
    <row r="501" spans="1:25" ht="15" hidden="1" customHeight="1" x14ac:dyDescent="0.25">
      <c r="A501" s="140"/>
      <c r="B501" s="186"/>
      <c r="C501" s="183"/>
      <c r="D501" s="111" t="s">
        <v>63</v>
      </c>
      <c r="E501" s="40">
        <f>(осн2!N241*осн2!$B$2)*осн2!$D$1+осн2!$A$2+((осн2!N241*осн2!$B$2)*осн2!$D$1+осн2!$A$2)*осн2!$E$2</f>
        <v>7664293.9919999996</v>
      </c>
      <c r="F501" s="40">
        <f>(осн2!O241*осн2!$B$2)*осн2!$D$1+осн2!$A$2+((осн2!O241*осн2!$B$2)*осн2!$D$1+осн2!$A$2)*осн2!$E$2</f>
        <v>7970865.0719999988</v>
      </c>
      <c r="G501" s="156"/>
      <c r="H501" s="157"/>
      <c r="I501" s="40">
        <f>(осн2!N241*осн2!$B$2)*осн2!$D$1+осн2!$A$2+((осн2!N241*осн2!$B$2)*осн2!$D$1+осн2!$A$2)*осн2!$E$2</f>
        <v>7664293.9919999996</v>
      </c>
      <c r="J501" s="40">
        <f>(осн2!O241*осн2!$B$2)*осн2!$D$1+осн2!$A$2+((осн2!O241*осн2!$B$2)*осн2!$D$1+осн2!$A$2)*осн2!$E$2</f>
        <v>7970865.0719999988</v>
      </c>
      <c r="K501" s="161"/>
      <c r="L501" s="162"/>
      <c r="M501" s="36">
        <f>(осн2!N241*осн2!$B$2)*осн2!$D$1+осн2!$A$2+((осн2!N241*осн2!$B$2)*осн2!$D$1+осн2!$A$2)*осн2!$E$2</f>
        <v>7664293.9919999996</v>
      </c>
      <c r="N501" s="36">
        <f>(осн2!O241*осн2!$B$2)*осн2!$D$1+осн2!$A$2+((осн2!O241*осн2!$B$2)*осн2!$D$1+осн2!$A$2)*осн2!$E$2</f>
        <v>7970865.0719999988</v>
      </c>
      <c r="O501" s="40">
        <f>осн2!N241*осн2!$B$2+осн2!$A$2+(осн2!N241*осн2!$B$2+осн2!$A$2)*осн2!$E$2</f>
        <v>3832146.9959999998</v>
      </c>
      <c r="P501" s="40">
        <f>осн2!O241*осн2!$B$2+осн2!$A$2+(осн2!O241*осн2!$B$2+осн2!$A$2)*осн2!$E$2</f>
        <v>3985432.5359999994</v>
      </c>
      <c r="Q501" s="36">
        <f t="shared" si="30"/>
        <v>7664293.9919999996</v>
      </c>
      <c r="R501" s="36">
        <f t="shared" si="31"/>
        <v>7970865.0719999988</v>
      </c>
      <c r="S501" s="36">
        <f t="shared" si="32"/>
        <v>3832146.9959999998</v>
      </c>
      <c r="T501" s="36">
        <f t="shared" si="33"/>
        <v>3985432.5359999994</v>
      </c>
      <c r="U501"/>
      <c r="V501"/>
      <c r="W501"/>
      <c r="X501"/>
      <c r="Y501"/>
    </row>
    <row r="502" spans="1:25" ht="15" hidden="1" customHeight="1" x14ac:dyDescent="0.25">
      <c r="A502" s="140"/>
      <c r="B502" s="186"/>
      <c r="C502" s="183"/>
      <c r="D502" s="42" t="s">
        <v>64</v>
      </c>
      <c r="E502" s="41">
        <f>(осн2!N242*осн2!$B$2)*осн2!$D$1+осн2!$A$2+((осн2!N242*осн2!$B$2)*осн2!$D$1+осн2!$A$2)*осн2!$E$2</f>
        <v>9077366.4119999986</v>
      </c>
      <c r="F502" s="41">
        <f>(осн2!O242*осн2!$B$2)*осн2!$D$1+осн2!$A$2+((осн2!O242*осн2!$B$2)*осн2!$D$1+осн2!$A$2)*осн2!$E$2</f>
        <v>9440461.379999999</v>
      </c>
      <c r="G502" s="156"/>
      <c r="H502" s="157"/>
      <c r="I502" s="41">
        <f>(осн2!N242*осн2!$B$2)*осн2!$D$1+осн2!$A$2+((осн2!N242*осн2!$B$2)*осн2!$D$1+осн2!$A$2)*осн2!$E$2</f>
        <v>9077366.4119999986</v>
      </c>
      <c r="J502" s="41">
        <f>(осн2!O242*осн2!$B$2)*осн2!$D$1+осн2!$A$2+((осн2!O242*осн2!$B$2)*осн2!$D$1+осн2!$A$2)*осн2!$E$2</f>
        <v>9440461.379999999</v>
      </c>
      <c r="K502" s="161"/>
      <c r="L502" s="162"/>
      <c r="M502" s="37">
        <f>(осн2!N242*осн2!$B$2)*осн2!$D$1+осн2!$A$2+((осн2!N242*осн2!$B$2)*осн2!$D$1+осн2!$A$2)*осн2!$E$2</f>
        <v>9077366.4119999986</v>
      </c>
      <c r="N502" s="37">
        <f>(осн2!O242*осн2!$B$2)*осн2!$D$1+осн2!$A$2+((осн2!O242*осн2!$B$2)*осн2!$D$1+осн2!$A$2)*осн2!$E$2</f>
        <v>9440461.379999999</v>
      </c>
      <c r="O502" s="41">
        <f>осн2!N242*осн2!$B$2+осн2!$A$2+(осн2!N242*осн2!$B$2+осн2!$A$2)*осн2!$E$2</f>
        <v>4538683.2059999993</v>
      </c>
      <c r="P502" s="41">
        <f>осн2!O242*осн2!$B$2+осн2!$A$2+(осн2!O242*осн2!$B$2+осн2!$A$2)*осн2!$E$2</f>
        <v>4720230.6899999995</v>
      </c>
      <c r="Q502" s="37">
        <f t="shared" si="30"/>
        <v>9077366.4119999986</v>
      </c>
      <c r="R502" s="37">
        <f t="shared" si="31"/>
        <v>9440461.379999999</v>
      </c>
      <c r="S502" s="37">
        <f t="shared" si="32"/>
        <v>4538683.2059999993</v>
      </c>
      <c r="T502" s="37">
        <f t="shared" si="33"/>
        <v>4720230.6899999995</v>
      </c>
      <c r="U502"/>
      <c r="V502"/>
      <c r="W502"/>
      <c r="X502"/>
      <c r="Y502"/>
    </row>
    <row r="503" spans="1:25" ht="15" hidden="1" customHeight="1" x14ac:dyDescent="0.25">
      <c r="A503" s="140"/>
      <c r="B503" s="186"/>
      <c r="C503" s="183"/>
      <c r="D503" s="42" t="s">
        <v>65</v>
      </c>
      <c r="E503" s="41">
        <f>(осн2!N243*осн2!$B$2)*осн2!$D$1+осн2!$A$2+((осн2!N243*осн2!$B$2)*осн2!$D$1+осн2!$A$2)*осн2!$E$2</f>
        <v>10490452.992000001</v>
      </c>
      <c r="F503" s="41">
        <f>(осн2!O243*осн2!$B$2)*осн2!$D$1+осн2!$A$2+((осн2!O243*осн2!$B$2)*осн2!$D$1+осн2!$A$2)*осн2!$E$2</f>
        <v>10910071.140000001</v>
      </c>
      <c r="G503" s="156"/>
      <c r="H503" s="157"/>
      <c r="I503" s="41">
        <f>(осн2!N243*осн2!$B$2)*осн2!$D$1+осн2!$A$2+((осн2!N243*осн2!$B$2)*осн2!$D$1+осн2!$A$2)*осн2!$E$2</f>
        <v>10490452.992000001</v>
      </c>
      <c r="J503" s="41">
        <f>(осн2!O243*осн2!$B$2)*осн2!$D$1+осн2!$A$2+((осн2!O243*осн2!$B$2)*осн2!$D$1+осн2!$A$2)*осн2!$E$2</f>
        <v>10910071.140000001</v>
      </c>
      <c r="K503" s="161"/>
      <c r="L503" s="162"/>
      <c r="M503" s="37">
        <f>(осн2!N243*осн2!$B$2)*осн2!$D$1+осн2!$A$2+((осн2!N243*осн2!$B$2)*осн2!$D$1+осн2!$A$2)*осн2!$E$2</f>
        <v>10490452.992000001</v>
      </c>
      <c r="N503" s="37">
        <f>(осн2!O243*осн2!$B$2)*осн2!$D$1+осн2!$A$2+((осн2!O243*осн2!$B$2)*осн2!$D$1+осн2!$A$2)*осн2!$E$2</f>
        <v>10910071.140000001</v>
      </c>
      <c r="O503" s="41">
        <f>осн2!N243*осн2!$B$2+осн2!$A$2+(осн2!N243*осн2!$B$2+осн2!$A$2)*осн2!$E$2</f>
        <v>5245226.4960000003</v>
      </c>
      <c r="P503" s="41">
        <f>осн2!O243*осн2!$B$2+осн2!$A$2+(осн2!O243*осн2!$B$2+осн2!$A$2)*осн2!$E$2</f>
        <v>5455035.5700000003</v>
      </c>
      <c r="Q503" s="37">
        <f t="shared" si="30"/>
        <v>10490452.992000001</v>
      </c>
      <c r="R503" s="37">
        <f t="shared" si="31"/>
        <v>10910071.140000001</v>
      </c>
      <c r="S503" s="37">
        <f t="shared" si="32"/>
        <v>5245226.4960000003</v>
      </c>
      <c r="T503" s="37">
        <f t="shared" si="33"/>
        <v>5455035.5700000003</v>
      </c>
      <c r="U503"/>
      <c r="V503"/>
      <c r="W503"/>
      <c r="X503"/>
      <c r="Y503"/>
    </row>
    <row r="504" spans="1:25" ht="15" hidden="1" customHeight="1" x14ac:dyDescent="0.25">
      <c r="A504" s="140"/>
      <c r="B504" s="186"/>
      <c r="C504" s="183"/>
      <c r="D504" s="42" t="s">
        <v>66</v>
      </c>
      <c r="E504" s="41">
        <f>(осн2!N244*осн2!$B$2)*осн2!$D$1+осн2!$A$2+((осн2!N244*осн2!$B$2)*осн2!$D$1+осн2!$A$2)*осн2!$E$2</f>
        <v>11903552.316</v>
      </c>
      <c r="F504" s="41">
        <f>(осн2!O244*осн2!$B$2)*осн2!$D$1+осн2!$A$2+((осн2!O244*осн2!$B$2)*осн2!$D$1+осн2!$A$2)*осн2!$E$2</f>
        <v>12379695.060000001</v>
      </c>
      <c r="G504" s="156"/>
      <c r="H504" s="157"/>
      <c r="I504" s="41">
        <f>(осн2!N244*осн2!$B$2)*осн2!$D$1+осн2!$A$2+((осн2!N244*осн2!$B$2)*осн2!$D$1+осн2!$A$2)*осн2!$E$2</f>
        <v>11903552.316</v>
      </c>
      <c r="J504" s="41">
        <f>(осн2!O244*осн2!$B$2)*осн2!$D$1+осн2!$A$2+((осн2!O244*осн2!$B$2)*осн2!$D$1+осн2!$A$2)*осн2!$E$2</f>
        <v>12379695.060000001</v>
      </c>
      <c r="K504" s="161"/>
      <c r="L504" s="162"/>
      <c r="M504" s="37">
        <f>(осн2!N244*осн2!$B$2)*осн2!$D$1+осн2!$A$2+((осн2!N244*осн2!$B$2)*осн2!$D$1+осн2!$A$2)*осн2!$E$2</f>
        <v>11903552.316</v>
      </c>
      <c r="N504" s="37">
        <f>(осн2!O244*осн2!$B$2)*осн2!$D$1+осн2!$A$2+((осн2!O244*осн2!$B$2)*осн2!$D$1+осн2!$A$2)*осн2!$E$2</f>
        <v>12379695.060000001</v>
      </c>
      <c r="O504" s="41">
        <f>осн2!N244*осн2!$B$2+осн2!$A$2+(осн2!N244*осн2!$B$2+осн2!$A$2)*осн2!$E$2</f>
        <v>5951776.1579999998</v>
      </c>
      <c r="P504" s="41">
        <f>осн2!O244*осн2!$B$2+осн2!$A$2+(осн2!O244*осн2!$B$2+осн2!$A$2)*осн2!$E$2</f>
        <v>6189847.5300000003</v>
      </c>
      <c r="Q504" s="37">
        <f t="shared" si="30"/>
        <v>11903552.316</v>
      </c>
      <c r="R504" s="37">
        <f t="shared" si="31"/>
        <v>12379695.060000001</v>
      </c>
      <c r="S504" s="37">
        <f t="shared" si="32"/>
        <v>5951776.1579999998</v>
      </c>
      <c r="T504" s="37">
        <f t="shared" si="33"/>
        <v>6189847.5300000003</v>
      </c>
      <c r="U504"/>
      <c r="V504"/>
      <c r="W504"/>
      <c r="X504"/>
      <c r="Y504"/>
    </row>
    <row r="505" spans="1:25" ht="15" hidden="1" customHeight="1" x14ac:dyDescent="0.25">
      <c r="A505" s="140"/>
      <c r="B505" s="186"/>
      <c r="C505" s="183"/>
      <c r="D505" s="42" t="s">
        <v>67</v>
      </c>
      <c r="E505" s="41">
        <f>(осн2!N245*осн2!$B$2)*осн2!$D$1+осн2!$A$2+((осн2!N245*осн2!$B$2)*осн2!$D$1+осн2!$A$2)*осн2!$E$2</f>
        <v>13763237.507999999</v>
      </c>
      <c r="F505" s="41">
        <f>(осн2!O245*осн2!$B$2)*осн2!$D$1+осн2!$A$2+((осн2!O245*осн2!$B$2)*осн2!$D$1+осн2!$A$2)*осн2!$E$2</f>
        <v>14313766.98</v>
      </c>
      <c r="G505" s="156"/>
      <c r="H505" s="157"/>
      <c r="I505" s="41">
        <f>(осн2!N245*осн2!$B$2)*осн2!$D$1+осн2!$A$2+((осн2!N245*осн2!$B$2)*осн2!$D$1+осн2!$A$2)*осн2!$E$2</f>
        <v>13763237.507999999</v>
      </c>
      <c r="J505" s="41">
        <f>(осн2!O245*осн2!$B$2)*осн2!$D$1+осн2!$A$2+((осн2!O245*осн2!$B$2)*осн2!$D$1+осн2!$A$2)*осн2!$E$2</f>
        <v>14313766.98</v>
      </c>
      <c r="K505" s="161"/>
      <c r="L505" s="162"/>
      <c r="M505" s="37">
        <f>(осн2!N245*осн2!$B$2)*осн2!$D$1+осн2!$A$2+((осн2!N245*осн2!$B$2)*осн2!$D$1+осн2!$A$2)*осн2!$E$2</f>
        <v>13763237.507999999</v>
      </c>
      <c r="N505" s="37">
        <f>(осн2!O245*осн2!$B$2)*осн2!$D$1+осн2!$A$2+((осн2!O245*осн2!$B$2)*осн2!$D$1+осн2!$A$2)*осн2!$E$2</f>
        <v>14313766.98</v>
      </c>
      <c r="O505" s="41">
        <f>осн2!N245*осн2!$B$2+осн2!$A$2+(осн2!N245*осн2!$B$2+осн2!$A$2)*осн2!$E$2</f>
        <v>6881618.7539999997</v>
      </c>
      <c r="P505" s="41">
        <f>осн2!O245*осн2!$B$2+осн2!$A$2+(осн2!O245*осн2!$B$2+осн2!$A$2)*осн2!$E$2</f>
        <v>7156883.4900000002</v>
      </c>
      <c r="Q505" s="37">
        <f t="shared" si="30"/>
        <v>13763237.507999999</v>
      </c>
      <c r="R505" s="37">
        <f t="shared" si="31"/>
        <v>14313766.98</v>
      </c>
      <c r="S505" s="37">
        <f t="shared" si="32"/>
        <v>6881618.7539999997</v>
      </c>
      <c r="T505" s="37">
        <f t="shared" si="33"/>
        <v>7156883.4900000002</v>
      </c>
      <c r="U505"/>
      <c r="V505"/>
      <c r="W505"/>
      <c r="X505"/>
      <c r="Y505"/>
    </row>
    <row r="506" spans="1:25" ht="15" hidden="1" customHeight="1" x14ac:dyDescent="0.25">
      <c r="A506" s="140"/>
      <c r="B506" s="186"/>
      <c r="C506" s="183"/>
      <c r="D506" s="42" t="s">
        <v>68</v>
      </c>
      <c r="E506" s="41">
        <f>(осн2!N246*осн2!$B$2)*осн2!$D$1+осн2!$A$2+((осн2!N246*осн2!$B$2)*осн2!$D$1+осн2!$A$2)*осн2!$E$2</f>
        <v>15176689.415999999</v>
      </c>
      <c r="F506" s="41">
        <f>(осн2!O246*осн2!$B$2)*осн2!$D$1+осн2!$A$2+((осн2!O246*осн2!$B$2)*осн2!$D$1+осн2!$A$2)*осн2!$E$2</f>
        <v>15783756.935999999</v>
      </c>
      <c r="G506" s="156"/>
      <c r="H506" s="157"/>
      <c r="I506" s="41">
        <f>(осн2!N246*осн2!$B$2)*осн2!$D$1+осн2!$A$2+((осн2!N246*осн2!$B$2)*осн2!$D$1+осн2!$A$2)*осн2!$E$2</f>
        <v>15176689.415999999</v>
      </c>
      <c r="J506" s="41">
        <f>(осн2!O246*осн2!$B$2)*осн2!$D$1+осн2!$A$2+((осн2!O246*осн2!$B$2)*осн2!$D$1+осн2!$A$2)*осн2!$E$2</f>
        <v>15783756.935999999</v>
      </c>
      <c r="K506" s="161"/>
      <c r="L506" s="162"/>
      <c r="M506" s="37">
        <f>(осн2!N246*осн2!$B$2)*осн2!$D$1+осн2!$A$2+((осн2!N246*осн2!$B$2)*осн2!$D$1+осн2!$A$2)*осн2!$E$2</f>
        <v>15176689.415999999</v>
      </c>
      <c r="N506" s="37">
        <f>(осн2!O246*осн2!$B$2)*осн2!$D$1+осн2!$A$2+((осн2!O246*осн2!$B$2)*осн2!$D$1+осн2!$A$2)*осн2!$E$2</f>
        <v>15783756.935999999</v>
      </c>
      <c r="O506" s="41">
        <f>осн2!N246*осн2!$B$2+осн2!$A$2+(осн2!N246*осн2!$B$2+осн2!$A$2)*осн2!$E$2</f>
        <v>7588344.7079999996</v>
      </c>
      <c r="P506" s="41">
        <f>осн2!O246*осн2!$B$2+осн2!$A$2+(осн2!O246*осн2!$B$2+осн2!$A$2)*осн2!$E$2</f>
        <v>7891878.4679999994</v>
      </c>
      <c r="Q506" s="37">
        <f t="shared" si="30"/>
        <v>15176689.415999999</v>
      </c>
      <c r="R506" s="37">
        <f t="shared" si="31"/>
        <v>15783756.935999999</v>
      </c>
      <c r="S506" s="37">
        <f t="shared" si="32"/>
        <v>7588344.7079999996</v>
      </c>
      <c r="T506" s="37">
        <f t="shared" si="33"/>
        <v>7891878.4679999994</v>
      </c>
      <c r="U506"/>
      <c r="V506"/>
      <c r="W506"/>
      <c r="X506"/>
      <c r="Y506"/>
    </row>
    <row r="507" spans="1:25" ht="15" hidden="1" customHeight="1" x14ac:dyDescent="0.25">
      <c r="A507" s="140"/>
      <c r="B507" s="186"/>
      <c r="C507" s="183"/>
      <c r="D507" s="42" t="s">
        <v>69</v>
      </c>
      <c r="E507" s="41">
        <f>(осн2!N247*осн2!$B$2)*осн2!$D$1+осн2!$A$2+((осн2!N247*осн2!$B$2)*осн2!$D$1+осн2!$A$2)*осн2!$E$2</f>
        <v>16590141.323999999</v>
      </c>
      <c r="F507" s="41">
        <f>(осн2!O247*осн2!$B$2)*осн2!$D$1+осн2!$A$2+((осн2!O247*осн2!$B$2)*осн2!$D$1+осн2!$A$2)*осн2!$E$2</f>
        <v>17253746.892000001</v>
      </c>
      <c r="G507" s="156"/>
      <c r="H507" s="157"/>
      <c r="I507" s="41">
        <f>(осн2!N247*осн2!$B$2)*осн2!$D$1+осн2!$A$2+((осн2!N247*осн2!$B$2)*осн2!$D$1+осн2!$A$2)*осн2!$E$2</f>
        <v>16590141.323999999</v>
      </c>
      <c r="J507" s="41">
        <f>(осн2!O247*осн2!$B$2)*осн2!$D$1+осн2!$A$2+((осн2!O247*осн2!$B$2)*осн2!$D$1+осн2!$A$2)*осн2!$E$2</f>
        <v>17253746.892000001</v>
      </c>
      <c r="K507" s="161"/>
      <c r="L507" s="162"/>
      <c r="M507" s="37">
        <f>(осн2!N247*осн2!$B$2)*осн2!$D$1+осн2!$A$2+((осн2!N247*осн2!$B$2)*осн2!$D$1+осн2!$A$2)*осн2!$E$2</f>
        <v>16590141.323999999</v>
      </c>
      <c r="N507" s="37">
        <f>(осн2!O247*осн2!$B$2)*осн2!$D$1+осн2!$A$2+((осн2!O247*осн2!$B$2)*осн2!$D$1+осн2!$A$2)*осн2!$E$2</f>
        <v>17253746.892000001</v>
      </c>
      <c r="O507" s="41">
        <f>осн2!N247*осн2!$B$2+осн2!$A$2+(осн2!N247*осн2!$B$2+осн2!$A$2)*осн2!$E$2</f>
        <v>8295070.6619999995</v>
      </c>
      <c r="P507" s="41">
        <f>осн2!O247*осн2!$B$2+осн2!$A$2+(осн2!O247*осн2!$B$2+осн2!$A$2)*осн2!$E$2</f>
        <v>8626873.4460000005</v>
      </c>
      <c r="Q507" s="37">
        <f t="shared" si="30"/>
        <v>16590141.323999999</v>
      </c>
      <c r="R507" s="37">
        <f t="shared" si="31"/>
        <v>17253746.892000001</v>
      </c>
      <c r="S507" s="37">
        <f t="shared" si="32"/>
        <v>8295070.6619999995</v>
      </c>
      <c r="T507" s="37">
        <f t="shared" si="33"/>
        <v>8626873.4460000005</v>
      </c>
      <c r="U507"/>
      <c r="V507"/>
      <c r="W507"/>
      <c r="X507"/>
      <c r="Y507"/>
    </row>
    <row r="508" spans="1:25" ht="15" hidden="1" customHeight="1" x14ac:dyDescent="0.25">
      <c r="A508" s="140"/>
      <c r="B508" s="186"/>
      <c r="C508" s="183"/>
      <c r="D508" s="42" t="s">
        <v>70</v>
      </c>
      <c r="E508" s="41">
        <f>(осн2!N248*осн2!$B$2)*осн2!$D$1+осн2!$A$2+((осн2!N248*осн2!$B$2)*осн2!$D$1+осн2!$A$2)*осн2!$E$2</f>
        <v>18003593.231999997</v>
      </c>
      <c r="F508" s="41">
        <f>(осн2!O248*осн2!$B$2)*осн2!$D$1+осн2!$A$2+((осн2!O248*осн2!$B$2)*осн2!$D$1+осн2!$A$2)*осн2!$E$2</f>
        <v>18723736.847999997</v>
      </c>
      <c r="G508" s="156"/>
      <c r="H508" s="157"/>
      <c r="I508" s="41">
        <f>(осн2!N248*осн2!$B$2)*осн2!$D$1+осн2!$A$2+((осн2!N248*осн2!$B$2)*осн2!$D$1+осн2!$A$2)*осн2!$E$2</f>
        <v>18003593.231999997</v>
      </c>
      <c r="J508" s="41">
        <f>(осн2!O248*осн2!$B$2)*осн2!$D$1+осн2!$A$2+((осн2!O248*осн2!$B$2)*осн2!$D$1+осн2!$A$2)*осн2!$E$2</f>
        <v>18723736.847999997</v>
      </c>
      <c r="K508" s="161"/>
      <c r="L508" s="162"/>
      <c r="M508" s="37">
        <f>(осн2!N248*осн2!$B$2)*осн2!$D$1+осн2!$A$2+((осн2!N248*осн2!$B$2)*осн2!$D$1+осн2!$A$2)*осн2!$E$2</f>
        <v>18003593.231999997</v>
      </c>
      <c r="N508" s="37">
        <f>(осн2!O248*осн2!$B$2)*осн2!$D$1+осн2!$A$2+((осн2!O248*осн2!$B$2)*осн2!$D$1+осн2!$A$2)*осн2!$E$2</f>
        <v>18723736.847999997</v>
      </c>
      <c r="O508" s="41">
        <f>осн2!N248*осн2!$B$2+осн2!$A$2+(осн2!N248*осн2!$B$2+осн2!$A$2)*осн2!$E$2</f>
        <v>9001796.6159999985</v>
      </c>
      <c r="P508" s="41">
        <f>осн2!O248*осн2!$B$2+осн2!$A$2+(осн2!O248*осн2!$B$2+осн2!$A$2)*осн2!$E$2</f>
        <v>9361868.4239999987</v>
      </c>
      <c r="Q508" s="37">
        <f t="shared" si="30"/>
        <v>18003593.231999997</v>
      </c>
      <c r="R508" s="37">
        <f t="shared" si="31"/>
        <v>18723736.847999997</v>
      </c>
      <c r="S508" s="37">
        <f t="shared" si="32"/>
        <v>9001796.6159999985</v>
      </c>
      <c r="T508" s="37">
        <f t="shared" si="33"/>
        <v>9361868.4239999987</v>
      </c>
      <c r="U508"/>
      <c r="V508"/>
      <c r="W508"/>
      <c r="X508"/>
      <c r="Y508"/>
    </row>
    <row r="509" spans="1:25" ht="15" hidden="1" customHeight="1" x14ac:dyDescent="0.25">
      <c r="A509" s="140"/>
      <c r="B509" s="186"/>
      <c r="C509" s="183"/>
      <c r="D509" s="42" t="s">
        <v>71</v>
      </c>
      <c r="E509" s="41">
        <f>(осн2!N249*осн2!$B$2)*осн2!$D$1+осн2!$A$2+((осн2!N249*осн2!$B$2)*осн2!$D$1+осн2!$A$2)*осн2!$E$2</f>
        <v>19482569.831999999</v>
      </c>
      <c r="F509" s="41">
        <f>(осн2!O249*осн2!$B$2)*осн2!$D$1+осн2!$A$2+((осн2!O249*осн2!$B$2)*осн2!$D$1+осн2!$A$2)*осн2!$E$2</f>
        <v>20261872.511999998</v>
      </c>
      <c r="G509" s="156"/>
      <c r="H509" s="157"/>
      <c r="I509" s="41">
        <f>(осн2!N249*осн2!$B$2)*осн2!$D$1+осн2!$A$2+((осн2!N249*осн2!$B$2)*осн2!$D$1+осн2!$A$2)*осн2!$E$2</f>
        <v>19482569.831999999</v>
      </c>
      <c r="J509" s="41">
        <f>(осн2!O249*осн2!$B$2)*осн2!$D$1+осн2!$A$2+((осн2!O249*осн2!$B$2)*осн2!$D$1+осн2!$A$2)*осн2!$E$2</f>
        <v>20261872.511999998</v>
      </c>
      <c r="K509" s="161"/>
      <c r="L509" s="162"/>
      <c r="M509" s="37">
        <f>(осн2!N249*осн2!$B$2)*осн2!$D$1+осн2!$A$2+((осн2!N249*осн2!$B$2)*осн2!$D$1+осн2!$A$2)*осн2!$E$2</f>
        <v>19482569.831999999</v>
      </c>
      <c r="N509" s="37">
        <f>(осн2!O249*осн2!$B$2)*осн2!$D$1+осн2!$A$2+((осн2!O249*осн2!$B$2)*осн2!$D$1+осн2!$A$2)*осн2!$E$2</f>
        <v>20261872.511999998</v>
      </c>
      <c r="O509" s="41">
        <f>осн2!N249*осн2!$B$2+осн2!$A$2+(осн2!N249*осн2!$B$2+осн2!$A$2)*осн2!$E$2</f>
        <v>9741284.9159999993</v>
      </c>
      <c r="P509" s="41">
        <f>осн2!O249*осн2!$B$2+осн2!$A$2+(осн2!O249*осн2!$B$2+осн2!$A$2)*осн2!$E$2</f>
        <v>10130936.255999999</v>
      </c>
      <c r="Q509" s="37">
        <f t="shared" si="30"/>
        <v>19482569.831999999</v>
      </c>
      <c r="R509" s="37">
        <f t="shared" si="31"/>
        <v>20261872.511999998</v>
      </c>
      <c r="S509" s="37">
        <f t="shared" si="32"/>
        <v>9741284.9159999993</v>
      </c>
      <c r="T509" s="37">
        <f t="shared" si="33"/>
        <v>10130936.255999999</v>
      </c>
      <c r="U509"/>
      <c r="V509"/>
      <c r="W509"/>
      <c r="X509"/>
      <c r="Y509"/>
    </row>
    <row r="510" spans="1:25" ht="15" hidden="1" customHeight="1" x14ac:dyDescent="0.25">
      <c r="A510" s="140"/>
      <c r="B510" s="186"/>
      <c r="C510" s="183"/>
      <c r="D510" s="42" t="s">
        <v>72</v>
      </c>
      <c r="E510" s="41">
        <f>(осн2!N250*осн2!$B$2)*осн2!$D$1+осн2!$A$2+((осн2!N250*осн2!$B$2)*осн2!$D$1+осн2!$A$2)*осн2!$E$2</f>
        <v>20849069.304000001</v>
      </c>
      <c r="F510" s="41">
        <f>(осн2!O250*осн2!$B$2)*осн2!$D$1+осн2!$A$2+((осн2!O250*осн2!$B$2)*осн2!$D$1+осн2!$A$2)*осн2!$E$2</f>
        <v>21683032.415999997</v>
      </c>
      <c r="G510" s="156"/>
      <c r="H510" s="157"/>
      <c r="I510" s="41">
        <f>(осн2!N250*осн2!$B$2)*осн2!$D$1+осн2!$A$2+((осн2!N250*осн2!$B$2)*осн2!$D$1+осн2!$A$2)*осн2!$E$2</f>
        <v>20849069.304000001</v>
      </c>
      <c r="J510" s="41">
        <f>(осн2!O250*осн2!$B$2)*осн2!$D$1+осн2!$A$2+((осн2!O250*осн2!$B$2)*осн2!$D$1+осн2!$A$2)*осн2!$E$2</f>
        <v>21683032.415999997</v>
      </c>
      <c r="K510" s="161"/>
      <c r="L510" s="162"/>
      <c r="M510" s="37">
        <f>(осн2!N250*осн2!$B$2)*осн2!$D$1+осн2!$A$2+((осн2!N250*осн2!$B$2)*осн2!$D$1+осн2!$A$2)*осн2!$E$2</f>
        <v>20849069.304000001</v>
      </c>
      <c r="N510" s="37">
        <f>(осн2!O250*осн2!$B$2)*осн2!$D$1+осн2!$A$2+((осн2!O250*осн2!$B$2)*осн2!$D$1+осн2!$A$2)*осн2!$E$2</f>
        <v>21683032.415999997</v>
      </c>
      <c r="O510" s="41">
        <f>осн2!N250*осн2!$B$2+осн2!$A$2+(осн2!N250*осн2!$B$2+осн2!$A$2)*осн2!$E$2</f>
        <v>10424534.652000001</v>
      </c>
      <c r="P510" s="41">
        <f>осн2!O250*осн2!$B$2+осн2!$A$2+(осн2!O250*осн2!$B$2+осн2!$A$2)*осн2!$E$2</f>
        <v>10841516.207999999</v>
      </c>
      <c r="Q510" s="37">
        <f t="shared" si="30"/>
        <v>20849069.304000001</v>
      </c>
      <c r="R510" s="37">
        <f t="shared" si="31"/>
        <v>21683032.415999997</v>
      </c>
      <c r="S510" s="37">
        <f t="shared" si="32"/>
        <v>10424534.652000001</v>
      </c>
      <c r="T510" s="37">
        <f t="shared" si="33"/>
        <v>10841516.207999999</v>
      </c>
      <c r="U510"/>
      <c r="V510"/>
      <c r="W510"/>
      <c r="X510"/>
      <c r="Y510"/>
    </row>
    <row r="511" spans="1:25" ht="15" hidden="1" customHeight="1" x14ac:dyDescent="0.25">
      <c r="A511" s="140"/>
      <c r="B511" s="186"/>
      <c r="C511" s="183"/>
      <c r="D511" s="42" t="s">
        <v>73</v>
      </c>
      <c r="E511" s="41">
        <f>(осн2!N251*осн2!$B$2)*осн2!$D$1+осн2!$A$2+((осн2!N251*осн2!$B$2)*осн2!$D$1+осн2!$A$2)*осн2!$E$2</f>
        <v>22215562.403999999</v>
      </c>
      <c r="F511" s="41">
        <f>(осн2!O251*осн2!$B$2)*осн2!$D$1+осн2!$A$2+((осн2!O251*осн2!$B$2)*осн2!$D$1+осн2!$A$2)*осн2!$E$2</f>
        <v>23104184.531999998</v>
      </c>
      <c r="G511" s="156"/>
      <c r="H511" s="157"/>
      <c r="I511" s="41">
        <f>(осн2!N251*осн2!$B$2)*осн2!$D$1+осн2!$A$2+((осн2!N251*осн2!$B$2)*осн2!$D$1+осн2!$A$2)*осн2!$E$2</f>
        <v>22215562.403999999</v>
      </c>
      <c r="J511" s="41">
        <f>(осн2!O251*осн2!$B$2)*осн2!$D$1+осн2!$A$2+((осн2!O251*осн2!$B$2)*осн2!$D$1+осн2!$A$2)*осн2!$E$2</f>
        <v>23104184.531999998</v>
      </c>
      <c r="K511" s="161"/>
      <c r="L511" s="162"/>
      <c r="M511" s="37">
        <f>(осн2!N251*осн2!$B$2)*осн2!$D$1+осн2!$A$2+((осн2!N251*осн2!$B$2)*осн2!$D$1+осн2!$A$2)*осн2!$E$2</f>
        <v>22215562.403999999</v>
      </c>
      <c r="N511" s="37">
        <f>(осн2!O251*осн2!$B$2)*осн2!$D$1+осн2!$A$2+((осн2!O251*осн2!$B$2)*осн2!$D$1+осн2!$A$2)*осн2!$E$2</f>
        <v>23104184.531999998</v>
      </c>
      <c r="O511" s="41">
        <f>осн2!N251*осн2!$B$2+осн2!$A$2+(осн2!N251*осн2!$B$2+осн2!$A$2)*осн2!$E$2</f>
        <v>11107781.202</v>
      </c>
      <c r="P511" s="41">
        <f>осн2!O251*осн2!$B$2+осн2!$A$2+(осн2!O251*осн2!$B$2+осн2!$A$2)*осн2!$E$2</f>
        <v>11552092.265999999</v>
      </c>
      <c r="Q511" s="37">
        <f t="shared" si="30"/>
        <v>22215562.403999999</v>
      </c>
      <c r="R511" s="37">
        <f t="shared" si="31"/>
        <v>23104184.531999998</v>
      </c>
      <c r="S511" s="37">
        <f t="shared" si="32"/>
        <v>11107781.202</v>
      </c>
      <c r="T511" s="37">
        <f t="shared" si="33"/>
        <v>11552092.265999999</v>
      </c>
      <c r="U511"/>
      <c r="V511"/>
      <c r="W511"/>
      <c r="X511"/>
      <c r="Y511"/>
    </row>
    <row r="512" spans="1:25" ht="15" hidden="1" customHeight="1" x14ac:dyDescent="0.25">
      <c r="A512" s="140"/>
      <c r="B512" s="186"/>
      <c r="C512" s="183"/>
      <c r="D512" s="42" t="s">
        <v>74</v>
      </c>
      <c r="E512" s="41">
        <f>(осн2!N252*осн2!$B$2)*осн2!$D$1+осн2!$A$2+((осн2!N252*осн2!$B$2)*осн2!$D$1+осн2!$A$2)*осн2!$E$2</f>
        <v>23582047.715999998</v>
      </c>
      <c r="F512" s="41">
        <f>(осн2!O252*осн2!$B$2)*осн2!$D$1+осн2!$A$2+((осн2!O252*осн2!$B$2)*осн2!$D$1+осн2!$A$2)*осн2!$E$2</f>
        <v>24525329.567999996</v>
      </c>
      <c r="G512" s="156"/>
      <c r="H512" s="157"/>
      <c r="I512" s="41">
        <f>(осн2!N252*осн2!$B$2)*осн2!$D$1+осн2!$A$2+((осн2!N252*осн2!$B$2)*осн2!$D$1+осн2!$A$2)*осн2!$E$2</f>
        <v>23582047.715999998</v>
      </c>
      <c r="J512" s="41">
        <f>(осн2!O252*осн2!$B$2)*осн2!$D$1+осн2!$A$2+((осн2!O252*осн2!$B$2)*осн2!$D$1+осн2!$A$2)*осн2!$E$2</f>
        <v>24525329.567999996</v>
      </c>
      <c r="K512" s="161"/>
      <c r="L512" s="162"/>
      <c r="M512" s="37">
        <f>(осн2!N252*осн2!$B$2)*осн2!$D$1+осн2!$A$2+((осн2!N252*осн2!$B$2)*осн2!$D$1+осн2!$A$2)*осн2!$E$2</f>
        <v>23582047.715999998</v>
      </c>
      <c r="N512" s="37">
        <f>(осн2!O252*осн2!$B$2)*осн2!$D$1+осн2!$A$2+((осн2!O252*осн2!$B$2)*осн2!$D$1+осн2!$A$2)*осн2!$E$2</f>
        <v>24525329.567999996</v>
      </c>
      <c r="O512" s="41">
        <f>осн2!N252*осн2!$B$2+осн2!$A$2+(осн2!N252*осн2!$B$2+осн2!$A$2)*осн2!$E$2</f>
        <v>11791023.857999999</v>
      </c>
      <c r="P512" s="41">
        <f>осн2!O252*осн2!$B$2+осн2!$A$2+(осн2!O252*осн2!$B$2+осн2!$A$2)*осн2!$E$2</f>
        <v>12262664.783999998</v>
      </c>
      <c r="Q512" s="37">
        <f t="shared" si="30"/>
        <v>23582047.715999998</v>
      </c>
      <c r="R512" s="37">
        <f t="shared" si="31"/>
        <v>24525329.567999996</v>
      </c>
      <c r="S512" s="37">
        <f t="shared" si="32"/>
        <v>11791023.857999999</v>
      </c>
      <c r="T512" s="37">
        <f t="shared" si="33"/>
        <v>12262664.783999998</v>
      </c>
      <c r="U512"/>
      <c r="V512"/>
      <c r="W512"/>
      <c r="X512"/>
      <c r="Y512"/>
    </row>
    <row r="513" spans="1:25" ht="15" hidden="1" customHeight="1" x14ac:dyDescent="0.25">
      <c r="A513" s="140"/>
      <c r="B513" s="186"/>
      <c r="C513" s="183"/>
      <c r="D513" s="42" t="s">
        <v>75</v>
      </c>
      <c r="E513" s="41">
        <f>(осн2!N253*осн2!$B$2)*осн2!$D$1+осн2!$A$2+((осн2!N253*осн2!$B$2)*осн2!$D$1+осн2!$A$2)*осн2!$E$2</f>
        <v>26091449.640000001</v>
      </c>
      <c r="F513" s="41">
        <f>(осн2!O253*осн2!$B$2)*осн2!$D$1+осн2!$A$2+((осн2!O253*осн2!$B$2)*осн2!$D$1+осн2!$A$2)*осн2!$E$2</f>
        <v>27135108.191999998</v>
      </c>
      <c r="G513" s="156"/>
      <c r="H513" s="157"/>
      <c r="I513" s="41">
        <f>(осн2!N253*осн2!$B$2)*осн2!$D$1+осн2!$A$2+((осн2!N253*осн2!$B$2)*осн2!$D$1+осн2!$A$2)*осн2!$E$2</f>
        <v>26091449.640000001</v>
      </c>
      <c r="J513" s="41">
        <f>(осн2!O253*осн2!$B$2)*осн2!$D$1+осн2!$A$2+((осн2!O253*осн2!$B$2)*осн2!$D$1+осн2!$A$2)*осн2!$E$2</f>
        <v>27135108.191999998</v>
      </c>
      <c r="K513" s="161"/>
      <c r="L513" s="162"/>
      <c r="M513" s="37">
        <f>(осн2!N253*осн2!$B$2)*осн2!$D$1+осн2!$A$2+((осн2!N253*осн2!$B$2)*осн2!$D$1+осн2!$A$2)*осн2!$E$2</f>
        <v>26091449.640000001</v>
      </c>
      <c r="N513" s="37">
        <f>(осн2!O253*осн2!$B$2)*осн2!$D$1+осн2!$A$2+((осн2!O253*осн2!$B$2)*осн2!$D$1+осн2!$A$2)*осн2!$E$2</f>
        <v>27135108.191999998</v>
      </c>
      <c r="O513" s="41">
        <f>осн2!N253*осн2!$B$2+осн2!$A$2+(осн2!N253*осн2!$B$2+осн2!$A$2)*осн2!$E$2</f>
        <v>13045724.82</v>
      </c>
      <c r="P513" s="41">
        <f>осн2!O253*осн2!$B$2+осн2!$A$2+(осн2!O253*осн2!$B$2+осн2!$A$2)*осн2!$E$2</f>
        <v>13567554.095999999</v>
      </c>
      <c r="Q513" s="37">
        <f t="shared" si="30"/>
        <v>26091449.640000001</v>
      </c>
      <c r="R513" s="37">
        <f t="shared" si="31"/>
        <v>27135108.191999998</v>
      </c>
      <c r="S513" s="37">
        <f t="shared" si="32"/>
        <v>13045724.82</v>
      </c>
      <c r="T513" s="37">
        <f t="shared" si="33"/>
        <v>13567554.095999999</v>
      </c>
      <c r="U513"/>
      <c r="V513"/>
      <c r="W513"/>
      <c r="X513"/>
      <c r="Y513"/>
    </row>
    <row r="514" spans="1:25" ht="15" hidden="1" customHeight="1" x14ac:dyDescent="0.25">
      <c r="A514" s="140"/>
      <c r="B514" s="186"/>
      <c r="C514" s="183"/>
      <c r="D514" s="42" t="s">
        <v>76</v>
      </c>
      <c r="E514" s="41">
        <f>(осн2!N254*осн2!$B$2)*осн2!$D$1+осн2!$A$2+((осн2!N254*осн2!$B$2)*осн2!$D$1+осн2!$A$2)*осн2!$E$2</f>
        <v>27504536.219999999</v>
      </c>
      <c r="F514" s="41">
        <f>(осн2!O254*осн2!$B$2)*осн2!$D$1+осн2!$A$2+((осн2!O254*осн2!$B$2)*осн2!$D$1+осн2!$A$2)*осн2!$E$2</f>
        <v>28604717.952</v>
      </c>
      <c r="G514" s="156"/>
      <c r="H514" s="157"/>
      <c r="I514" s="41">
        <f>(осн2!N254*осн2!$B$2)*осн2!$D$1+осн2!$A$2+((осн2!N254*осн2!$B$2)*осн2!$D$1+осн2!$A$2)*осн2!$E$2</f>
        <v>27504536.219999999</v>
      </c>
      <c r="J514" s="41">
        <f>(осн2!O254*осн2!$B$2)*осн2!$D$1+осн2!$A$2+((осн2!O254*осн2!$B$2)*осн2!$D$1+осн2!$A$2)*осн2!$E$2</f>
        <v>28604717.952</v>
      </c>
      <c r="K514" s="161"/>
      <c r="L514" s="162"/>
      <c r="M514" s="37">
        <f>(осн2!N254*осн2!$B$2)*осн2!$D$1+осн2!$A$2+((осн2!N254*осн2!$B$2)*осн2!$D$1+осн2!$A$2)*осн2!$E$2</f>
        <v>27504536.219999999</v>
      </c>
      <c r="N514" s="37">
        <f>(осн2!O254*осн2!$B$2)*осн2!$D$1+осн2!$A$2+((осн2!O254*осн2!$B$2)*осн2!$D$1+осн2!$A$2)*осн2!$E$2</f>
        <v>28604717.952</v>
      </c>
      <c r="O514" s="41">
        <f>осн2!N254*осн2!$B$2+осн2!$A$2+(осн2!N254*осн2!$B$2+осн2!$A$2)*осн2!$E$2</f>
        <v>13752268.109999999</v>
      </c>
      <c r="P514" s="41">
        <f>осн2!O254*осн2!$B$2+осн2!$A$2+(осн2!O254*осн2!$B$2+осн2!$A$2)*осн2!$E$2</f>
        <v>14302358.976</v>
      </c>
      <c r="Q514" s="37">
        <f t="shared" si="30"/>
        <v>27504536.219999999</v>
      </c>
      <c r="R514" s="37">
        <f t="shared" si="31"/>
        <v>28604717.952</v>
      </c>
      <c r="S514" s="37">
        <f t="shared" si="32"/>
        <v>13752268.109999999</v>
      </c>
      <c r="T514" s="37">
        <f t="shared" si="33"/>
        <v>14302358.976</v>
      </c>
      <c r="U514"/>
      <c r="V514"/>
      <c r="W514"/>
      <c r="X514"/>
      <c r="Y514"/>
    </row>
    <row r="515" spans="1:25" ht="15" hidden="1" customHeight="1" x14ac:dyDescent="0.25">
      <c r="A515" s="140"/>
      <c r="B515" s="186"/>
      <c r="C515" s="183"/>
      <c r="D515" s="42" t="s">
        <v>77</v>
      </c>
      <c r="E515" s="41">
        <f>(осн2!N255*осн2!$B$2)*осн2!$D$1+осн2!$A$2+((осн2!N255*осн2!$B$2)*осн2!$D$1+осн2!$A$2)*осн2!$E$2</f>
        <v>28917629.171999998</v>
      </c>
      <c r="F515" s="41">
        <f>(осн2!O255*осн2!$B$2)*осн2!$D$1+осн2!$A$2+((осн2!O255*осн2!$B$2)*осн2!$D$1+осн2!$A$2)*осн2!$E$2</f>
        <v>30074334.791999999</v>
      </c>
      <c r="G515" s="156"/>
      <c r="H515" s="157"/>
      <c r="I515" s="41">
        <f>(осн2!N255*осн2!$B$2)*осн2!$D$1+осн2!$A$2+((осн2!N255*осн2!$B$2)*осн2!$D$1+осн2!$A$2)*осн2!$E$2</f>
        <v>28917629.171999998</v>
      </c>
      <c r="J515" s="41">
        <f>(осн2!O255*осн2!$B$2)*осн2!$D$1+осн2!$A$2+((осн2!O255*осн2!$B$2)*осн2!$D$1+осн2!$A$2)*осн2!$E$2</f>
        <v>30074334.791999999</v>
      </c>
      <c r="K515" s="161"/>
      <c r="L515" s="162"/>
      <c r="M515" s="37">
        <f>(осн2!N255*осн2!$B$2)*осн2!$D$1+осн2!$A$2+((осн2!N255*осн2!$B$2)*осн2!$D$1+осн2!$A$2)*осн2!$E$2</f>
        <v>28917629.171999998</v>
      </c>
      <c r="N515" s="37">
        <f>(осн2!O255*осн2!$B$2)*осн2!$D$1+осн2!$A$2+((осн2!O255*осн2!$B$2)*осн2!$D$1+осн2!$A$2)*осн2!$E$2</f>
        <v>30074334.791999999</v>
      </c>
      <c r="O515" s="41">
        <f>осн2!N255*осн2!$B$2+осн2!$A$2+(осн2!N255*осн2!$B$2+осн2!$A$2)*осн2!$E$2</f>
        <v>14458814.585999999</v>
      </c>
      <c r="P515" s="41">
        <f>осн2!O255*осн2!$B$2+осн2!$A$2+(осн2!O255*осн2!$B$2+осн2!$A$2)*осн2!$E$2</f>
        <v>15037167.396</v>
      </c>
      <c r="Q515" s="37">
        <f t="shared" si="30"/>
        <v>28917629.171999998</v>
      </c>
      <c r="R515" s="37">
        <f t="shared" si="31"/>
        <v>30074334.791999999</v>
      </c>
      <c r="S515" s="37">
        <f t="shared" si="32"/>
        <v>14458814.585999999</v>
      </c>
      <c r="T515" s="37">
        <f t="shared" si="33"/>
        <v>15037167.396</v>
      </c>
      <c r="U515"/>
      <c r="V515"/>
      <c r="W515"/>
      <c r="X515"/>
      <c r="Y515"/>
    </row>
    <row r="516" spans="1:25" ht="15" hidden="1" customHeight="1" x14ac:dyDescent="0.25">
      <c r="A516" s="140"/>
      <c r="B516" s="186"/>
      <c r="C516" s="183"/>
      <c r="D516" s="42" t="s">
        <v>78</v>
      </c>
      <c r="E516" s="41">
        <f>(осн2!N256*осн2!$B$2)*осн2!$D$1+осн2!$A$2+((осн2!N256*осн2!$B$2)*осн2!$D$1+осн2!$A$2)*осн2!$E$2</f>
        <v>30330729.204</v>
      </c>
      <c r="F516" s="41">
        <f>(осн2!O256*осн2!$B$2)*осн2!$D$1+осн2!$A$2+((осн2!O256*осн2!$B$2)*осн2!$D$1+осн2!$A$2)*осн2!$E$2</f>
        <v>31543958.711999997</v>
      </c>
      <c r="G516" s="156"/>
      <c r="H516" s="157"/>
      <c r="I516" s="41">
        <f>(осн2!N256*осн2!$B$2)*осн2!$D$1+осн2!$A$2+((осн2!N256*осн2!$B$2)*осн2!$D$1+осн2!$A$2)*осн2!$E$2</f>
        <v>30330729.204</v>
      </c>
      <c r="J516" s="41">
        <f>(осн2!O256*осн2!$B$2)*осн2!$D$1+осн2!$A$2+((осн2!O256*осн2!$B$2)*осн2!$D$1+осн2!$A$2)*осн2!$E$2</f>
        <v>31543958.711999997</v>
      </c>
      <c r="K516" s="161"/>
      <c r="L516" s="162"/>
      <c r="M516" s="37">
        <f>(осн2!N256*осн2!$B$2)*осн2!$D$1+осн2!$A$2+((осн2!N256*осн2!$B$2)*осн2!$D$1+осн2!$A$2)*осн2!$E$2</f>
        <v>30330729.204</v>
      </c>
      <c r="N516" s="37">
        <f>(осн2!O256*осн2!$B$2)*осн2!$D$1+осн2!$A$2+((осн2!O256*осн2!$B$2)*осн2!$D$1+осн2!$A$2)*осн2!$E$2</f>
        <v>31543958.711999997</v>
      </c>
      <c r="O516" s="41">
        <f>осн2!N256*осн2!$B$2+осн2!$A$2+(осн2!N256*осн2!$B$2+осн2!$A$2)*осн2!$E$2</f>
        <v>15165364.602</v>
      </c>
      <c r="P516" s="41">
        <f>осн2!O256*осн2!$B$2+осн2!$A$2+(осн2!O256*осн2!$B$2+осн2!$A$2)*осн2!$E$2</f>
        <v>15771979.355999999</v>
      </c>
      <c r="Q516" s="37">
        <f t="shared" si="30"/>
        <v>30330729.204</v>
      </c>
      <c r="R516" s="37">
        <f t="shared" si="31"/>
        <v>31543958.711999997</v>
      </c>
      <c r="S516" s="37">
        <f t="shared" si="32"/>
        <v>15165364.602</v>
      </c>
      <c r="T516" s="37">
        <f t="shared" si="33"/>
        <v>15771979.355999999</v>
      </c>
      <c r="U516"/>
      <c r="V516"/>
      <c r="W516"/>
      <c r="X516"/>
      <c r="Y516"/>
    </row>
    <row r="517" spans="1:25" ht="15" hidden="1" customHeight="1" x14ac:dyDescent="0.25">
      <c r="A517" s="140"/>
      <c r="B517" s="186"/>
      <c r="C517" s="183"/>
      <c r="D517" s="111" t="s">
        <v>79</v>
      </c>
      <c r="E517" s="40">
        <f>(осн2!N257*осн2!$B$2)*осн2!$D$1+осн2!$A$2+((осн2!N257*осн2!$B$2)*осн2!$D$1+осн2!$A$2)*осн2!$E$2</f>
        <v>8997193.1999999993</v>
      </c>
      <c r="F517" s="40">
        <f>(осн2!O257*осн2!$B$2)*осн2!$D$1+осн2!$A$2+((осн2!O257*осн2!$B$2)*осн2!$D$1+осн2!$A$2)*осн2!$E$2</f>
        <v>9357080.9279999994</v>
      </c>
      <c r="G517" s="156"/>
      <c r="H517" s="157"/>
      <c r="I517" s="40">
        <f>(осн2!N257*осн2!$B$2)*осн2!$D$1+осн2!$A$2+((осн2!N257*осн2!$B$2)*осн2!$D$1+осн2!$A$2)*осн2!$E$2</f>
        <v>8997193.1999999993</v>
      </c>
      <c r="J517" s="40">
        <f>(осн2!O257*осн2!$B$2)*осн2!$D$1+осн2!$A$2+((осн2!O257*осн2!$B$2)*осн2!$D$1+осн2!$A$2)*осн2!$E$2</f>
        <v>9357080.9279999994</v>
      </c>
      <c r="K517" s="161"/>
      <c r="L517" s="162"/>
      <c r="M517" s="36">
        <f>(осн2!N257*осн2!$B$2)*осн2!$D$1+осн2!$A$2+((осн2!N257*осн2!$B$2)*осн2!$D$1+осн2!$A$2)*осн2!$E$2</f>
        <v>8997193.1999999993</v>
      </c>
      <c r="N517" s="36">
        <f>(осн2!O257*осн2!$B$2)*осн2!$D$1+осн2!$A$2+((осн2!O257*осн2!$B$2)*осн2!$D$1+осн2!$A$2)*осн2!$E$2</f>
        <v>9357080.9279999994</v>
      </c>
      <c r="O517" s="40">
        <f>осн2!N257*осн2!$B$2+осн2!$A$2+(осн2!N257*осн2!$B$2+осн2!$A$2)*осн2!$E$2</f>
        <v>4498596.5999999996</v>
      </c>
      <c r="P517" s="40">
        <f>осн2!O257*осн2!$B$2+осн2!$A$2+(осн2!O257*осн2!$B$2+осн2!$A$2)*осн2!$E$2</f>
        <v>4678540.4639999997</v>
      </c>
      <c r="Q517" s="36">
        <f t="shared" si="30"/>
        <v>8997193.1999999993</v>
      </c>
      <c r="R517" s="36">
        <f t="shared" si="31"/>
        <v>9357080.9279999994</v>
      </c>
      <c r="S517" s="36">
        <f t="shared" si="32"/>
        <v>4498596.5999999996</v>
      </c>
      <c r="T517" s="36">
        <f t="shared" si="33"/>
        <v>4678540.4639999997</v>
      </c>
      <c r="U517"/>
      <c r="V517"/>
      <c r="W517"/>
      <c r="X517"/>
      <c r="Y517"/>
    </row>
    <row r="518" spans="1:25" ht="15" hidden="1" customHeight="1" x14ac:dyDescent="0.25">
      <c r="A518" s="140"/>
      <c r="B518" s="186"/>
      <c r="C518" s="183"/>
      <c r="D518" s="42" t="s">
        <v>80</v>
      </c>
      <c r="E518" s="41">
        <f>(осн2!N258*осн2!$B$2)*осн2!$D$1+осн2!$A$2+((осн2!N258*осн2!$B$2)*осн2!$D$1+осн2!$A$2)*осн2!$E$2</f>
        <v>10342242.396</v>
      </c>
      <c r="F518" s="41">
        <f>(осн2!O258*осн2!$B$2)*осн2!$D$1+осн2!$A$2+((осн2!O258*осн2!$B$2)*осн2!$D$1+осн2!$A$2)*осн2!$E$2</f>
        <v>10755932.460000001</v>
      </c>
      <c r="G518" s="156"/>
      <c r="H518" s="157"/>
      <c r="I518" s="41">
        <f>(осн2!N258*осн2!$B$2)*осн2!$D$1+осн2!$A$2+((осн2!N258*осн2!$B$2)*осн2!$D$1+осн2!$A$2)*осн2!$E$2</f>
        <v>10342242.396</v>
      </c>
      <c r="J518" s="41">
        <f>(осн2!O258*осн2!$B$2)*осн2!$D$1+осн2!$A$2+((осн2!O258*осн2!$B$2)*осн2!$D$1+осн2!$A$2)*осн2!$E$2</f>
        <v>10755932.460000001</v>
      </c>
      <c r="K518" s="161"/>
      <c r="L518" s="162"/>
      <c r="M518" s="37">
        <f>(осн2!N258*осн2!$B$2)*осн2!$D$1+осн2!$A$2+((осн2!N258*осн2!$B$2)*осн2!$D$1+осн2!$A$2)*осн2!$E$2</f>
        <v>10342242.396</v>
      </c>
      <c r="N518" s="37">
        <f>(осн2!O258*осн2!$B$2)*осн2!$D$1+осн2!$A$2+((осн2!O258*осн2!$B$2)*осн2!$D$1+осн2!$A$2)*осн2!$E$2</f>
        <v>10755932.460000001</v>
      </c>
      <c r="O518" s="41">
        <f>осн2!N258*осн2!$B$2+осн2!$A$2+(осн2!N258*осн2!$B$2+осн2!$A$2)*осн2!$E$2</f>
        <v>5171121.1979999999</v>
      </c>
      <c r="P518" s="41">
        <f>осн2!O258*осн2!$B$2+осн2!$A$2+(осн2!O258*осн2!$B$2+осн2!$A$2)*осн2!$E$2</f>
        <v>5377966.2300000004</v>
      </c>
      <c r="Q518" s="37">
        <f t="shared" si="30"/>
        <v>10342242.396</v>
      </c>
      <c r="R518" s="37">
        <f t="shared" si="31"/>
        <v>10755932.460000001</v>
      </c>
      <c r="S518" s="37">
        <f t="shared" si="32"/>
        <v>5171121.1979999999</v>
      </c>
      <c r="T518" s="37">
        <f t="shared" si="33"/>
        <v>5377966.2300000004</v>
      </c>
      <c r="U518"/>
      <c r="V518"/>
      <c r="W518"/>
      <c r="X518"/>
      <c r="Y518"/>
    </row>
    <row r="519" spans="1:25" ht="15" hidden="1" customHeight="1" x14ac:dyDescent="0.25">
      <c r="A519" s="140"/>
      <c r="B519" s="186"/>
      <c r="C519" s="183"/>
      <c r="D519" s="42" t="s">
        <v>81</v>
      </c>
      <c r="E519" s="41">
        <f>(осн2!N259*осн2!$B$2)*осн2!$D$1+осн2!$A$2+((осн2!N259*осн2!$B$2)*осн2!$D$1+осн2!$A$2)*осн2!$E$2</f>
        <v>11687295.132000001</v>
      </c>
      <c r="F519" s="41">
        <f>(осн2!O259*осн2!$B$2)*осн2!$D$1+осн2!$A$2+((осн2!O259*осн2!$B$2)*осн2!$D$1+осн2!$A$2)*осн2!$E$2</f>
        <v>12154786.823999999</v>
      </c>
      <c r="G519" s="156"/>
      <c r="H519" s="157"/>
      <c r="I519" s="41">
        <f>(осн2!N259*осн2!$B$2)*осн2!$D$1+осн2!$A$2+((осн2!N259*осн2!$B$2)*осн2!$D$1+осн2!$A$2)*осн2!$E$2</f>
        <v>11687295.132000001</v>
      </c>
      <c r="J519" s="41">
        <f>(осн2!O259*осн2!$B$2)*осн2!$D$1+осн2!$A$2+((осн2!O259*осн2!$B$2)*осн2!$D$1+осн2!$A$2)*осн2!$E$2</f>
        <v>12154786.823999999</v>
      </c>
      <c r="K519" s="161"/>
      <c r="L519" s="162"/>
      <c r="M519" s="37">
        <f>(осн2!N259*осн2!$B$2)*осн2!$D$1+осн2!$A$2+((осн2!N259*осн2!$B$2)*осн2!$D$1+осн2!$A$2)*осн2!$E$2</f>
        <v>11687295.132000001</v>
      </c>
      <c r="N519" s="37">
        <f>(осн2!O259*осн2!$B$2)*осн2!$D$1+осн2!$A$2+((осн2!O259*осн2!$B$2)*осн2!$D$1+осн2!$A$2)*осн2!$E$2</f>
        <v>12154786.823999999</v>
      </c>
      <c r="O519" s="41">
        <f>осн2!N259*осн2!$B$2+осн2!$A$2+(осн2!N259*осн2!$B$2+осн2!$A$2)*осн2!$E$2</f>
        <v>5843647.5660000006</v>
      </c>
      <c r="P519" s="41">
        <f>осн2!O259*осн2!$B$2+осн2!$A$2+(осн2!O259*осн2!$B$2+осн2!$A$2)*осн2!$E$2</f>
        <v>6077393.4119999995</v>
      </c>
      <c r="Q519" s="37">
        <f t="shared" si="30"/>
        <v>11687295.132000001</v>
      </c>
      <c r="R519" s="37">
        <f t="shared" si="31"/>
        <v>12154786.823999999</v>
      </c>
      <c r="S519" s="37">
        <f t="shared" si="32"/>
        <v>5843647.5660000006</v>
      </c>
      <c r="T519" s="37">
        <f t="shared" si="33"/>
        <v>6077393.4119999995</v>
      </c>
      <c r="U519"/>
      <c r="V519"/>
      <c r="W519"/>
      <c r="X519"/>
      <c r="Y519"/>
    </row>
    <row r="520" spans="1:25" ht="15" hidden="1" customHeight="1" x14ac:dyDescent="0.25">
      <c r="A520" s="140"/>
      <c r="B520" s="186"/>
      <c r="C520" s="183"/>
      <c r="D520" s="42" t="s">
        <v>82</v>
      </c>
      <c r="E520" s="41">
        <f>(осн2!N260*осн2!$B$2)*осн2!$D$1+осн2!$A$2+((осн2!N260*осн2!$B$2)*осн2!$D$1+осн2!$A$2)*осн2!$E$2</f>
        <v>13318670.148</v>
      </c>
      <c r="F520" s="41">
        <f>(осн2!O260*осн2!$B$2)*осн2!$D$1+осн2!$A$2+((осн2!O260*осн2!$B$2)*осн2!$D$1+осн2!$A$2)*осн2!$E$2</f>
        <v>13851417.492000001</v>
      </c>
      <c r="G520" s="156"/>
      <c r="H520" s="157"/>
      <c r="I520" s="41">
        <f>(осн2!N260*осн2!$B$2)*осн2!$D$1+осн2!$A$2+((осн2!N260*осн2!$B$2)*осн2!$D$1+осн2!$A$2)*осн2!$E$2</f>
        <v>13318670.148</v>
      </c>
      <c r="J520" s="41">
        <f>(осн2!O260*осн2!$B$2)*осн2!$D$1+осн2!$A$2+((осн2!O260*осн2!$B$2)*осн2!$D$1+осн2!$A$2)*осн2!$E$2</f>
        <v>13851417.492000001</v>
      </c>
      <c r="K520" s="161"/>
      <c r="L520" s="162"/>
      <c r="M520" s="37">
        <f>(осн2!N260*осн2!$B$2)*осн2!$D$1+осн2!$A$2+((осн2!N260*осн2!$B$2)*осн2!$D$1+осн2!$A$2)*осн2!$E$2</f>
        <v>13318670.148</v>
      </c>
      <c r="N520" s="37">
        <f>(осн2!O260*осн2!$B$2)*осн2!$D$1+осн2!$A$2+((осн2!O260*осн2!$B$2)*осн2!$D$1+осн2!$A$2)*осн2!$E$2</f>
        <v>13851417.492000001</v>
      </c>
      <c r="O520" s="41">
        <f>осн2!N260*осн2!$B$2+осн2!$A$2+(осн2!N260*осн2!$B$2+осн2!$A$2)*осн2!$E$2</f>
        <v>6659335.074</v>
      </c>
      <c r="P520" s="41">
        <f>осн2!O260*осн2!$B$2+осн2!$A$2+(осн2!O260*осн2!$B$2+осн2!$A$2)*осн2!$E$2</f>
        <v>6925708.7460000003</v>
      </c>
      <c r="Q520" s="37">
        <f t="shared" si="30"/>
        <v>13318670.148</v>
      </c>
      <c r="R520" s="37">
        <f t="shared" si="31"/>
        <v>13851417.492000001</v>
      </c>
      <c r="S520" s="37">
        <f t="shared" si="32"/>
        <v>6659335.074</v>
      </c>
      <c r="T520" s="37">
        <f t="shared" si="33"/>
        <v>6925708.7460000003</v>
      </c>
      <c r="U520"/>
      <c r="V520"/>
      <c r="W520"/>
      <c r="X520"/>
      <c r="Y520"/>
    </row>
    <row r="521" spans="1:25" ht="15" hidden="1" customHeight="1" x14ac:dyDescent="0.25">
      <c r="A521" s="140"/>
      <c r="B521" s="186"/>
      <c r="C521" s="183"/>
      <c r="D521" s="42" t="s">
        <v>83</v>
      </c>
      <c r="E521" s="41">
        <f>(осн2!N261*осн2!$B$2)*осн2!$D$1+осн2!$A$2+((осн2!N261*осн2!$B$2)*осн2!$D$1+осн2!$A$2)*осн2!$E$2</f>
        <v>14663720.052000001</v>
      </c>
      <c r="F521" s="41">
        <f>(осн2!O261*осн2!$B$2)*осн2!$D$1+осн2!$A$2+((осн2!O261*осн2!$B$2)*осн2!$D$1+осн2!$A$2)*осн2!$E$2</f>
        <v>15250269.023999998</v>
      </c>
      <c r="G521" s="156"/>
      <c r="H521" s="157"/>
      <c r="I521" s="41">
        <f>(осн2!N261*осн2!$B$2)*осн2!$D$1+осн2!$A$2+((осн2!N261*осн2!$B$2)*осн2!$D$1+осн2!$A$2)*осн2!$E$2</f>
        <v>14663720.052000001</v>
      </c>
      <c r="J521" s="41">
        <f>(осн2!O261*осн2!$B$2)*осн2!$D$1+осн2!$A$2+((осн2!O261*осн2!$B$2)*осн2!$D$1+осн2!$A$2)*осн2!$E$2</f>
        <v>15250269.023999998</v>
      </c>
      <c r="K521" s="161"/>
      <c r="L521" s="162"/>
      <c r="M521" s="37">
        <f>(осн2!N261*осн2!$B$2)*осн2!$D$1+осн2!$A$2+((осн2!N261*осн2!$B$2)*осн2!$D$1+осн2!$A$2)*осн2!$E$2</f>
        <v>14663720.052000001</v>
      </c>
      <c r="N521" s="37">
        <f>(осн2!O261*осн2!$B$2)*осн2!$D$1+осн2!$A$2+((осн2!O261*осн2!$B$2)*осн2!$D$1+осн2!$A$2)*осн2!$E$2</f>
        <v>15250269.023999998</v>
      </c>
      <c r="O521" s="41">
        <f>осн2!N261*осн2!$B$2+осн2!$A$2+(осн2!N261*осн2!$B$2+осн2!$A$2)*осн2!$E$2</f>
        <v>7331860.0260000005</v>
      </c>
      <c r="P521" s="41">
        <f>осн2!O261*осн2!$B$2+осн2!$A$2+(осн2!O261*осн2!$B$2+осн2!$A$2)*осн2!$E$2</f>
        <v>7625134.5119999992</v>
      </c>
      <c r="Q521" s="37">
        <f t="shared" si="30"/>
        <v>14663720.052000001</v>
      </c>
      <c r="R521" s="37">
        <f t="shared" si="31"/>
        <v>15250269.023999998</v>
      </c>
      <c r="S521" s="37">
        <f t="shared" si="32"/>
        <v>7331860.0260000005</v>
      </c>
      <c r="T521" s="37">
        <f t="shared" si="33"/>
        <v>7625134.5119999992</v>
      </c>
      <c r="U521"/>
      <c r="V521"/>
      <c r="W521"/>
      <c r="X521"/>
      <c r="Y521"/>
    </row>
    <row r="522" spans="1:25" ht="15" hidden="1" customHeight="1" x14ac:dyDescent="0.25">
      <c r="A522" s="140"/>
      <c r="B522" s="186"/>
      <c r="C522" s="183"/>
      <c r="D522" s="42" t="s">
        <v>84</v>
      </c>
      <c r="E522" s="41">
        <f>(осн2!N262*осн2!$B$2)*осн2!$D$1+осн2!$A$2+((осн2!N262*осн2!$B$2)*осн2!$D$1+осн2!$A$2)*осн2!$E$2</f>
        <v>16008779.867999999</v>
      </c>
      <c r="F522" s="41">
        <f>(осн2!O262*осн2!$B$2)*осн2!$D$1+осн2!$A$2+((осн2!O262*осн2!$B$2)*осн2!$D$1+осн2!$A$2)*осн2!$E$2</f>
        <v>16649130.467999998</v>
      </c>
      <c r="G522" s="156"/>
      <c r="H522" s="157"/>
      <c r="I522" s="41">
        <f>(осн2!N262*осн2!$B$2)*осн2!$D$1+осн2!$A$2+((осн2!N262*осн2!$B$2)*осн2!$D$1+осн2!$A$2)*осн2!$E$2</f>
        <v>16008779.867999999</v>
      </c>
      <c r="J522" s="41">
        <f>(осн2!O262*осн2!$B$2)*осн2!$D$1+осн2!$A$2+((осн2!O262*осн2!$B$2)*осн2!$D$1+осн2!$A$2)*осн2!$E$2</f>
        <v>16649130.467999998</v>
      </c>
      <c r="K522" s="161"/>
      <c r="L522" s="162"/>
      <c r="M522" s="37">
        <f>(осн2!N262*осн2!$B$2)*осн2!$D$1+осн2!$A$2+((осн2!N262*осн2!$B$2)*осн2!$D$1+осн2!$A$2)*осн2!$E$2</f>
        <v>16008779.867999999</v>
      </c>
      <c r="N522" s="37">
        <f>(осн2!O262*осн2!$B$2)*осн2!$D$1+осн2!$A$2+((осн2!O262*осн2!$B$2)*осн2!$D$1+осн2!$A$2)*осн2!$E$2</f>
        <v>16649130.467999998</v>
      </c>
      <c r="O522" s="41">
        <f>осн2!N262*осн2!$B$2+осн2!$A$2+(осн2!N262*осн2!$B$2+осн2!$A$2)*осн2!$E$2</f>
        <v>8004389.9339999994</v>
      </c>
      <c r="P522" s="41">
        <f>осн2!O262*осн2!$B$2+осн2!$A$2+(осн2!O262*осн2!$B$2+осн2!$A$2)*осн2!$E$2</f>
        <v>8324565.2339999992</v>
      </c>
      <c r="Q522" s="37">
        <f t="shared" si="30"/>
        <v>16008779.867999999</v>
      </c>
      <c r="R522" s="37">
        <f t="shared" si="31"/>
        <v>16649130.467999998</v>
      </c>
      <c r="S522" s="37">
        <f t="shared" si="32"/>
        <v>8004389.9339999994</v>
      </c>
      <c r="T522" s="37">
        <f t="shared" si="33"/>
        <v>8324565.2339999992</v>
      </c>
      <c r="U522"/>
      <c r="V522"/>
      <c r="W522"/>
      <c r="X522"/>
      <c r="Y522"/>
    </row>
    <row r="523" spans="1:25" ht="15" hidden="1" customHeight="1" x14ac:dyDescent="0.25">
      <c r="A523" s="140"/>
      <c r="B523" s="186"/>
      <c r="C523" s="183"/>
      <c r="D523" s="111" t="s">
        <v>86</v>
      </c>
      <c r="E523" s="40">
        <f>(осн2!N263*осн2!$B$2)*осн2!$D$1+осн2!$A$2+((осн2!N263*осн2!$B$2)*осн2!$D$1+осн2!$A$2)*осн2!$E$2</f>
        <v>5710257.1799999997</v>
      </c>
      <c r="F523" s="40">
        <f>(осн2!O263*осн2!$B$2)*осн2!$D$1+осн2!$A$2+((осн2!O263*осн2!$B$2)*осн2!$D$1+осн2!$A$2)*осн2!$E$2</f>
        <v>5938667.1839999994</v>
      </c>
      <c r="G523" s="156"/>
      <c r="H523" s="157"/>
      <c r="I523" s="40">
        <f>(осн2!N263*осн2!$B$2)*осн2!$D$1+осн2!$A$2+((осн2!N263*осн2!$B$2)*осн2!$D$1+осн2!$A$2)*осн2!$E$2</f>
        <v>5710257.1799999997</v>
      </c>
      <c r="J523" s="40">
        <f>(осн2!O263*осн2!$B$2)*осн2!$D$1+осн2!$A$2+((осн2!O263*осн2!$B$2)*осн2!$D$1+осн2!$A$2)*осн2!$E$2</f>
        <v>5938667.1839999994</v>
      </c>
      <c r="K523" s="161"/>
      <c r="L523" s="162"/>
      <c r="M523" s="36">
        <f>(осн2!N263*осн2!$B$2)*осн2!$D$1+осн2!$A$2+((осн2!N263*осн2!$B$2)*осн2!$D$1+осн2!$A$2)*осн2!$E$2</f>
        <v>5710257.1799999997</v>
      </c>
      <c r="N523" s="36">
        <f>(осн2!O263*осн2!$B$2)*осн2!$D$1+осн2!$A$2+((осн2!O263*осн2!$B$2)*осн2!$D$1+осн2!$A$2)*осн2!$E$2</f>
        <v>5938667.1839999994</v>
      </c>
      <c r="O523" s="40">
        <f>осн2!N263*осн2!$B$2+осн2!$A$2+(осн2!N263*осн2!$B$2+осн2!$A$2)*осн2!$E$2</f>
        <v>2855128.59</v>
      </c>
      <c r="P523" s="40">
        <f>осн2!O263*осн2!$B$2+осн2!$A$2+(осн2!O263*осн2!$B$2+осн2!$A$2)*осн2!$E$2</f>
        <v>2969333.5919999997</v>
      </c>
      <c r="Q523" s="36">
        <f t="shared" si="30"/>
        <v>5710257.1799999997</v>
      </c>
      <c r="R523" s="36">
        <f t="shared" si="31"/>
        <v>5938667.1839999994</v>
      </c>
      <c r="S523" s="36">
        <f t="shared" si="32"/>
        <v>2855128.59</v>
      </c>
      <c r="T523" s="36">
        <f t="shared" si="33"/>
        <v>2969333.5919999997</v>
      </c>
      <c r="U523"/>
      <c r="V523"/>
      <c r="W523"/>
      <c r="X523"/>
      <c r="Y523"/>
    </row>
    <row r="524" spans="1:25" ht="15" hidden="1" customHeight="1" x14ac:dyDescent="0.25">
      <c r="A524" s="140"/>
      <c r="B524" s="186"/>
      <c r="C524" s="183"/>
      <c r="D524" s="42" t="s">
        <v>87</v>
      </c>
      <c r="E524" s="41">
        <f>(осн2!N264*осн2!$B$2)*осн2!$D$1+осн2!$A$2+((осн2!N264*осн2!$B$2)*осн2!$D$1+осн2!$A$2)*осн2!$E$2</f>
        <v>7055309.9160000002</v>
      </c>
      <c r="F524" s="41">
        <f>(осн2!O264*осн2!$B$2)*осн2!$D$1+осн2!$A$2+((осн2!O264*осн2!$B$2)*осн2!$D$1+осн2!$A$2)*осн2!$E$2</f>
        <v>7337522.2560000001</v>
      </c>
      <c r="G524" s="156"/>
      <c r="H524" s="157"/>
      <c r="I524" s="41">
        <f>(осн2!N264*осн2!$B$2)*осн2!$D$1+осн2!$A$2+((осн2!N264*осн2!$B$2)*осн2!$D$1+осн2!$A$2)*осн2!$E$2</f>
        <v>7055309.9160000002</v>
      </c>
      <c r="J524" s="41">
        <f>(осн2!O264*осн2!$B$2)*осн2!$D$1+осн2!$A$2+((осн2!O264*осн2!$B$2)*осн2!$D$1+осн2!$A$2)*осн2!$E$2</f>
        <v>7337522.2560000001</v>
      </c>
      <c r="K524" s="161"/>
      <c r="L524" s="162"/>
      <c r="M524" s="37">
        <f>(осн2!N264*осн2!$B$2)*осн2!$D$1+осн2!$A$2+((осн2!N264*осн2!$B$2)*осн2!$D$1+осн2!$A$2)*осн2!$E$2</f>
        <v>7055309.9160000002</v>
      </c>
      <c r="N524" s="37">
        <f>(осн2!O264*осн2!$B$2)*осн2!$D$1+осн2!$A$2+((осн2!O264*осн2!$B$2)*осн2!$D$1+осн2!$A$2)*осн2!$E$2</f>
        <v>7337522.2560000001</v>
      </c>
      <c r="O524" s="41">
        <f>осн2!N264*осн2!$B$2+осн2!$A$2+(осн2!N264*осн2!$B$2+осн2!$A$2)*осн2!$E$2</f>
        <v>3527654.9580000001</v>
      </c>
      <c r="P524" s="41">
        <f>осн2!O264*осн2!$B$2+осн2!$A$2+(осн2!O264*осн2!$B$2+осн2!$A$2)*осн2!$E$2</f>
        <v>3668761.128</v>
      </c>
      <c r="Q524" s="37">
        <f t="shared" si="30"/>
        <v>7055309.9160000002</v>
      </c>
      <c r="R524" s="37">
        <f t="shared" si="31"/>
        <v>7337522.2560000001</v>
      </c>
      <c r="S524" s="37">
        <f t="shared" si="32"/>
        <v>3527654.9580000001</v>
      </c>
      <c r="T524" s="37">
        <f t="shared" si="33"/>
        <v>3668761.128</v>
      </c>
      <c r="U524"/>
      <c r="V524"/>
      <c r="W524"/>
      <c r="X524"/>
      <c r="Y524"/>
    </row>
    <row r="525" spans="1:25" ht="15" hidden="1" customHeight="1" x14ac:dyDescent="0.25">
      <c r="A525" s="140"/>
      <c r="B525" s="186"/>
      <c r="C525" s="183"/>
      <c r="D525" s="42" t="s">
        <v>88</v>
      </c>
      <c r="E525" s="41">
        <f>(осн2!N265*осн2!$B$2)*осн2!$D$1+осн2!$A$2+((осн2!N265*осн2!$B$2)*осн2!$D$1+осн2!$A$2)*осн2!$E$2</f>
        <v>8400359.1119999997</v>
      </c>
      <c r="F525" s="41">
        <f>(осн2!O265*осн2!$B$2)*осн2!$D$1+осн2!$A$2+((осн2!O265*осн2!$B$2)*осн2!$D$1+осн2!$A$2)*осн2!$E$2</f>
        <v>8736373.7879999988</v>
      </c>
      <c r="G525" s="156"/>
      <c r="H525" s="157"/>
      <c r="I525" s="41">
        <f>(осн2!N265*осн2!$B$2)*осн2!$D$1+осн2!$A$2+((осн2!N265*осн2!$B$2)*осн2!$D$1+осн2!$A$2)*осн2!$E$2</f>
        <v>8400359.1119999997</v>
      </c>
      <c r="J525" s="41">
        <f>(осн2!O265*осн2!$B$2)*осн2!$D$1+осн2!$A$2+((осн2!O265*осн2!$B$2)*осн2!$D$1+осн2!$A$2)*осн2!$E$2</f>
        <v>8736373.7879999988</v>
      </c>
      <c r="K525" s="161"/>
      <c r="L525" s="162"/>
      <c r="M525" s="37">
        <f>(осн2!N265*осн2!$B$2)*осн2!$D$1+осн2!$A$2+((осн2!N265*осн2!$B$2)*осн2!$D$1+осн2!$A$2)*осн2!$E$2</f>
        <v>8400359.1119999997</v>
      </c>
      <c r="N525" s="37">
        <f>(осн2!O265*осн2!$B$2)*осн2!$D$1+осн2!$A$2+((осн2!O265*осн2!$B$2)*осн2!$D$1+осн2!$A$2)*осн2!$E$2</f>
        <v>8736373.7879999988</v>
      </c>
      <c r="O525" s="41">
        <f>осн2!N265*осн2!$B$2+осн2!$A$2+(осн2!N265*осн2!$B$2+осн2!$A$2)*осн2!$E$2</f>
        <v>4200179.5559999999</v>
      </c>
      <c r="P525" s="41">
        <f>осн2!O265*осн2!$B$2+осн2!$A$2+(осн2!O265*осн2!$B$2+осн2!$A$2)*осн2!$E$2</f>
        <v>4368186.8939999994</v>
      </c>
      <c r="Q525" s="37">
        <f t="shared" si="30"/>
        <v>8400359.1119999997</v>
      </c>
      <c r="R525" s="37">
        <f t="shared" si="31"/>
        <v>8736373.7879999988</v>
      </c>
      <c r="S525" s="37">
        <f t="shared" si="32"/>
        <v>4200179.5559999999</v>
      </c>
      <c r="T525" s="37">
        <f t="shared" si="33"/>
        <v>4368186.8939999994</v>
      </c>
      <c r="U525"/>
      <c r="V525"/>
      <c r="W525"/>
      <c r="X525"/>
      <c r="Y525"/>
    </row>
    <row r="526" spans="1:25" ht="15" hidden="1" customHeight="1" x14ac:dyDescent="0.25">
      <c r="A526" s="140"/>
      <c r="B526" s="186"/>
      <c r="C526" s="183"/>
      <c r="D526" s="42" t="s">
        <v>89</v>
      </c>
      <c r="E526" s="41">
        <f>(осн2!N266*осн2!$B$2)*осн2!$D$1+осн2!$A$2+((осн2!N266*осн2!$B$2)*осн2!$D$1+осн2!$A$2)*осн2!$E$2</f>
        <v>9745411.8479999993</v>
      </c>
      <c r="F526" s="41">
        <f>(осн2!O266*осн2!$B$2)*осн2!$D$1+осн2!$A$2+((осн2!O266*осн2!$B$2)*осн2!$D$1+осн2!$A$2)*осн2!$E$2</f>
        <v>10135228.859999999</v>
      </c>
      <c r="G526" s="156"/>
      <c r="H526" s="157"/>
      <c r="I526" s="41">
        <f>(осн2!N266*осн2!$B$2)*осн2!$D$1+осн2!$A$2+((осн2!N266*осн2!$B$2)*осн2!$D$1+осн2!$A$2)*осн2!$E$2</f>
        <v>9745411.8479999993</v>
      </c>
      <c r="J526" s="41">
        <f>(осн2!O266*осн2!$B$2)*осн2!$D$1+осн2!$A$2+((осн2!O266*осн2!$B$2)*осн2!$D$1+осн2!$A$2)*осн2!$E$2</f>
        <v>10135228.859999999</v>
      </c>
      <c r="K526" s="161"/>
      <c r="L526" s="162"/>
      <c r="M526" s="37">
        <f>(осн2!N266*осн2!$B$2)*осн2!$D$1+осн2!$A$2+((осн2!N266*осн2!$B$2)*осн2!$D$1+осн2!$A$2)*осн2!$E$2</f>
        <v>9745411.8479999993</v>
      </c>
      <c r="N526" s="37">
        <f>(осн2!O266*осн2!$B$2)*осн2!$D$1+осн2!$A$2+((осн2!O266*осн2!$B$2)*осн2!$D$1+осн2!$A$2)*осн2!$E$2</f>
        <v>10135228.859999999</v>
      </c>
      <c r="O526" s="41">
        <f>осн2!N266*осн2!$B$2+осн2!$A$2+(осн2!N266*осн2!$B$2+осн2!$A$2)*осн2!$E$2</f>
        <v>4872705.9239999996</v>
      </c>
      <c r="P526" s="41">
        <f>осн2!O266*осн2!$B$2+осн2!$A$2+(осн2!O266*осн2!$B$2+осн2!$A$2)*осн2!$E$2</f>
        <v>5067614.43</v>
      </c>
      <c r="Q526" s="37">
        <f t="shared" si="30"/>
        <v>9745411.8479999993</v>
      </c>
      <c r="R526" s="37">
        <f t="shared" si="31"/>
        <v>10135228.859999999</v>
      </c>
      <c r="S526" s="37">
        <f t="shared" si="32"/>
        <v>4872705.9239999996</v>
      </c>
      <c r="T526" s="37">
        <f t="shared" si="33"/>
        <v>5067614.43</v>
      </c>
      <c r="U526"/>
      <c r="V526"/>
      <c r="W526"/>
      <c r="X526"/>
      <c r="Y526"/>
    </row>
    <row r="527" spans="1:25" ht="15" hidden="1" customHeight="1" x14ac:dyDescent="0.25">
      <c r="A527" s="140"/>
      <c r="B527" s="186"/>
      <c r="C527" s="183"/>
      <c r="D527" s="42" t="s">
        <v>90</v>
      </c>
      <c r="E527" s="41">
        <f>(осн2!N267*осн2!$B$2)*осн2!$D$1+осн2!$A$2+((осн2!N267*осн2!$B$2)*осн2!$D$1+осн2!$A$2)*осн2!$E$2</f>
        <v>11376793.943999998</v>
      </c>
      <c r="F527" s="41">
        <f>(осн2!O267*осн2!$B$2)*осн2!$D$1+осн2!$A$2+((осн2!O267*осн2!$B$2)*осн2!$D$1+осн2!$A$2)*осн2!$E$2</f>
        <v>11831865.9</v>
      </c>
      <c r="G527" s="156"/>
      <c r="H527" s="157"/>
      <c r="I527" s="41">
        <f>(осн2!N267*осн2!$B$2)*осн2!$D$1+осн2!$A$2+((осн2!N267*осн2!$B$2)*осн2!$D$1+осн2!$A$2)*осн2!$E$2</f>
        <v>11376793.943999998</v>
      </c>
      <c r="J527" s="41">
        <f>(осн2!O267*осн2!$B$2)*осн2!$D$1+осн2!$A$2+((осн2!O267*осн2!$B$2)*осн2!$D$1+осн2!$A$2)*осн2!$E$2</f>
        <v>11831865.9</v>
      </c>
      <c r="K527" s="161"/>
      <c r="L527" s="162"/>
      <c r="M527" s="37">
        <f>(осн2!N267*осн2!$B$2)*осн2!$D$1+осн2!$A$2+((осн2!N267*осн2!$B$2)*осн2!$D$1+осн2!$A$2)*осн2!$E$2</f>
        <v>11376793.943999998</v>
      </c>
      <c r="N527" s="37">
        <f>(осн2!O267*осн2!$B$2)*осн2!$D$1+осн2!$A$2+((осн2!O267*осн2!$B$2)*осн2!$D$1+осн2!$A$2)*осн2!$E$2</f>
        <v>11831865.9</v>
      </c>
      <c r="O527" s="41">
        <f>осн2!N267*осн2!$B$2+осн2!$A$2+(осн2!N267*осн2!$B$2+осн2!$A$2)*осн2!$E$2</f>
        <v>5688396.9719999991</v>
      </c>
      <c r="P527" s="41">
        <f>осн2!O267*осн2!$B$2+осн2!$A$2+(осн2!O267*осн2!$B$2+осн2!$A$2)*осн2!$E$2</f>
        <v>5915932.9500000002</v>
      </c>
      <c r="Q527" s="37">
        <f t="shared" si="30"/>
        <v>11376793.943999998</v>
      </c>
      <c r="R527" s="37">
        <f t="shared" si="31"/>
        <v>11831865.9</v>
      </c>
      <c r="S527" s="37">
        <f t="shared" si="32"/>
        <v>5688396.9719999991</v>
      </c>
      <c r="T527" s="37">
        <f t="shared" si="33"/>
        <v>5915932.9500000002</v>
      </c>
      <c r="U527"/>
      <c r="V527"/>
      <c r="W527"/>
      <c r="X527"/>
      <c r="Y527"/>
    </row>
    <row r="528" spans="1:25" ht="15" hidden="1" customHeight="1" x14ac:dyDescent="0.25">
      <c r="A528" s="140"/>
      <c r="B528" s="186"/>
      <c r="C528" s="183"/>
      <c r="D528" s="42" t="s">
        <v>91</v>
      </c>
      <c r="E528" s="41">
        <f>(осн2!N268*осн2!$B$2)*осн2!$D$1+осн2!$A$2+((осн2!N268*осн2!$B$2)*осн2!$D$1+осн2!$A$2)*осн2!$E$2</f>
        <v>12721843.847999999</v>
      </c>
      <c r="F528" s="41">
        <f>(осн2!O268*осн2!$B$2)*осн2!$D$1+осн2!$A$2+((осн2!O268*осн2!$B$2)*осн2!$D$1+осн2!$A$2)*осн2!$E$2</f>
        <v>13230717.432</v>
      </c>
      <c r="G528" s="156"/>
      <c r="H528" s="157"/>
      <c r="I528" s="41">
        <f>(осн2!N268*осн2!$B$2)*осн2!$D$1+осн2!$A$2+((осн2!N268*осн2!$B$2)*осн2!$D$1+осн2!$A$2)*осн2!$E$2</f>
        <v>12721843.847999999</v>
      </c>
      <c r="J528" s="41">
        <f>(осн2!O268*осн2!$B$2)*осн2!$D$1+осн2!$A$2+((осн2!O268*осн2!$B$2)*осн2!$D$1+осн2!$A$2)*осн2!$E$2</f>
        <v>13230717.432</v>
      </c>
      <c r="K528" s="161"/>
      <c r="L528" s="162"/>
      <c r="M528" s="37">
        <f>(осн2!N268*осн2!$B$2)*осн2!$D$1+осн2!$A$2+((осн2!N268*осн2!$B$2)*осн2!$D$1+осн2!$A$2)*осн2!$E$2</f>
        <v>12721843.847999999</v>
      </c>
      <c r="N528" s="37">
        <f>(осн2!O268*осн2!$B$2)*осн2!$D$1+осн2!$A$2+((осн2!O268*осн2!$B$2)*осн2!$D$1+осн2!$A$2)*осн2!$E$2</f>
        <v>13230717.432</v>
      </c>
      <c r="O528" s="41">
        <f>осн2!N268*осн2!$B$2+осн2!$A$2+(осн2!N268*осн2!$B$2+осн2!$A$2)*осн2!$E$2</f>
        <v>6360921.9239999996</v>
      </c>
      <c r="P528" s="41">
        <f>осн2!O268*осн2!$B$2+осн2!$A$2+(осн2!O268*осн2!$B$2+осн2!$A$2)*осн2!$E$2</f>
        <v>6615358.716</v>
      </c>
      <c r="Q528" s="37">
        <f t="shared" si="30"/>
        <v>12721843.847999999</v>
      </c>
      <c r="R528" s="37">
        <f t="shared" si="31"/>
        <v>13230717.432</v>
      </c>
      <c r="S528" s="37">
        <f t="shared" si="32"/>
        <v>6360921.9239999996</v>
      </c>
      <c r="T528" s="37">
        <f t="shared" si="33"/>
        <v>6615358.716</v>
      </c>
      <c r="U528"/>
      <c r="V528"/>
      <c r="W528"/>
      <c r="X528"/>
      <c r="Y528"/>
    </row>
    <row r="529" spans="1:25" ht="15" hidden="1" customHeight="1" x14ac:dyDescent="0.25">
      <c r="A529" s="140"/>
      <c r="B529" s="186"/>
      <c r="C529" s="183"/>
      <c r="D529" s="42" t="s">
        <v>85</v>
      </c>
      <c r="E529" s="41">
        <f>(осн2!N269*осн2!$B$2)*осн2!$D$1+осн2!$A$2+((осн2!N269*осн2!$B$2)*осн2!$D$1+осн2!$A$2)*осн2!$E$2</f>
        <v>14066896.583999999</v>
      </c>
      <c r="F529" s="41">
        <f>(осн2!O269*осн2!$B$2)*осн2!$D$1+осн2!$A$2+((осн2!O269*осн2!$B$2)*осн2!$D$1+осн2!$A$2)*осн2!$E$2</f>
        <v>14629572.503999999</v>
      </c>
      <c r="G529" s="156"/>
      <c r="H529" s="157"/>
      <c r="I529" s="41">
        <f>(осн2!N269*осн2!$B$2)*осн2!$D$1+осн2!$A$2+((осн2!N269*осн2!$B$2)*осн2!$D$1+осн2!$A$2)*осн2!$E$2</f>
        <v>14066896.583999999</v>
      </c>
      <c r="J529" s="41">
        <f>(осн2!O269*осн2!$B$2)*осн2!$D$1+осн2!$A$2+((осн2!O269*осн2!$B$2)*осн2!$D$1+осн2!$A$2)*осн2!$E$2</f>
        <v>14629572.503999999</v>
      </c>
      <c r="K529" s="161"/>
      <c r="L529" s="162"/>
      <c r="M529" s="37">
        <f>(осн2!N269*осн2!$B$2)*осн2!$D$1+осн2!$A$2+((осн2!N269*осн2!$B$2)*осн2!$D$1+осн2!$A$2)*осн2!$E$2</f>
        <v>14066896.583999999</v>
      </c>
      <c r="N529" s="37">
        <f>(осн2!O269*осн2!$B$2)*осн2!$D$1+осн2!$A$2+((осн2!O269*осн2!$B$2)*осн2!$D$1+осн2!$A$2)*осн2!$E$2</f>
        <v>14629572.503999999</v>
      </c>
      <c r="O529" s="41">
        <f>осн2!N269*осн2!$B$2+осн2!$A$2+(осн2!N269*осн2!$B$2+осн2!$A$2)*осн2!$E$2</f>
        <v>7033448.2919999994</v>
      </c>
      <c r="P529" s="41">
        <f>осн2!O269*осн2!$B$2+осн2!$A$2+(осн2!O269*осн2!$B$2+осн2!$A$2)*осн2!$E$2</f>
        <v>7314786.2519999994</v>
      </c>
      <c r="Q529" s="37">
        <f t="shared" ref="Q529:Q537" si="34">M529</f>
        <v>14066896.583999999</v>
      </c>
      <c r="R529" s="37">
        <f t="shared" ref="R529:R537" si="35">N529</f>
        <v>14629572.503999999</v>
      </c>
      <c r="S529" s="37">
        <f t="shared" ref="S529:S537" si="36">O529</f>
        <v>7033448.2919999994</v>
      </c>
      <c r="T529" s="37">
        <f t="shared" ref="T529:T537" si="37">P529</f>
        <v>7314786.2519999994</v>
      </c>
      <c r="U529"/>
      <c r="V529"/>
      <c r="W529"/>
      <c r="X529"/>
      <c r="Y529"/>
    </row>
    <row r="530" spans="1:25" ht="15" hidden="1" customHeight="1" x14ac:dyDescent="0.25">
      <c r="A530" s="140"/>
      <c r="B530" s="186"/>
      <c r="C530" s="183"/>
      <c r="D530" s="42" t="s">
        <v>92</v>
      </c>
      <c r="E530" s="41">
        <f>(осн2!N270*осн2!$B$2)*осн2!$D$1+осн2!$A$2+((осн2!N270*осн2!$B$2)*осн2!$D$1+осн2!$A$2)*осн2!$E$2</f>
        <v>15411945.779999999</v>
      </c>
      <c r="F530" s="41">
        <f>(осн2!O270*осн2!$B$2)*осн2!$D$1+осн2!$A$2+((осн2!O270*осн2!$B$2)*осн2!$D$1+осн2!$A$2)*осн2!$E$2</f>
        <v>16028424.035999998</v>
      </c>
      <c r="G530" s="156"/>
      <c r="H530" s="157"/>
      <c r="I530" s="41">
        <f>(осн2!N270*осн2!$B$2)*осн2!$D$1+осн2!$A$2+((осн2!N270*осн2!$B$2)*осн2!$D$1+осн2!$A$2)*осн2!$E$2</f>
        <v>15411945.779999999</v>
      </c>
      <c r="J530" s="41">
        <f>(осн2!O270*осн2!$B$2)*осн2!$D$1+осн2!$A$2+((осн2!O270*осн2!$B$2)*осн2!$D$1+осн2!$A$2)*осн2!$E$2</f>
        <v>16028424.035999998</v>
      </c>
      <c r="K530" s="161"/>
      <c r="L530" s="162"/>
      <c r="M530" s="37">
        <f>(осн2!N270*осн2!$B$2)*осн2!$D$1+осн2!$A$2+((осн2!N270*осн2!$B$2)*осн2!$D$1+осн2!$A$2)*осн2!$E$2</f>
        <v>15411945.779999999</v>
      </c>
      <c r="N530" s="37">
        <f>(осн2!O270*осн2!$B$2)*осн2!$D$1+осн2!$A$2+((осн2!O270*осн2!$B$2)*осн2!$D$1+осн2!$A$2)*осн2!$E$2</f>
        <v>16028424.035999998</v>
      </c>
      <c r="O530" s="41">
        <f>осн2!N270*осн2!$B$2+осн2!$A$2+(осн2!N270*осн2!$B$2+осн2!$A$2)*осн2!$E$2</f>
        <v>7705972.8899999997</v>
      </c>
      <c r="P530" s="41">
        <f>осн2!O270*осн2!$B$2+осн2!$A$2+(осн2!O270*осн2!$B$2+осн2!$A$2)*осн2!$E$2</f>
        <v>8014212.0179999992</v>
      </c>
      <c r="Q530" s="37">
        <f t="shared" si="34"/>
        <v>15411945.779999999</v>
      </c>
      <c r="R530" s="37">
        <f t="shared" si="35"/>
        <v>16028424.035999998</v>
      </c>
      <c r="S530" s="37">
        <f t="shared" si="36"/>
        <v>7705972.8899999997</v>
      </c>
      <c r="T530" s="37">
        <f t="shared" si="37"/>
        <v>8014212.0179999992</v>
      </c>
      <c r="U530"/>
      <c r="V530"/>
      <c r="W530"/>
      <c r="X530"/>
      <c r="Y530"/>
    </row>
    <row r="531" spans="1:25" ht="15" hidden="1" customHeight="1" x14ac:dyDescent="0.25">
      <c r="A531" s="140"/>
      <c r="B531" s="186"/>
      <c r="C531" s="183"/>
      <c r="D531" s="42" t="s">
        <v>93</v>
      </c>
      <c r="E531" s="41">
        <f>(осн2!N271*осн2!$B$2)*осн2!$D$1+осн2!$A$2+((осн2!N271*осн2!$B$2)*осн2!$D$1+осн2!$A$2)*осн2!$E$2</f>
        <v>17043327.875999998</v>
      </c>
      <c r="F531" s="41">
        <f>(осн2!O271*осн2!$B$2)*осн2!$D$1+осн2!$A$2+((осн2!O271*осн2!$B$2)*осн2!$D$1+осн2!$A$2)*осн2!$E$2</f>
        <v>17725061.075999998</v>
      </c>
      <c r="G531" s="156"/>
      <c r="H531" s="157"/>
      <c r="I531" s="41">
        <f>(осн2!N271*осн2!$B$2)*осн2!$D$1+осн2!$A$2+((осн2!N271*осн2!$B$2)*осн2!$D$1+осн2!$A$2)*осн2!$E$2</f>
        <v>17043327.875999998</v>
      </c>
      <c r="J531" s="41">
        <f>(осн2!O271*осн2!$B$2)*осн2!$D$1+осн2!$A$2+((осн2!O271*осн2!$B$2)*осн2!$D$1+осн2!$A$2)*осн2!$E$2</f>
        <v>17725061.075999998</v>
      </c>
      <c r="K531" s="161"/>
      <c r="L531" s="162"/>
      <c r="M531" s="37">
        <f>(осн2!N271*осн2!$B$2)*осн2!$D$1+осн2!$A$2+((осн2!N271*осн2!$B$2)*осн2!$D$1+осн2!$A$2)*осн2!$E$2</f>
        <v>17043327.875999998</v>
      </c>
      <c r="N531" s="37">
        <f>(осн2!O271*осн2!$B$2)*осн2!$D$1+осн2!$A$2+((осн2!O271*осн2!$B$2)*осн2!$D$1+осн2!$A$2)*осн2!$E$2</f>
        <v>17725061.075999998</v>
      </c>
      <c r="O531" s="41">
        <f>осн2!N271*осн2!$B$2+осн2!$A$2+(осн2!N271*осн2!$B$2+осн2!$A$2)*осн2!$E$2</f>
        <v>8521663.9379999992</v>
      </c>
      <c r="P531" s="41">
        <f>осн2!O271*осн2!$B$2+осн2!$A$2+(осн2!O271*осн2!$B$2+осн2!$A$2)*осн2!$E$2</f>
        <v>8862530.5379999988</v>
      </c>
      <c r="Q531" s="37">
        <f t="shared" si="34"/>
        <v>17043327.875999998</v>
      </c>
      <c r="R531" s="37">
        <f t="shared" si="35"/>
        <v>17725061.075999998</v>
      </c>
      <c r="S531" s="37">
        <f t="shared" si="36"/>
        <v>8521663.9379999992</v>
      </c>
      <c r="T531" s="37">
        <f t="shared" si="37"/>
        <v>8862530.5379999988</v>
      </c>
      <c r="U531"/>
      <c r="V531"/>
      <c r="W531"/>
      <c r="X531"/>
      <c r="Y531"/>
    </row>
    <row r="532" spans="1:25" ht="15" hidden="1" customHeight="1" x14ac:dyDescent="0.25">
      <c r="A532" s="140"/>
      <c r="B532" s="186"/>
      <c r="C532" s="183"/>
      <c r="D532" s="111" t="s">
        <v>95</v>
      </c>
      <c r="E532" s="40">
        <f>(осн2!N272*осн2!$B$2)*осн2!$D$1+осн2!$A$2+((осн2!N272*осн2!$B$2)*осн2!$D$1+осн2!$A$2)*осн2!$E$2</f>
        <v>4158327.5520000001</v>
      </c>
      <c r="F532" s="40">
        <f>(осн2!O272*осн2!$B$2)*осн2!$D$1+осн2!$A$2+((осн2!O272*осн2!$B$2)*осн2!$D$1+осн2!$A$2)*осн2!$E$2</f>
        <v>4324660.1159999995</v>
      </c>
      <c r="G532" s="156"/>
      <c r="H532" s="157"/>
      <c r="I532" s="40">
        <f>(осн2!N272*осн2!$B$2)*осн2!$D$1+осн2!$A$2+((осн2!N272*осн2!$B$2)*осн2!$D$1+осн2!$A$2)*осн2!$E$2</f>
        <v>4158327.5520000001</v>
      </c>
      <c r="J532" s="40">
        <f>(осн2!O272*осн2!$B$2)*осн2!$D$1+осн2!$A$2+((осн2!O272*осн2!$B$2)*осн2!$D$1+осн2!$A$2)*осн2!$E$2</f>
        <v>4324660.1159999995</v>
      </c>
      <c r="K532" s="161"/>
      <c r="L532" s="162"/>
      <c r="M532" s="36">
        <f>(осн2!N272*осн2!$B$2)*осн2!$D$1+осн2!$A$2+((осн2!N272*осн2!$B$2)*осн2!$D$1+осн2!$A$2)*осн2!$E$2</f>
        <v>4158327.5520000001</v>
      </c>
      <c r="N532" s="36">
        <f>(осн2!O272*осн2!$B$2)*осн2!$D$1+осн2!$A$2+((осн2!O272*осн2!$B$2)*осн2!$D$1+осн2!$A$2)*осн2!$E$2</f>
        <v>4324660.1159999995</v>
      </c>
      <c r="O532" s="40">
        <f>осн2!N272*осн2!$B$2+осн2!$A$2+(осн2!N272*осн2!$B$2+осн2!$A$2)*осн2!$E$2</f>
        <v>2079163.7760000001</v>
      </c>
      <c r="P532" s="40">
        <f>осн2!O272*осн2!$B$2+осн2!$A$2+(осн2!O272*осн2!$B$2+осн2!$A$2)*осн2!$E$2</f>
        <v>2162330.0579999997</v>
      </c>
      <c r="Q532" s="36">
        <f t="shared" si="34"/>
        <v>4158327.5520000001</v>
      </c>
      <c r="R532" s="36">
        <f t="shared" si="35"/>
        <v>4324660.1159999995</v>
      </c>
      <c r="S532" s="36">
        <f t="shared" si="36"/>
        <v>2079163.7760000001</v>
      </c>
      <c r="T532" s="36">
        <f t="shared" si="37"/>
        <v>2162330.0579999997</v>
      </c>
      <c r="U532"/>
      <c r="V532"/>
      <c r="W532"/>
      <c r="X532"/>
      <c r="Y532"/>
    </row>
    <row r="533" spans="1:25" ht="15" hidden="1" customHeight="1" x14ac:dyDescent="0.25">
      <c r="A533" s="140"/>
      <c r="B533" s="186"/>
      <c r="C533" s="183"/>
      <c r="D533" s="42" t="s">
        <v>96</v>
      </c>
      <c r="E533" s="41">
        <f>(осн2!N273*осн2!$B$2)*осн2!$D$1+осн2!$A$2+((осн2!N273*осн2!$B$2)*осн2!$D$1+осн2!$A$2)*осн2!$E$2</f>
        <v>5562320.5800000001</v>
      </c>
      <c r="F533" s="41">
        <f>(осн2!O273*осн2!$B$2)*осн2!$D$1+осн2!$A$2+((осн2!O273*осн2!$B$2)*осн2!$D$1+осн2!$A$2)*осн2!$E$2</f>
        <v>5784813.1200000001</v>
      </c>
      <c r="G533" s="156"/>
      <c r="H533" s="157"/>
      <c r="I533" s="41">
        <f>(осн2!N273*осн2!$B$2)*осн2!$D$1+осн2!$A$2+((осн2!N273*осн2!$B$2)*осн2!$D$1+осн2!$A$2)*осн2!$E$2</f>
        <v>5562320.5800000001</v>
      </c>
      <c r="J533" s="41">
        <f>(осн2!O273*осн2!$B$2)*осн2!$D$1+осн2!$A$2+((осн2!O273*осн2!$B$2)*осн2!$D$1+осн2!$A$2)*осн2!$E$2</f>
        <v>5784813.1200000001</v>
      </c>
      <c r="K533" s="161"/>
      <c r="L533" s="162"/>
      <c r="M533" s="37">
        <f>(осн2!N273*осн2!$B$2)*осн2!$D$1+осн2!$A$2+((осн2!N273*осн2!$B$2)*осн2!$D$1+осн2!$A$2)*осн2!$E$2</f>
        <v>5562320.5800000001</v>
      </c>
      <c r="N533" s="37">
        <f>(осн2!O273*осн2!$B$2)*осн2!$D$1+осн2!$A$2+((осн2!O273*осн2!$B$2)*осн2!$D$1+осн2!$A$2)*осн2!$E$2</f>
        <v>5784813.1200000001</v>
      </c>
      <c r="O533" s="41">
        <f>осн2!N273*осн2!$B$2+осн2!$A$2+(осн2!N273*осн2!$B$2+осн2!$A$2)*осн2!$E$2</f>
        <v>2781160.29</v>
      </c>
      <c r="P533" s="41">
        <f>осн2!O273*осн2!$B$2+осн2!$A$2+(осн2!O273*осн2!$B$2+осн2!$A$2)*осн2!$E$2</f>
        <v>2892406.56</v>
      </c>
      <c r="Q533" s="37">
        <f t="shared" si="34"/>
        <v>5562320.5800000001</v>
      </c>
      <c r="R533" s="37">
        <f t="shared" si="35"/>
        <v>5784813.1200000001</v>
      </c>
      <c r="S533" s="37">
        <f t="shared" si="36"/>
        <v>2781160.29</v>
      </c>
      <c r="T533" s="37">
        <f t="shared" si="37"/>
        <v>2892406.56</v>
      </c>
      <c r="U533"/>
      <c r="V533"/>
      <c r="W533"/>
      <c r="X533"/>
      <c r="Y533"/>
    </row>
    <row r="534" spans="1:25" ht="15" hidden="1" customHeight="1" x14ac:dyDescent="0.25">
      <c r="A534" s="140"/>
      <c r="B534" s="186"/>
      <c r="C534" s="183"/>
      <c r="D534" s="42" t="s">
        <v>97</v>
      </c>
      <c r="E534" s="41">
        <f>(осн2!N274*осн2!$B$2)*осн2!$D$1+осн2!$A$2+((осн2!N274*осн2!$B$2)*осн2!$D$1+осн2!$A$2)*осн2!$E$2</f>
        <v>7295045.0879999995</v>
      </c>
      <c r="F534" s="41">
        <f>(осн2!O274*осн2!$B$2)*осн2!$D$1+осн2!$A$2+((осн2!O274*осн2!$B$2)*осн2!$D$1+осн2!$A$2)*осн2!$E$2</f>
        <v>7586847.2879999997</v>
      </c>
      <c r="G534" s="156"/>
      <c r="H534" s="157"/>
      <c r="I534" s="41">
        <f>(осн2!N274*осн2!$B$2)*осн2!$D$1+осн2!$A$2+((осн2!N274*осн2!$B$2)*осн2!$D$1+осн2!$A$2)*осн2!$E$2</f>
        <v>7295045.0879999995</v>
      </c>
      <c r="J534" s="41">
        <f>(осн2!O274*осн2!$B$2)*осн2!$D$1+осн2!$A$2+((осн2!O274*осн2!$B$2)*осн2!$D$1+осн2!$A$2)*осн2!$E$2</f>
        <v>7586847.2879999997</v>
      </c>
      <c r="K534" s="161"/>
      <c r="L534" s="162"/>
      <c r="M534" s="37">
        <f>(осн2!N274*осн2!$B$2)*осн2!$D$1+осн2!$A$2+((осн2!N274*осн2!$B$2)*осн2!$D$1+осн2!$A$2)*осн2!$E$2</f>
        <v>7295045.0879999995</v>
      </c>
      <c r="N534" s="37">
        <f>(осн2!O274*осн2!$B$2)*осн2!$D$1+осн2!$A$2+((осн2!O274*осн2!$B$2)*осн2!$D$1+осн2!$A$2)*осн2!$E$2</f>
        <v>7586847.2879999997</v>
      </c>
      <c r="O534" s="41">
        <f>осн2!N274*осн2!$B$2+осн2!$A$2+(осн2!N274*осн2!$B$2+осн2!$A$2)*осн2!$E$2</f>
        <v>3647522.5439999998</v>
      </c>
      <c r="P534" s="41">
        <f>осн2!O274*осн2!$B$2+осн2!$A$2+(осн2!O274*осн2!$B$2+осн2!$A$2)*осн2!$E$2</f>
        <v>3793423.6439999999</v>
      </c>
      <c r="Q534" s="37">
        <f t="shared" si="34"/>
        <v>7295045.0879999995</v>
      </c>
      <c r="R534" s="37">
        <f t="shared" si="35"/>
        <v>7586847.2879999997</v>
      </c>
      <c r="S534" s="37">
        <f t="shared" si="36"/>
        <v>3647522.5439999998</v>
      </c>
      <c r="T534" s="37">
        <f t="shared" si="37"/>
        <v>3793423.6439999999</v>
      </c>
      <c r="U534"/>
      <c r="V534"/>
      <c r="W534"/>
      <c r="X534"/>
      <c r="Y534"/>
    </row>
    <row r="535" spans="1:25" ht="15" hidden="1" customHeight="1" x14ac:dyDescent="0.25">
      <c r="A535" s="140"/>
      <c r="B535" s="186"/>
      <c r="C535" s="183"/>
      <c r="D535" s="42" t="s">
        <v>98</v>
      </c>
      <c r="E535" s="41">
        <f>(осн2!N275*осн2!$B$2)*осн2!$D$1+осн2!$A$2+((осн2!N275*осн2!$B$2)*осн2!$D$1+осн2!$A$2)*осн2!$E$2</f>
        <v>8699045.1960000005</v>
      </c>
      <c r="F535" s="41">
        <f>(осн2!O275*осн2!$B$2)*осн2!$D$1+осн2!$A$2+((осн2!O275*осн2!$B$2)*осн2!$D$1+осн2!$A$2)*осн2!$E$2</f>
        <v>9047006.6639999989</v>
      </c>
      <c r="G535" s="156"/>
      <c r="H535" s="157"/>
      <c r="I535" s="41">
        <f>(осн2!N275*осн2!$B$2)*осн2!$D$1+осн2!$A$2+((осн2!N275*осн2!$B$2)*осн2!$D$1+осн2!$A$2)*осн2!$E$2</f>
        <v>8699045.1960000005</v>
      </c>
      <c r="J535" s="41">
        <f>(осн2!O275*осн2!$B$2)*осн2!$D$1+осн2!$A$2+((осн2!O275*осн2!$B$2)*осн2!$D$1+осн2!$A$2)*осн2!$E$2</f>
        <v>9047006.6639999989</v>
      </c>
      <c r="K535" s="161"/>
      <c r="L535" s="162"/>
      <c r="M535" s="37">
        <f>(осн2!N275*осн2!$B$2)*осн2!$D$1+осн2!$A$2+((осн2!N275*осн2!$B$2)*осн2!$D$1+осн2!$A$2)*осн2!$E$2</f>
        <v>8699045.1960000005</v>
      </c>
      <c r="N535" s="37">
        <f>(осн2!O275*осн2!$B$2)*осн2!$D$1+осн2!$A$2+((осн2!O275*осн2!$B$2)*осн2!$D$1+осн2!$A$2)*осн2!$E$2</f>
        <v>9047006.6639999989</v>
      </c>
      <c r="O535" s="41">
        <f>осн2!N275*осн2!$B$2+осн2!$A$2+(осн2!N275*осн2!$B$2+осн2!$A$2)*осн2!$E$2</f>
        <v>4349522.5980000002</v>
      </c>
      <c r="P535" s="41">
        <f>осн2!O275*осн2!$B$2+осн2!$A$2+(осн2!O275*осн2!$B$2+осн2!$A$2)*осн2!$E$2</f>
        <v>4523503.3319999995</v>
      </c>
      <c r="Q535" s="37">
        <f t="shared" si="34"/>
        <v>8699045.1960000005</v>
      </c>
      <c r="R535" s="37">
        <f t="shared" si="35"/>
        <v>9047006.6639999989</v>
      </c>
      <c r="S535" s="37">
        <f t="shared" si="36"/>
        <v>4349522.5980000002</v>
      </c>
      <c r="T535" s="37">
        <f t="shared" si="37"/>
        <v>4523503.3319999995</v>
      </c>
      <c r="U535"/>
      <c r="V535"/>
      <c r="W535"/>
      <c r="X535"/>
      <c r="Y535"/>
    </row>
    <row r="536" spans="1:25" ht="15" hidden="1" customHeight="1" x14ac:dyDescent="0.25">
      <c r="A536" s="140"/>
      <c r="B536" s="186"/>
      <c r="C536" s="183"/>
      <c r="D536" s="42" t="s">
        <v>99</v>
      </c>
      <c r="E536" s="41">
        <f>(осн2!N276*осн2!$B$2)*осн2!$D$1+осн2!$A$2+((осн2!N276*осн2!$B$2)*осн2!$D$1+осн2!$A$2)*осн2!$E$2</f>
        <v>10497508.212000001</v>
      </c>
      <c r="F536" s="41">
        <f>(осн2!O276*осн2!$B$2)*осн2!$D$1+осн2!$A$2+((осн2!O276*осн2!$B$2)*осн2!$D$1+осн2!$A$2)*осн2!$E$2</f>
        <v>10917408.143999999</v>
      </c>
      <c r="G536" s="156"/>
      <c r="H536" s="157"/>
      <c r="I536" s="41">
        <f>(осн2!N276*осн2!$B$2)*осн2!$D$1+осн2!$A$2+((осн2!N276*осн2!$B$2)*осн2!$D$1+осн2!$A$2)*осн2!$E$2</f>
        <v>10497508.212000001</v>
      </c>
      <c r="J536" s="41">
        <f>(осн2!O276*осн2!$B$2)*осн2!$D$1+осн2!$A$2+((осн2!O276*осн2!$B$2)*осн2!$D$1+осн2!$A$2)*осн2!$E$2</f>
        <v>10917408.143999999</v>
      </c>
      <c r="K536" s="161"/>
      <c r="L536" s="162"/>
      <c r="M536" s="37">
        <f>(осн2!N276*осн2!$B$2)*осн2!$D$1+осн2!$A$2+((осн2!N276*осн2!$B$2)*осн2!$D$1+осн2!$A$2)*осн2!$E$2</f>
        <v>10497508.212000001</v>
      </c>
      <c r="N536" s="37">
        <f>(осн2!O276*осн2!$B$2)*осн2!$D$1+осн2!$A$2+((осн2!O276*осн2!$B$2)*осн2!$D$1+осн2!$A$2)*осн2!$E$2</f>
        <v>10917408.143999999</v>
      </c>
      <c r="O536" s="41">
        <f>осн2!N276*осн2!$B$2+осн2!$A$2+(осн2!N276*осн2!$B$2+осн2!$A$2)*осн2!$E$2</f>
        <v>5248754.1060000006</v>
      </c>
      <c r="P536" s="41">
        <f>осн2!O276*осн2!$B$2+осн2!$A$2+(осн2!O276*осн2!$B$2+осн2!$A$2)*осн2!$E$2</f>
        <v>5458704.0719999997</v>
      </c>
      <c r="Q536" s="37">
        <f t="shared" si="34"/>
        <v>10497508.212000001</v>
      </c>
      <c r="R536" s="37">
        <f t="shared" si="35"/>
        <v>10917408.143999999</v>
      </c>
      <c r="S536" s="37">
        <f t="shared" si="36"/>
        <v>5248754.1060000006</v>
      </c>
      <c r="T536" s="37">
        <f t="shared" si="37"/>
        <v>5458704.0719999997</v>
      </c>
      <c r="U536"/>
      <c r="V536"/>
      <c r="W536"/>
      <c r="X536"/>
      <c r="Y536"/>
    </row>
    <row r="537" spans="1:25" ht="15.75" hidden="1" customHeight="1" x14ac:dyDescent="0.25">
      <c r="A537" s="140"/>
      <c r="B537" s="186"/>
      <c r="C537" s="183"/>
      <c r="D537" s="42" t="s">
        <v>100</v>
      </c>
      <c r="E537" s="41">
        <f>(осн2!N277*осн2!$B$2)*осн2!$D$1+осн2!$A$2+((осн2!N277*осн2!$B$2)*осн2!$D$1+осн2!$A$2)*осн2!$E$2</f>
        <v>11901508.32</v>
      </c>
      <c r="F537" s="41">
        <f>(осн2!O277*осн2!$B$2)*осн2!$D$1+осн2!$A$2+((осн2!O277*осн2!$B$2)*осн2!$D$1+осн2!$A$2)*осн2!$E$2</f>
        <v>12377568.228</v>
      </c>
      <c r="G537" s="156"/>
      <c r="H537" s="157"/>
      <c r="I537" s="41">
        <f>(осн2!N277*осн2!$B$2)*осн2!$D$1+осн2!$A$2+((осн2!N277*осн2!$B$2)*осн2!$D$1+осн2!$A$2)*осн2!$E$2</f>
        <v>11901508.32</v>
      </c>
      <c r="J537" s="41">
        <f>(осн2!O277*осн2!$B$2)*осн2!$D$1+осн2!$A$2+((осн2!O277*осн2!$B$2)*осн2!$D$1+осн2!$A$2)*осн2!$E$2</f>
        <v>12377568.228</v>
      </c>
      <c r="K537" s="161"/>
      <c r="L537" s="162"/>
      <c r="M537" s="37">
        <f>(осн2!N277*осн2!$B$2)*осн2!$D$1+осн2!$A$2+((осн2!N277*осн2!$B$2)*осн2!$D$1+осн2!$A$2)*осн2!$E$2</f>
        <v>11901508.32</v>
      </c>
      <c r="N537" s="37">
        <f>(осн2!O277*осн2!$B$2)*осн2!$D$1+осн2!$A$2+((осн2!O277*осн2!$B$2)*осн2!$D$1+осн2!$A$2)*осн2!$E$2</f>
        <v>12377568.228</v>
      </c>
      <c r="O537" s="41">
        <f>осн2!N277*осн2!$B$2+осн2!$A$2+(осн2!N277*осн2!$B$2+осн2!$A$2)*осн2!$E$2</f>
        <v>5950754.1600000001</v>
      </c>
      <c r="P537" s="41">
        <f>осн2!O277*осн2!$B$2+осн2!$A$2+(осн2!O277*осн2!$B$2+осн2!$A$2)*осн2!$E$2</f>
        <v>6188784.1140000001</v>
      </c>
      <c r="Q537" s="37">
        <f t="shared" si="34"/>
        <v>11901508.32</v>
      </c>
      <c r="R537" s="37">
        <f t="shared" si="35"/>
        <v>12377568.228</v>
      </c>
      <c r="S537" s="37">
        <f t="shared" si="36"/>
        <v>5950754.1600000001</v>
      </c>
      <c r="T537" s="37">
        <f t="shared" si="37"/>
        <v>6188784.1140000001</v>
      </c>
      <c r="U537"/>
      <c r="V537"/>
      <c r="W537"/>
      <c r="X537"/>
      <c r="Y537"/>
    </row>
    <row r="538" spans="1:25" ht="63.75" customHeight="1" x14ac:dyDescent="0.25">
      <c r="A538" s="140"/>
      <c r="B538" s="186"/>
      <c r="C538" s="183"/>
      <c r="D538" s="38" t="s">
        <v>256</v>
      </c>
      <c r="E538" s="38" t="s">
        <v>10</v>
      </c>
      <c r="F538" s="38" t="s">
        <v>11</v>
      </c>
      <c r="G538" s="156"/>
      <c r="H538" s="157"/>
      <c r="I538" s="38" t="s">
        <v>10</v>
      </c>
      <c r="J538" s="38" t="s">
        <v>11</v>
      </c>
      <c r="K538" s="161"/>
      <c r="L538" s="162"/>
      <c r="M538" s="35" t="s">
        <v>10</v>
      </c>
      <c r="N538" s="35" t="s">
        <v>11</v>
      </c>
      <c r="O538" s="35" t="s">
        <v>10</v>
      </c>
      <c r="P538" s="35" t="s">
        <v>11</v>
      </c>
      <c r="Q538" s="38" t="s">
        <v>10</v>
      </c>
      <c r="R538" s="38" t="s">
        <v>11</v>
      </c>
      <c r="S538" s="38" t="s">
        <v>10</v>
      </c>
      <c r="T538" s="38" t="s">
        <v>11</v>
      </c>
      <c r="U538"/>
      <c r="V538"/>
      <c r="W538"/>
      <c r="X538"/>
      <c r="Y538"/>
    </row>
    <row r="539" spans="1:25" ht="15.75" customHeight="1" x14ac:dyDescent="0.25">
      <c r="A539" s="140"/>
      <c r="B539" s="186"/>
      <c r="C539" s="183"/>
      <c r="D539" s="111" t="s">
        <v>205</v>
      </c>
      <c r="E539" s="40">
        <f>(осн2!I279*осн2!$B$2)*осн2!$D$1+осн2!$A$2+((осн2!I279*осн2!$B$2)*осн2!$D$1+осн2!$A$2)*осн2!$E$2</f>
        <v>3496307.1959999995</v>
      </c>
      <c r="F539" s="40">
        <f>(осн2!J279*осн2!$B$2)*осн2!$D$1+осн2!$A$2+((осн2!J279*осн2!$B$2)*осн2!$D$1+осн2!$A$2)*осн2!$E$2</f>
        <v>3636159.852</v>
      </c>
      <c r="G539" s="156"/>
      <c r="H539" s="157"/>
      <c r="I539" s="40">
        <f>(осн2!I279*осн2!$B$2)*осн2!$D$1+осн2!$A$2+((осн2!I279*осн2!$B$2)*осн2!$D$1+осн2!$A$2)*осн2!$E$2</f>
        <v>3496307.1959999995</v>
      </c>
      <c r="J539" s="40">
        <f>(осн2!J279*осн2!$B$2)*осн2!$D$1+осн2!$A$2+((осн2!J279*осн2!$B$2)*осн2!$D$1+осн2!$A$2)*осн2!$E$2</f>
        <v>3636159.852</v>
      </c>
      <c r="K539" s="161"/>
      <c r="L539" s="162"/>
      <c r="M539" s="36">
        <f>I539</f>
        <v>3496307.1959999995</v>
      </c>
      <c r="N539" s="36">
        <f>J539</f>
        <v>3636159.852</v>
      </c>
      <c r="O539" s="40">
        <f>осн2!I279*осн2!$B$2+осн2!$A$2+(осн2!I279*осн2!$B$2+осн2!$A$2)*осн2!$E$2</f>
        <v>1748153.5979999998</v>
      </c>
      <c r="P539" s="40">
        <f>осн2!J279*осн2!$B$2+осн2!$A$2+(осн2!J279*осн2!$B$2+осн2!$A$2)*осн2!$E$2</f>
        <v>1818079.926</v>
      </c>
      <c r="Q539" s="36">
        <f>M539</f>
        <v>3496307.1959999995</v>
      </c>
      <c r="R539" s="36">
        <f>N539</f>
        <v>3636159.852</v>
      </c>
      <c r="S539" s="36">
        <f>O539</f>
        <v>1748153.5979999998</v>
      </c>
      <c r="T539" s="36">
        <f>P539</f>
        <v>1818079.926</v>
      </c>
      <c r="U539"/>
      <c r="V539"/>
      <c r="W539"/>
      <c r="X539"/>
      <c r="Y539"/>
    </row>
    <row r="540" spans="1:25" ht="48.75" customHeight="1" x14ac:dyDescent="0.25">
      <c r="A540" s="140"/>
      <c r="B540" s="186"/>
      <c r="C540" s="183"/>
      <c r="D540" s="38" t="s">
        <v>257</v>
      </c>
      <c r="E540" s="38" t="s">
        <v>10</v>
      </c>
      <c r="F540" s="38" t="s">
        <v>11</v>
      </c>
      <c r="G540" s="156"/>
      <c r="H540" s="157"/>
      <c r="I540" s="38" t="s">
        <v>10</v>
      </c>
      <c r="J540" s="38" t="s">
        <v>11</v>
      </c>
      <c r="K540" s="161"/>
      <c r="L540" s="162"/>
      <c r="M540" s="35" t="s">
        <v>10</v>
      </c>
      <c r="N540" s="35" t="s">
        <v>11</v>
      </c>
      <c r="O540" s="35" t="s">
        <v>10</v>
      </c>
      <c r="P540" s="35" t="s">
        <v>11</v>
      </c>
      <c r="Q540" s="38" t="s">
        <v>10</v>
      </c>
      <c r="R540" s="38" t="s">
        <v>11</v>
      </c>
      <c r="S540" s="38" t="s">
        <v>10</v>
      </c>
      <c r="T540" s="38" t="s">
        <v>11</v>
      </c>
      <c r="U540"/>
      <c r="V540"/>
      <c r="W540"/>
      <c r="X540"/>
      <c r="Y540"/>
    </row>
    <row r="541" spans="1:25" ht="15.75" customHeight="1" x14ac:dyDescent="0.25">
      <c r="A541" s="140"/>
      <c r="B541" s="186"/>
      <c r="C541" s="183"/>
      <c r="D541" s="111" t="s">
        <v>205</v>
      </c>
      <c r="E541" s="40">
        <f>(осн2!N279*осн2!$B$2)*осн2!$D$1+осн2!$A$2+((осн2!N279*осн2!$B$2)*осн2!$D$1+осн2!$A$2)*осн2!$E$2</f>
        <v>3325262.1839999999</v>
      </c>
      <c r="F541" s="40">
        <f>(осн2!O279*осн2!$B$2)*осн2!$D$1+осн2!$A$2+((осн2!O279*осн2!$B$2)*осн2!$D$1+осн2!$A$2)*осн2!$E$2</f>
        <v>3458272.7280000001</v>
      </c>
      <c r="G541" s="156"/>
      <c r="H541" s="157"/>
      <c r="I541" s="40">
        <f>(осн2!N279*осн2!$B$2)*осн2!$D$1+осн2!$A$2+((осн2!N279*осн2!$B$2)*осн2!$D$1+осн2!$A$2)*осн2!$E$2</f>
        <v>3325262.1839999999</v>
      </c>
      <c r="J541" s="40">
        <f>(осн2!O279*осн2!$B$2)*осн2!$D$1+осн2!$A$2+((осн2!O279*осн2!$B$2)*осн2!$D$1+осн2!$A$2)*осн2!$E$2</f>
        <v>3458272.7280000001</v>
      </c>
      <c r="K541" s="161"/>
      <c r="L541" s="162"/>
      <c r="M541" s="36">
        <f>I541</f>
        <v>3325262.1839999999</v>
      </c>
      <c r="N541" s="36">
        <f>J541</f>
        <v>3458272.7280000001</v>
      </c>
      <c r="O541" s="40">
        <f>осн2!N279*осн2!$B$2+осн2!$A$2+(осн2!N279*осн2!$B$2+осн2!$A$2)*осн2!$E$2</f>
        <v>1662631.0919999999</v>
      </c>
      <c r="P541" s="40">
        <f>осн2!O279*осн2!$B$2+осн2!$A$2+(осн2!O279*осн2!$B$2+осн2!$A$2)*осн2!$E$2</f>
        <v>1729136.3640000001</v>
      </c>
      <c r="Q541" s="36">
        <f>M541</f>
        <v>3325262.1839999999</v>
      </c>
      <c r="R541" s="36">
        <f>N541</f>
        <v>3458272.7280000001</v>
      </c>
      <c r="S541" s="36">
        <f>O541</f>
        <v>1662631.0919999999</v>
      </c>
      <c r="T541" s="36">
        <f>P541</f>
        <v>1729136.3640000001</v>
      </c>
      <c r="U541"/>
      <c r="V541"/>
      <c r="W541"/>
      <c r="X541"/>
      <c r="Y541"/>
    </row>
    <row r="542" spans="1:25" ht="51" customHeight="1" x14ac:dyDescent="0.25">
      <c r="A542" s="140"/>
      <c r="B542" s="186"/>
      <c r="C542" s="183"/>
      <c r="D542" s="38" t="s">
        <v>206</v>
      </c>
      <c r="E542" s="38" t="s">
        <v>10</v>
      </c>
      <c r="F542" s="38" t="s">
        <v>11</v>
      </c>
      <c r="G542" s="156"/>
      <c r="H542" s="157"/>
      <c r="I542" s="38" t="s">
        <v>10</v>
      </c>
      <c r="J542" s="38" t="s">
        <v>11</v>
      </c>
      <c r="K542" s="161"/>
      <c r="L542" s="162"/>
      <c r="M542" s="35" t="s">
        <v>10</v>
      </c>
      <c r="N542" s="35" t="s">
        <v>11</v>
      </c>
      <c r="O542" s="35" t="s">
        <v>10</v>
      </c>
      <c r="P542" s="35" t="s">
        <v>11</v>
      </c>
      <c r="Q542" s="38" t="s">
        <v>10</v>
      </c>
      <c r="R542" s="38" t="s">
        <v>11</v>
      </c>
      <c r="S542" s="38" t="s">
        <v>10</v>
      </c>
      <c r="T542" s="38" t="s">
        <v>11</v>
      </c>
      <c r="U542"/>
      <c r="V542"/>
      <c r="W542"/>
      <c r="X542"/>
      <c r="Y542"/>
    </row>
    <row r="543" spans="1:25" ht="33.75" customHeight="1" x14ac:dyDescent="0.25">
      <c r="A543" s="140"/>
      <c r="B543" s="186"/>
      <c r="C543" s="183"/>
      <c r="D543" s="109" t="s">
        <v>209</v>
      </c>
      <c r="E543" s="40">
        <f>осн2!I281*осн2!$B$2*осн2!$D$1+осн2!$A$2+(осн2!I281*осн2!$B$2*осн2!$D$1+осн2!$A$2)*осн2!$E$2</f>
        <v>7895874.4199999999</v>
      </c>
      <c r="F543" s="40">
        <f>осн2!J281*осн2!$B$2*осн2!$D$1+осн2!$A$2+(осн2!J281*осн2!$B$2*осн2!$D$1+осн2!$A$2)*осн2!$E$2</f>
        <v>8211708.9719999991</v>
      </c>
      <c r="G543" s="156"/>
      <c r="H543" s="157"/>
      <c r="I543" s="40">
        <f>осн2!I281*осн2!$B$2*осн2!$D$1+осн2!$A$2+(осн2!I281*осн2!$B$2*осн2!$D$1+осн2!$A$2)*осн2!$E$2</f>
        <v>7895874.4199999999</v>
      </c>
      <c r="J543" s="40">
        <f>осн2!J281*осн2!$B$2*осн2!$D$1+осн2!$A$2+(осн2!J281*осн2!$B$2*осн2!$D$1+осн2!$A$2)*осн2!$E$2</f>
        <v>8211708.9719999991</v>
      </c>
      <c r="K543" s="161"/>
      <c r="L543" s="162"/>
      <c r="M543" s="36">
        <f t="shared" ref="M543:N546" si="38">I543</f>
        <v>7895874.4199999999</v>
      </c>
      <c r="N543" s="36">
        <f t="shared" si="38"/>
        <v>8211708.9719999991</v>
      </c>
      <c r="O543" s="40">
        <f>(осн2!I281*осн2!$B$2+осн2!$A$2)+(осн2!I281*осн2!$B$2+осн2!$A$2)*осн2!$E$2</f>
        <v>3947937.21</v>
      </c>
      <c r="P543" s="40">
        <f>(осн2!J281*осн2!$B$2+осн2!$A$2)+(осн2!J281*осн2!$B$2+осн2!$A$2)*осн2!$E$2</f>
        <v>4105854.4859999996</v>
      </c>
      <c r="Q543" s="36">
        <f t="shared" ref="Q543:T546" si="39">M543</f>
        <v>7895874.4199999999</v>
      </c>
      <c r="R543" s="36">
        <f t="shared" si="39"/>
        <v>8211708.9719999991</v>
      </c>
      <c r="S543" s="36">
        <f t="shared" si="39"/>
        <v>3947937.21</v>
      </c>
      <c r="T543" s="36">
        <f t="shared" si="39"/>
        <v>4105854.4859999996</v>
      </c>
      <c r="U543"/>
      <c r="V543"/>
      <c r="W543"/>
      <c r="X543"/>
      <c r="Y543"/>
    </row>
    <row r="544" spans="1:25" ht="48" hidden="1" customHeight="1" x14ac:dyDescent="0.25">
      <c r="A544" s="140"/>
      <c r="B544" s="186"/>
      <c r="C544" s="183"/>
      <c r="D544" s="110" t="s">
        <v>210</v>
      </c>
      <c r="E544" s="41">
        <f>осн2!I282*осн2!$B$2*осн2!$D$1+осн2!$A$2+(осн2!I282*осн2!$B$2*осн2!$D$1+осн2!$A$2)*осн2!$E$2</f>
        <v>8593955.3399999999</v>
      </c>
      <c r="F544" s="37">
        <f>осн2!J282*осн2!$B$2*осн2!$D$1+осн2!$A$2+(осн2!J282*осн2!$B$2*осн2!$D$1+осн2!$A$2)*осн2!$E$2</f>
        <v>8937713.4119999986</v>
      </c>
      <c r="G544" s="156"/>
      <c r="H544" s="157"/>
      <c r="I544" s="41">
        <f>осн2!I282*осн2!$B$2*осн2!$D$1+осн2!$A$2+(осн2!I282*осн2!$B$2*осн2!$D$1+осн2!$A$2)*осн2!$E$2</f>
        <v>8593955.3399999999</v>
      </c>
      <c r="J544" s="41">
        <f>осн2!J282*осн2!$B$2*осн2!$D$1+осн2!$A$2+(осн2!J282*осн2!$B$2*осн2!$D$1+осн2!$A$2)*осн2!$E$2</f>
        <v>8937713.4119999986</v>
      </c>
      <c r="K544" s="161"/>
      <c r="L544" s="162"/>
      <c r="M544" s="37">
        <f t="shared" si="38"/>
        <v>8593955.3399999999</v>
      </c>
      <c r="N544" s="37">
        <f t="shared" si="38"/>
        <v>8937713.4119999986</v>
      </c>
      <c r="O544" s="41">
        <f>(осн2!I282*осн2!$B$2+осн2!$A$2)+(осн2!I282*осн2!$B$2+осн2!$A$2)*осн2!$E$2</f>
        <v>4296977.67</v>
      </c>
      <c r="P544" s="41">
        <f>(осн2!J282*осн2!$B$2+осн2!$A$2)+(осн2!J282*осн2!$B$2+осн2!$A$2)*осн2!$E$2</f>
        <v>4468856.7059999993</v>
      </c>
      <c r="Q544" s="37">
        <f t="shared" si="39"/>
        <v>8593955.3399999999</v>
      </c>
      <c r="R544" s="37">
        <f t="shared" si="39"/>
        <v>8937713.4119999986</v>
      </c>
      <c r="S544" s="37">
        <f t="shared" si="39"/>
        <v>4296977.67</v>
      </c>
      <c r="T544" s="37">
        <f t="shared" si="39"/>
        <v>4468856.7059999993</v>
      </c>
      <c r="U544"/>
      <c r="V544"/>
      <c r="W544"/>
      <c r="X544"/>
      <c r="Y544"/>
    </row>
    <row r="545" spans="1:25" ht="49.5" hidden="1" customHeight="1" x14ac:dyDescent="0.25">
      <c r="A545" s="140"/>
      <c r="B545" s="186"/>
      <c r="C545" s="183"/>
      <c r="D545" s="110" t="s">
        <v>211</v>
      </c>
      <c r="E545" s="41">
        <f>осн2!I283*осн2!$B$2*осн2!$D$1+осн2!$A$2+(осн2!I283*осн2!$B$2*осн2!$D$1+осн2!$A$2)*осн2!$E$2</f>
        <v>11896106.279999999</v>
      </c>
      <c r="F545" s="37">
        <f>осн2!J283*осн2!$B$2*осн2!$D$1+осн2!$A$2+(осн2!J283*осн2!$B$2*осн2!$D$1+осн2!$A$2)*осн2!$E$2</f>
        <v>12371950.248</v>
      </c>
      <c r="G545" s="156"/>
      <c r="H545" s="157"/>
      <c r="I545" s="41">
        <f>осн2!I283*осн2!$B$2*осн2!$D$1+осн2!$A$2+(осн2!I283*осн2!$B$2*осн2!$D$1+осн2!$A$2)*осн2!$E$2</f>
        <v>11896106.279999999</v>
      </c>
      <c r="J545" s="41">
        <f>осн2!J283*осн2!$B$2*осн2!$D$1+осн2!$A$2+(осн2!J283*осн2!$B$2*осн2!$D$1+осн2!$A$2)*осн2!$E$2</f>
        <v>12371950.248</v>
      </c>
      <c r="K545" s="161"/>
      <c r="L545" s="162"/>
      <c r="M545" s="37">
        <f t="shared" si="38"/>
        <v>11896106.279999999</v>
      </c>
      <c r="N545" s="37">
        <f t="shared" si="38"/>
        <v>12371950.248</v>
      </c>
      <c r="O545" s="41">
        <f>(осн2!I283*осн2!$B$2+осн2!$A$2)+(осн2!I283*осн2!$B$2+осн2!$A$2)*осн2!$E$2</f>
        <v>5948053.1399999997</v>
      </c>
      <c r="P545" s="41">
        <f>(осн2!J283*осн2!$B$2+осн2!$A$2)+(осн2!J283*осн2!$B$2+осн2!$A$2)*осн2!$E$2</f>
        <v>6185975.1239999998</v>
      </c>
      <c r="Q545" s="37">
        <f t="shared" si="39"/>
        <v>11896106.279999999</v>
      </c>
      <c r="R545" s="37">
        <f t="shared" si="39"/>
        <v>12371950.248</v>
      </c>
      <c r="S545" s="37">
        <f t="shared" si="39"/>
        <v>5948053.1399999997</v>
      </c>
      <c r="T545" s="37">
        <f t="shared" si="39"/>
        <v>6185975.1239999998</v>
      </c>
      <c r="U545"/>
      <c r="V545"/>
      <c r="W545"/>
      <c r="X545"/>
      <c r="Y545"/>
    </row>
    <row r="546" spans="1:25" ht="60" hidden="1" customHeight="1" x14ac:dyDescent="0.25">
      <c r="A546" s="140"/>
      <c r="B546" s="186"/>
      <c r="C546" s="183"/>
      <c r="D546" s="110" t="s">
        <v>212</v>
      </c>
      <c r="E546" s="41">
        <f>осн2!I284*осн2!$B$2*осн2!$D$1+осн2!$A$2+(осн2!I284*осн2!$B$2*осн2!$D$1+осн2!$A$2)*осн2!$E$2</f>
        <v>12524463.359999999</v>
      </c>
      <c r="F546" s="37">
        <f>осн2!J284*осн2!$B$2*осн2!$D$1+осн2!$A$2+(осн2!J284*осн2!$B$2*осн2!$D$1+осн2!$A$2)*осн2!$E$2</f>
        <v>13025442.035999998</v>
      </c>
      <c r="G546" s="156"/>
      <c r="H546" s="157"/>
      <c r="I546" s="41">
        <f>осн2!I284*осн2!$B$2*осн2!$D$1+осн2!$A$2+(осн2!I284*осн2!$B$2*осн2!$D$1+осн2!$A$2)*осн2!$E$2</f>
        <v>12524463.359999999</v>
      </c>
      <c r="J546" s="41">
        <f>осн2!J284*осн2!$B$2*осн2!$D$1+осн2!$A$2+(осн2!J284*осн2!$B$2*осн2!$D$1+осн2!$A$2)*осн2!$E$2</f>
        <v>13025442.035999998</v>
      </c>
      <c r="K546" s="161"/>
      <c r="L546" s="162"/>
      <c r="M546" s="37">
        <f t="shared" si="38"/>
        <v>12524463.359999999</v>
      </c>
      <c r="N546" s="37">
        <f t="shared" si="38"/>
        <v>13025442.035999998</v>
      </c>
      <c r="O546" s="41">
        <f>(осн2!I284*осн2!$B$2+осн2!$A$2)+(осн2!I284*осн2!$B$2+осн2!$A$2)*осн2!$E$2</f>
        <v>6262231.6799999997</v>
      </c>
      <c r="P546" s="41">
        <f>(осн2!J284*осн2!$B$2+осн2!$A$2)+(осн2!J284*осн2!$B$2+осн2!$A$2)*осн2!$E$2</f>
        <v>6512721.0179999992</v>
      </c>
      <c r="Q546" s="37">
        <f t="shared" si="39"/>
        <v>12524463.359999999</v>
      </c>
      <c r="R546" s="37">
        <f t="shared" si="39"/>
        <v>13025442.035999998</v>
      </c>
      <c r="S546" s="37">
        <f t="shared" si="39"/>
        <v>6262231.6799999997</v>
      </c>
      <c r="T546" s="37">
        <f t="shared" si="39"/>
        <v>6512721.0179999992</v>
      </c>
      <c r="U546"/>
      <c r="V546"/>
      <c r="W546"/>
      <c r="X546"/>
      <c r="Y546"/>
    </row>
    <row r="547" spans="1:25" ht="53.25" customHeight="1" x14ac:dyDescent="0.25">
      <c r="A547" s="140"/>
      <c r="B547" s="186"/>
      <c r="C547" s="183"/>
      <c r="D547" s="38" t="s">
        <v>213</v>
      </c>
      <c r="E547" s="38" t="s">
        <v>10</v>
      </c>
      <c r="F547" s="38" t="s">
        <v>11</v>
      </c>
      <c r="G547" s="156"/>
      <c r="H547" s="157"/>
      <c r="I547" s="38" t="s">
        <v>10</v>
      </c>
      <c r="J547" s="38" t="s">
        <v>11</v>
      </c>
      <c r="K547" s="161"/>
      <c r="L547" s="162"/>
      <c r="M547" s="35" t="s">
        <v>10</v>
      </c>
      <c r="N547" s="35" t="s">
        <v>11</v>
      </c>
      <c r="O547" s="35" t="s">
        <v>10</v>
      </c>
      <c r="P547" s="35" t="s">
        <v>11</v>
      </c>
      <c r="Q547" s="35" t="s">
        <v>10</v>
      </c>
      <c r="R547" s="35" t="s">
        <v>11</v>
      </c>
      <c r="S547" s="35" t="s">
        <v>10</v>
      </c>
      <c r="T547" s="35" t="s">
        <v>11</v>
      </c>
      <c r="U547"/>
      <c r="V547"/>
      <c r="W547"/>
      <c r="X547"/>
      <c r="Y547"/>
    </row>
    <row r="548" spans="1:25" ht="32.25" customHeight="1" thickBot="1" x14ac:dyDescent="0.3">
      <c r="A548" s="140"/>
      <c r="B548" s="186"/>
      <c r="C548" s="184"/>
      <c r="D548" s="109" t="s">
        <v>215</v>
      </c>
      <c r="E548" s="40">
        <f>(осн2!I285*осн2!$B$2)*осн2!$D$1+осн2!$A$2+((осн2!I285*осн2!$B$2)*осн2!$D$1+осн2!$A$2)*осн2!$E$2</f>
        <v>16889856.131999999</v>
      </c>
      <c r="F548" s="40">
        <f>(осн2!J285*осн2!$B$2)*осн2!$D$1+осн2!$A$2+((осн2!J285*осн2!$B$2)*осн2!$D$1+осн2!$A$2)*осн2!$E$2</f>
        <v>17565450.263999999</v>
      </c>
      <c r="G548" s="156"/>
      <c r="H548" s="157"/>
      <c r="I548" s="40">
        <f>(осн2!I285*осн2!$B$2)*осн2!$D$1+осн2!$A$2+((осн2!I285*осн2!$B$2)*осн2!$D$1+осн2!$A$2)*осн2!$E$2</f>
        <v>16889856.131999999</v>
      </c>
      <c r="J548" s="40">
        <f>(осн2!J285*осн2!$B$2)*осн2!$D$1+осн2!$A$2+((осн2!J285*осн2!$B$2)*осн2!$D$1+осн2!$A$2)*осн2!$E$2</f>
        <v>17565450.263999999</v>
      </c>
      <c r="K548" s="161"/>
      <c r="L548" s="162"/>
      <c r="M548" s="36">
        <f t="shared" ref="M548:N553" si="40">I548</f>
        <v>16889856.131999999</v>
      </c>
      <c r="N548" s="36">
        <f t="shared" si="40"/>
        <v>17565450.263999999</v>
      </c>
      <c r="O548" s="40">
        <f>осн2!I285*осн2!$B$2+осн2!$A$2+(осн2!I285*осн2!$B$2+осн2!$A$2)*осн2!$E$2</f>
        <v>8444928.0659999996</v>
      </c>
      <c r="P548" s="40">
        <f>осн2!J285*осн2!$B$2+осн2!$A$2+(осн2!J285*осн2!$B$2+осн2!$A$2)*осн2!$E$2</f>
        <v>8782725.1319999993</v>
      </c>
      <c r="Q548" s="44">
        <f t="shared" ref="Q548:T553" si="41">M548</f>
        <v>16889856.131999999</v>
      </c>
      <c r="R548" s="44">
        <f t="shared" si="41"/>
        <v>17565450.263999999</v>
      </c>
      <c r="S548" s="36">
        <f t="shared" si="41"/>
        <v>8444928.0659999996</v>
      </c>
      <c r="T548" s="36">
        <f t="shared" si="41"/>
        <v>8782725.1319999993</v>
      </c>
      <c r="U548"/>
      <c r="V548"/>
      <c r="W548"/>
      <c r="X548"/>
      <c r="Y548"/>
    </row>
    <row r="549" spans="1:25" ht="33.75" hidden="1" customHeight="1" x14ac:dyDescent="0.25">
      <c r="A549" s="140"/>
      <c r="B549" s="186"/>
      <c r="C549" s="53"/>
      <c r="D549" s="110" t="s">
        <v>216</v>
      </c>
      <c r="E549" s="41">
        <f>(осн2!I286*осн2!$B$2)*осн2!$D$1+осн2!$A$2+((осн2!I286*осн2!$B$2)*осн2!$D$1+осн2!$A$2)*осн2!$E$2</f>
        <v>35382874.187999994</v>
      </c>
      <c r="F549" s="41">
        <f>(осн2!J286*осн2!$B$2)*осн2!$D$1+осн2!$A$2+((осн2!J286*осн2!$B$2)*осн2!$D$1+осн2!$A$2)*осн2!$E$2</f>
        <v>36798189.552000001</v>
      </c>
      <c r="G549" s="156"/>
      <c r="H549" s="157"/>
      <c r="I549" s="41">
        <f>(осн2!I286*осн2!$B$2)*осн2!$D$1+осн2!$A$2+((осн2!I286*осн2!$B$2)*осн2!$D$1+осн2!$A$2)*осн2!$E$2</f>
        <v>35382874.187999994</v>
      </c>
      <c r="J549" s="41">
        <f>(осн2!J286*осн2!$B$2)*осн2!$D$1+осн2!$A$2+((осн2!J286*осн2!$B$2)*осн2!$D$1+осн2!$A$2)*осн2!$E$2</f>
        <v>36798189.552000001</v>
      </c>
      <c r="K549" s="161"/>
      <c r="L549" s="162"/>
      <c r="M549" s="37">
        <f t="shared" si="40"/>
        <v>35382874.187999994</v>
      </c>
      <c r="N549" s="37">
        <f t="shared" si="40"/>
        <v>36798189.552000001</v>
      </c>
      <c r="O549" s="41">
        <f>осн2!I286*осн2!$B$2+осн2!$A$2+(осн2!I286*осн2!$B$2+осн2!$A$2)*осн2!$E$2</f>
        <v>17691437.093999997</v>
      </c>
      <c r="P549" s="41">
        <f>осн2!J286*осн2!$B$2+осн2!$A$2+(осн2!J286*осн2!$B$2+осн2!$A$2)*осн2!$E$2</f>
        <v>18399094.776000001</v>
      </c>
      <c r="Q549" s="43">
        <f t="shared" si="41"/>
        <v>35382874.187999994</v>
      </c>
      <c r="R549" s="43">
        <f t="shared" si="41"/>
        <v>36798189.552000001</v>
      </c>
      <c r="S549" s="37">
        <f t="shared" si="41"/>
        <v>17691437.093999997</v>
      </c>
      <c r="T549" s="37">
        <f t="shared" si="41"/>
        <v>18399094.776000001</v>
      </c>
      <c r="U549"/>
      <c r="V549"/>
      <c r="W549"/>
      <c r="X549"/>
      <c r="Y549"/>
    </row>
    <row r="550" spans="1:25" ht="48.75" hidden="1" customHeight="1" x14ac:dyDescent="0.25">
      <c r="A550" s="140"/>
      <c r="B550" s="186"/>
      <c r="C550" s="51"/>
      <c r="D550" s="110" t="s">
        <v>217</v>
      </c>
      <c r="E550" s="41">
        <f>(осн2!I287*осн2!$B$2)*осн2!$D$1+осн2!$A$2+((осн2!I287*осн2!$B$2)*осн2!$D$1+осн2!$A$2)*осн2!$E$2</f>
        <v>43273114.343999997</v>
      </c>
      <c r="F550" s="41">
        <f>(осн2!J287*осн2!$B$2)*осн2!$D$1+осн2!$A$2+((осн2!J287*осн2!$B$2)*осн2!$D$1+осн2!$A$2)*осн2!$E$2</f>
        <v>45004039.115999997</v>
      </c>
      <c r="G550" s="156"/>
      <c r="H550" s="157"/>
      <c r="I550" s="41">
        <f>(осн2!I287*осн2!$B$2)*осн2!$D$1+осн2!$A$2+((осн2!I287*осн2!$B$2)*осн2!$D$1+осн2!$A$2)*осн2!$E$2</f>
        <v>43273114.343999997</v>
      </c>
      <c r="J550" s="41">
        <f>(осн2!J287*осн2!$B$2)*осн2!$D$1+осн2!$A$2+((осн2!J287*осн2!$B$2)*осн2!$D$1+осн2!$A$2)*осн2!$E$2</f>
        <v>45004039.115999997</v>
      </c>
      <c r="K550" s="161"/>
      <c r="L550" s="162"/>
      <c r="M550" s="37">
        <f t="shared" si="40"/>
        <v>43273114.343999997</v>
      </c>
      <c r="N550" s="37">
        <f t="shared" si="40"/>
        <v>45004039.115999997</v>
      </c>
      <c r="O550" s="41">
        <f>осн2!I287*осн2!$B$2+осн2!$A$2+(осн2!I287*осн2!$B$2+осн2!$A$2)*осн2!$E$2</f>
        <v>21636557.171999998</v>
      </c>
      <c r="P550" s="41">
        <f>осн2!J287*осн2!$B$2+осн2!$A$2+(осн2!J287*осн2!$B$2+осн2!$A$2)*осн2!$E$2</f>
        <v>22502019.557999998</v>
      </c>
      <c r="Q550" s="43">
        <f t="shared" si="41"/>
        <v>43273114.343999997</v>
      </c>
      <c r="R550" s="43">
        <f t="shared" si="41"/>
        <v>45004039.115999997</v>
      </c>
      <c r="S550" s="37">
        <f t="shared" si="41"/>
        <v>21636557.171999998</v>
      </c>
      <c r="T550" s="37">
        <f t="shared" si="41"/>
        <v>22502019.557999998</v>
      </c>
      <c r="U550"/>
      <c r="V550"/>
      <c r="W550"/>
      <c r="X550"/>
      <c r="Y550"/>
    </row>
    <row r="551" spans="1:25" ht="49.5" hidden="1" customHeight="1" x14ac:dyDescent="0.25">
      <c r="A551" s="140"/>
      <c r="B551" s="186"/>
      <c r="C551" s="51"/>
      <c r="D551" s="110" t="s">
        <v>218</v>
      </c>
      <c r="E551" s="41">
        <f>(осн2!I288*осн2!$B$2)*осн2!$D$1+осн2!$A$2+((осн2!I288*осн2!$B$2)*осн2!$D$1+осн2!$A$2)*осн2!$E$2</f>
        <v>20583306.636</v>
      </c>
      <c r="F551" s="41">
        <f>(осн2!J288*осн2!$B$2)*осн2!$D$1+осн2!$A$2+((осн2!J288*осн2!$B$2)*осн2!$D$1+осн2!$A$2)*осн2!$E$2</f>
        <v>21406638.420000002</v>
      </c>
      <c r="G551" s="156"/>
      <c r="H551" s="157"/>
      <c r="I551" s="41">
        <f>(осн2!I288*осн2!$B$2)*осн2!$D$1+осн2!$A$2+((осн2!I288*осн2!$B$2)*осн2!$D$1+осн2!$A$2)*осн2!$E$2</f>
        <v>20583306.636</v>
      </c>
      <c r="J551" s="41">
        <f>(осн2!J288*осн2!$B$2)*осн2!$D$1+осн2!$A$2+((осн2!J288*осн2!$B$2)*осн2!$D$1+осн2!$A$2)*осн2!$E$2</f>
        <v>21406638.420000002</v>
      </c>
      <c r="K551" s="161"/>
      <c r="L551" s="162"/>
      <c r="M551" s="37">
        <f t="shared" si="40"/>
        <v>20583306.636</v>
      </c>
      <c r="N551" s="37">
        <f t="shared" si="40"/>
        <v>21406638.420000002</v>
      </c>
      <c r="O551" s="41">
        <f>осн2!I288*осн2!$B$2+осн2!$A$2+(осн2!I288*осн2!$B$2+осн2!$A$2)*осн2!$E$2</f>
        <v>10291653.318</v>
      </c>
      <c r="P551" s="41">
        <f>осн2!J288*осн2!$B$2+осн2!$A$2+(осн2!J288*осн2!$B$2+осн2!$A$2)*осн2!$E$2</f>
        <v>10703319.210000001</v>
      </c>
      <c r="Q551" s="43">
        <f t="shared" si="41"/>
        <v>20583306.636</v>
      </c>
      <c r="R551" s="43">
        <f t="shared" si="41"/>
        <v>21406638.420000002</v>
      </c>
      <c r="S551" s="37">
        <f t="shared" si="41"/>
        <v>10291653.318</v>
      </c>
      <c r="T551" s="37">
        <f t="shared" si="41"/>
        <v>10703319.210000001</v>
      </c>
      <c r="U551"/>
      <c r="V551"/>
      <c r="W551"/>
      <c r="X551"/>
      <c r="Y551"/>
    </row>
    <row r="552" spans="1:25" ht="44.25" hidden="1" customHeight="1" x14ac:dyDescent="0.25">
      <c r="A552" s="140"/>
      <c r="B552" s="186"/>
      <c r="C552" s="52"/>
      <c r="D552" s="110" t="s">
        <v>219</v>
      </c>
      <c r="E552" s="41">
        <f>(осн2!I289*осн2!$B$2)*осн2!$D$1+осн2!$A$2+((осн2!I289*осн2!$B$2)*осн2!$D$1+осн2!$A$2)*осн2!$E$2</f>
        <v>38452333.847999997</v>
      </c>
      <c r="F552" s="41">
        <f>(осн2!J289*осн2!$B$2)*осн2!$D$1+осн2!$A$2+((осн2!J289*осн2!$B$2)*осн2!$D$1+осн2!$A$2)*осн2!$E$2</f>
        <v>39990427.031999998</v>
      </c>
      <c r="G552" s="156"/>
      <c r="H552" s="157"/>
      <c r="I552" s="41">
        <f>(осн2!I289*осн2!$B$2)*осн2!$D$1+осн2!$A$2+((осн2!I289*осн2!$B$2)*осн2!$D$1+осн2!$A$2)*осн2!$E$2</f>
        <v>38452333.847999997</v>
      </c>
      <c r="J552" s="41">
        <f>(осн2!J289*осн2!$B$2)*осн2!$D$1+осн2!$A$2+((осн2!J289*осн2!$B$2)*осн2!$D$1+осн2!$A$2)*осн2!$E$2</f>
        <v>39990427.031999998</v>
      </c>
      <c r="K552" s="161"/>
      <c r="L552" s="162"/>
      <c r="M552" s="37">
        <f t="shared" si="40"/>
        <v>38452333.847999997</v>
      </c>
      <c r="N552" s="37">
        <f t="shared" si="40"/>
        <v>39990427.031999998</v>
      </c>
      <c r="O552" s="41">
        <f>осн2!I289*осн2!$B$2+осн2!$A$2+(осн2!I289*осн2!$B$2+осн2!$A$2)*осн2!$E$2</f>
        <v>19226166.923999999</v>
      </c>
      <c r="P552" s="41">
        <f>осн2!J289*осн2!$B$2+осн2!$A$2+(осн2!J289*осн2!$B$2+осн2!$A$2)*осн2!$E$2</f>
        <v>19995213.515999999</v>
      </c>
      <c r="Q552" s="43">
        <f t="shared" si="41"/>
        <v>38452333.847999997</v>
      </c>
      <c r="R552" s="43">
        <f t="shared" si="41"/>
        <v>39990427.031999998</v>
      </c>
      <c r="S552" s="37">
        <f t="shared" si="41"/>
        <v>19226166.923999999</v>
      </c>
      <c r="T552" s="37">
        <f t="shared" si="41"/>
        <v>19995213.515999999</v>
      </c>
      <c r="U552"/>
      <c r="V552"/>
      <c r="W552"/>
      <c r="X552"/>
      <c r="Y552"/>
    </row>
    <row r="553" spans="1:25" ht="60" hidden="1" customHeight="1" x14ac:dyDescent="0.25">
      <c r="A553" s="140"/>
      <c r="B553" s="186"/>
      <c r="C553" s="182" t="s">
        <v>172</v>
      </c>
      <c r="D553" s="110" t="s">
        <v>220</v>
      </c>
      <c r="E553" s="41">
        <f>(осн2!I290*осн2!$B$2)*осн2!$D$1+осн2!$A$2+((осн2!I290*осн2!$B$2)*осн2!$D$1+осн2!$A$2)*осн2!$E$2</f>
        <v>45431045.952</v>
      </c>
      <c r="F553" s="41">
        <f>(осн2!J290*осн2!$B$2)*осн2!$D$1+осн2!$A$2+((осн2!J290*осн2!$B$2)*осн2!$D$1+осн2!$A$2)*осн2!$E$2</f>
        <v>47248287.251999997</v>
      </c>
      <c r="G553" s="156"/>
      <c r="H553" s="157"/>
      <c r="I553" s="41">
        <f>(осн2!I290*осн2!$B$2)*осн2!$D$1+осн2!$A$2+((осн2!I290*осн2!$B$2)*осн2!$D$1+осн2!$A$2)*осн2!$E$2</f>
        <v>45431045.952</v>
      </c>
      <c r="J553" s="41">
        <f>(осн2!J290*осн2!$B$2)*осн2!$D$1+осн2!$A$2+((осн2!J290*осн2!$B$2)*осн2!$D$1+осн2!$A$2)*осн2!$E$2</f>
        <v>47248287.251999997</v>
      </c>
      <c r="K553" s="161"/>
      <c r="L553" s="162"/>
      <c r="M553" s="37">
        <f t="shared" si="40"/>
        <v>45431045.952</v>
      </c>
      <c r="N553" s="37">
        <f t="shared" si="40"/>
        <v>47248287.251999997</v>
      </c>
      <c r="O553" s="41">
        <f>осн2!I290*осн2!$B$2+осн2!$A$2+(осн2!I290*осн2!$B$2+осн2!$A$2)*осн2!$E$2</f>
        <v>22715522.976</v>
      </c>
      <c r="P553" s="41">
        <f>осн2!J290*осн2!$B$2+осн2!$A$2+(осн2!J290*осн2!$B$2+осн2!$A$2)*осн2!$E$2</f>
        <v>23624143.625999998</v>
      </c>
      <c r="Q553" s="43">
        <f t="shared" si="41"/>
        <v>45431045.952</v>
      </c>
      <c r="R553" s="43">
        <f t="shared" si="41"/>
        <v>47248287.251999997</v>
      </c>
      <c r="S553" s="37">
        <f t="shared" si="41"/>
        <v>22715522.976</v>
      </c>
      <c r="T553" s="37">
        <f t="shared" si="41"/>
        <v>23624143.625999998</v>
      </c>
      <c r="U553"/>
      <c r="V553"/>
      <c r="W553"/>
      <c r="X553"/>
      <c r="Y553"/>
    </row>
    <row r="554" spans="1:25" ht="60" customHeight="1" x14ac:dyDescent="0.25">
      <c r="A554" s="140"/>
      <c r="B554" s="186"/>
      <c r="C554" s="183"/>
      <c r="D554" s="38" t="s">
        <v>258</v>
      </c>
      <c r="E554" s="38" t="s">
        <v>10</v>
      </c>
      <c r="F554" s="38" t="s">
        <v>11</v>
      </c>
      <c r="G554" s="156"/>
      <c r="H554" s="157"/>
      <c r="I554" s="38" t="s">
        <v>10</v>
      </c>
      <c r="J554" s="38" t="s">
        <v>11</v>
      </c>
      <c r="K554" s="161"/>
      <c r="L554" s="162"/>
      <c r="M554" s="38" t="s">
        <v>10</v>
      </c>
      <c r="N554" s="38" t="s">
        <v>11</v>
      </c>
      <c r="O554" s="38" t="s">
        <v>10</v>
      </c>
      <c r="P554" s="38" t="s">
        <v>11</v>
      </c>
      <c r="Q554" s="38" t="s">
        <v>10</v>
      </c>
      <c r="R554" s="38" t="s">
        <v>11</v>
      </c>
      <c r="S554" s="38" t="s">
        <v>10</v>
      </c>
      <c r="T554" s="38" t="s">
        <v>11</v>
      </c>
      <c r="U554"/>
      <c r="V554"/>
      <c r="W554"/>
      <c r="X554"/>
      <c r="Y554"/>
    </row>
    <row r="555" spans="1:25" ht="30" customHeight="1" x14ac:dyDescent="0.25">
      <c r="A555" s="140"/>
      <c r="B555" s="186"/>
      <c r="C555" s="183"/>
      <c r="D555" s="109" t="s">
        <v>173</v>
      </c>
      <c r="E555" s="40">
        <f>(осн2!I291*осн2!$B$2)*осн2!$D$1+осн2!$A$2+((осн2!I291*осн2!$B$2)*осн2!$D$1+осн2!$A$2)*осн2!$E$2</f>
        <v>776378.64</v>
      </c>
      <c r="F555" s="40">
        <f>(осн2!J291*осн2!$B$2)*осн2!$D$1+осн2!$A$2+((осн2!J291*осн2!$B$2)*осн2!$D$1+осн2!$A$2)*осн2!$E$2</f>
        <v>807433.64399999985</v>
      </c>
      <c r="G555" s="156"/>
      <c r="H555" s="157"/>
      <c r="I555" s="40">
        <f>(осн2!I291*осн2!$B$2)*осн2!$D$1+осн2!$A$2+((осн2!I291*осн2!$B$2)*осн2!$D$1+осн2!$A$2)*осн2!$E$2</f>
        <v>776378.64</v>
      </c>
      <c r="J555" s="40">
        <f>(осн2!J291*осн2!$B$2)*осн2!$D$1+осн2!$A$2+((осн2!J291*осн2!$B$2)*осн2!$D$1+осн2!$A$2)*осн2!$E$2</f>
        <v>807433.64399999985</v>
      </c>
      <c r="K555" s="161"/>
      <c r="L555" s="162"/>
      <c r="M555" s="44">
        <f t="shared" ref="M555:M574" si="42">I555</f>
        <v>776378.64</v>
      </c>
      <c r="N555" s="44">
        <f t="shared" ref="N555:N574" si="43">J555</f>
        <v>807433.64399999985</v>
      </c>
      <c r="O555" s="40">
        <f>осн2!I291*осн2!$B$2+осн2!$A$2+(осн2!I291*осн2!$B$2+осн2!$A$2)*осн2!$E$2</f>
        <v>388189.32</v>
      </c>
      <c r="P555" s="40">
        <f>осн2!J291*осн2!$B$2+осн2!$A$2+(осн2!J291*осн2!$B$2+осн2!$A$2)*осн2!$E$2</f>
        <v>403716.82199999993</v>
      </c>
      <c r="Q555" s="44">
        <f t="shared" ref="Q555:Q574" si="44">M555</f>
        <v>776378.64</v>
      </c>
      <c r="R555" s="44">
        <f t="shared" ref="R555:R574" si="45">N555</f>
        <v>807433.64399999985</v>
      </c>
      <c r="S555" s="36">
        <f t="shared" ref="S555:S574" si="46">O555</f>
        <v>388189.32</v>
      </c>
      <c r="T555" s="36">
        <f t="shared" ref="T555:T574" si="47">P555</f>
        <v>403716.82199999993</v>
      </c>
      <c r="U555"/>
      <c r="V555"/>
      <c r="W555"/>
      <c r="X555"/>
      <c r="Y555"/>
    </row>
    <row r="556" spans="1:25" ht="30" hidden="1" customHeight="1" x14ac:dyDescent="0.25">
      <c r="A556" s="140"/>
      <c r="B556" s="186"/>
      <c r="C556" s="183"/>
      <c r="D556" s="110" t="s">
        <v>174</v>
      </c>
      <c r="E556" s="41">
        <f>(осн2!I292*осн2!$B$2)*осн2!$D$1+осн2!$A$2+((осн2!I292*осн2!$B$2)*осн2!$D$1+осн2!$A$2)*осн2!$E$2</f>
        <v>1113283.2719999999</v>
      </c>
      <c r="F556" s="41">
        <f>(осн2!J292*осн2!$B$2)*осн2!$D$1+осн2!$A$2+((осн2!J292*осн2!$B$2)*осн2!$D$1+осн2!$A$2)*осн2!$E$2</f>
        <v>1157814.348</v>
      </c>
      <c r="G556" s="156"/>
      <c r="H556" s="157"/>
      <c r="I556" s="41">
        <f>(осн2!I292*осн2!$B$2)*осн2!$D$1+осн2!$A$2+((осн2!I292*осн2!$B$2)*осн2!$D$1+осн2!$A$2)*осн2!$E$2</f>
        <v>1113283.2719999999</v>
      </c>
      <c r="J556" s="41">
        <f>(осн2!J292*осн2!$B$2)*осн2!$D$1+осн2!$A$2+((осн2!J292*осн2!$B$2)*осн2!$D$1+осн2!$A$2)*осн2!$E$2</f>
        <v>1157814.348</v>
      </c>
      <c r="K556" s="161"/>
      <c r="L556" s="162"/>
      <c r="M556" s="43">
        <f t="shared" si="42"/>
        <v>1113283.2719999999</v>
      </c>
      <c r="N556" s="43">
        <f t="shared" si="43"/>
        <v>1157814.348</v>
      </c>
      <c r="O556" s="41">
        <f>осн2!I292*осн2!$B$2+осн2!$A$2+(осн2!I292*осн2!$B$2+осн2!$A$2)*осн2!$E$2</f>
        <v>556641.63599999994</v>
      </c>
      <c r="P556" s="41">
        <f>осн2!J292*осн2!$B$2+осн2!$A$2+(осн2!J292*осн2!$B$2+осн2!$A$2)*осн2!$E$2</f>
        <v>578907.174</v>
      </c>
      <c r="Q556" s="43">
        <f t="shared" si="44"/>
        <v>1113283.2719999999</v>
      </c>
      <c r="R556" s="43">
        <f t="shared" si="45"/>
        <v>1157814.348</v>
      </c>
      <c r="S556" s="37">
        <f t="shared" si="46"/>
        <v>556641.63599999994</v>
      </c>
      <c r="T556" s="37">
        <f t="shared" si="47"/>
        <v>578907.174</v>
      </c>
      <c r="U556"/>
      <c r="V556"/>
      <c r="W556"/>
      <c r="X556"/>
      <c r="Y556"/>
    </row>
    <row r="557" spans="1:25" ht="30" hidden="1" customHeight="1" x14ac:dyDescent="0.25">
      <c r="A557" s="140"/>
      <c r="B557" s="186"/>
      <c r="C557" s="183"/>
      <c r="D557" s="109" t="s">
        <v>175</v>
      </c>
      <c r="E557" s="40">
        <f>(осн2!I293*осн2!$B$2)*осн2!$D$1+осн2!$A$2+((осн2!I293*осн2!$B$2)*осн2!$D$1+осн2!$A$2)*осн2!$E$2</f>
        <v>833273.52</v>
      </c>
      <c r="F557" s="40">
        <f>(осн2!J293*осн2!$B$2)*осн2!$D$1+осн2!$A$2+((осн2!J293*осн2!$B$2)*осн2!$D$1+осн2!$A$2)*осн2!$E$2</f>
        <v>866604.74399999995</v>
      </c>
      <c r="G557" s="156"/>
      <c r="H557" s="157"/>
      <c r="I557" s="40">
        <f>(осн2!I293*осн2!$B$2)*осн2!$D$1+осн2!$A$2+((осн2!I293*осн2!$B$2)*осн2!$D$1+осн2!$A$2)*осн2!$E$2</f>
        <v>833273.52</v>
      </c>
      <c r="J557" s="40">
        <f>(осн2!J293*осн2!$B$2)*осн2!$D$1+осн2!$A$2+((осн2!J293*осн2!$B$2)*осн2!$D$1+осн2!$A$2)*осн2!$E$2</f>
        <v>866604.74399999995</v>
      </c>
      <c r="K557" s="161"/>
      <c r="L557" s="162"/>
      <c r="M557" s="44">
        <f t="shared" si="42"/>
        <v>833273.52</v>
      </c>
      <c r="N557" s="44">
        <f t="shared" si="43"/>
        <v>866604.74399999995</v>
      </c>
      <c r="O557" s="40">
        <f>осн2!I293*осн2!$B$2+осн2!$A$2+(осн2!I293*осн2!$B$2+осн2!$A$2)*осн2!$E$2</f>
        <v>416636.76</v>
      </c>
      <c r="P557" s="40">
        <f>осн2!J293*осн2!$B$2+осн2!$A$2+(осн2!J293*осн2!$B$2+осн2!$A$2)*осн2!$E$2</f>
        <v>433302.37199999997</v>
      </c>
      <c r="Q557" s="44">
        <f t="shared" si="44"/>
        <v>833273.52</v>
      </c>
      <c r="R557" s="44">
        <f t="shared" si="45"/>
        <v>866604.74399999995</v>
      </c>
      <c r="S557" s="36">
        <f t="shared" si="46"/>
        <v>416636.76</v>
      </c>
      <c r="T557" s="36">
        <f t="shared" si="47"/>
        <v>433302.37199999997</v>
      </c>
      <c r="U557"/>
      <c r="V557"/>
      <c r="W557"/>
      <c r="X557"/>
      <c r="Y557"/>
    </row>
    <row r="558" spans="1:25" ht="30" hidden="1" customHeight="1" x14ac:dyDescent="0.25">
      <c r="A558" s="140"/>
      <c r="B558" s="186"/>
      <c r="C558" s="183"/>
      <c r="D558" s="110" t="s">
        <v>176</v>
      </c>
      <c r="E558" s="41">
        <f>(осн2!I294*осн2!$B$2)*осн2!$D$1+осн2!$A$2+((осн2!I294*осн2!$B$2)*осн2!$D$1+осн2!$A$2)*осн2!$E$2</f>
        <v>1888515.66</v>
      </c>
      <c r="F558" s="41">
        <f>(осн2!J294*осн2!$B$2)*осн2!$D$1+осн2!$A$2+((осн2!J294*осн2!$B$2)*осн2!$D$1+осн2!$A$2)*осн2!$E$2</f>
        <v>1227736.4279999998</v>
      </c>
      <c r="G558" s="156"/>
      <c r="H558" s="157"/>
      <c r="I558" s="41">
        <f>(осн2!I294*осн2!$B$2)*осн2!$D$1+осн2!$A$2+((осн2!I294*осн2!$B$2)*осн2!$D$1+осн2!$A$2)*осн2!$E$2</f>
        <v>1888515.66</v>
      </c>
      <c r="J558" s="41">
        <f>(осн2!J294*осн2!$B$2)*осн2!$D$1+осн2!$A$2+((осн2!J294*осн2!$B$2)*осн2!$D$1+осн2!$A$2)*осн2!$E$2</f>
        <v>1227736.4279999998</v>
      </c>
      <c r="K558" s="161"/>
      <c r="L558" s="162"/>
      <c r="M558" s="43">
        <f t="shared" si="42"/>
        <v>1888515.66</v>
      </c>
      <c r="N558" s="43">
        <f t="shared" si="43"/>
        <v>1227736.4279999998</v>
      </c>
      <c r="O558" s="41">
        <f>осн2!I294*осн2!$B$2+осн2!$A$2+(осн2!I294*осн2!$B$2+осн2!$A$2)*осн2!$E$2</f>
        <v>944257.83</v>
      </c>
      <c r="P558" s="41">
        <f>осн2!J294*осн2!$B$2+осн2!$A$2+(осн2!J294*осн2!$B$2+осн2!$A$2)*осн2!$E$2</f>
        <v>613868.21399999992</v>
      </c>
      <c r="Q558" s="43">
        <f t="shared" si="44"/>
        <v>1888515.66</v>
      </c>
      <c r="R558" s="43">
        <f t="shared" si="45"/>
        <v>1227736.4279999998</v>
      </c>
      <c r="S558" s="37">
        <f t="shared" si="46"/>
        <v>944257.83</v>
      </c>
      <c r="T558" s="37">
        <f t="shared" si="47"/>
        <v>613868.21399999992</v>
      </c>
      <c r="U558"/>
      <c r="V558"/>
      <c r="W558"/>
      <c r="X558"/>
      <c r="Y558"/>
    </row>
    <row r="559" spans="1:25" ht="30" hidden="1" customHeight="1" x14ac:dyDescent="0.25">
      <c r="A559" s="140"/>
      <c r="B559" s="186"/>
      <c r="C559" s="183"/>
      <c r="D559" s="109" t="s">
        <v>177</v>
      </c>
      <c r="E559" s="40">
        <f>(осн2!I295*осн2!$B$2)*осн2!$D$1+осн2!$A$2+((осн2!I295*осн2!$B$2)*осн2!$D$1+осн2!$A$2)*осн2!$E$2</f>
        <v>865784.17200000002</v>
      </c>
      <c r="F559" s="40">
        <f>(осн2!J295*осн2!$B$2)*осн2!$D$1+осн2!$A$2+((осн2!J295*осн2!$B$2)*осн2!$D$1+осн2!$A$2)*осн2!$E$2</f>
        <v>900415.99200000009</v>
      </c>
      <c r="G559" s="156"/>
      <c r="H559" s="157"/>
      <c r="I559" s="40">
        <f>(осн2!I295*осн2!$B$2)*осн2!$D$1+осн2!$A$2+((осн2!I295*осн2!$B$2)*осн2!$D$1+осн2!$A$2)*осн2!$E$2</f>
        <v>865784.17200000002</v>
      </c>
      <c r="J559" s="40">
        <f>(осн2!J295*осн2!$B$2)*осн2!$D$1+осн2!$A$2+((осн2!J295*осн2!$B$2)*осн2!$D$1+осн2!$A$2)*осн2!$E$2</f>
        <v>900415.99200000009</v>
      </c>
      <c r="K559" s="161"/>
      <c r="L559" s="162"/>
      <c r="M559" s="44">
        <f t="shared" si="42"/>
        <v>865784.17200000002</v>
      </c>
      <c r="N559" s="44">
        <f t="shared" si="43"/>
        <v>900415.99200000009</v>
      </c>
      <c r="O559" s="40">
        <f>осн2!I295*осн2!$B$2+осн2!$A$2+(осн2!I295*осн2!$B$2+осн2!$A$2)*осн2!$E$2</f>
        <v>432892.08600000001</v>
      </c>
      <c r="P559" s="40">
        <f>осн2!J295*осн2!$B$2+осн2!$A$2+(осн2!J295*осн2!$B$2+осн2!$A$2)*осн2!$E$2</f>
        <v>450207.99600000004</v>
      </c>
      <c r="Q559" s="44">
        <f t="shared" si="44"/>
        <v>865784.17200000002</v>
      </c>
      <c r="R559" s="44">
        <f t="shared" si="45"/>
        <v>900415.99200000009</v>
      </c>
      <c r="S559" s="36">
        <f t="shared" si="46"/>
        <v>432892.08600000001</v>
      </c>
      <c r="T559" s="36">
        <f t="shared" si="47"/>
        <v>450207.99600000004</v>
      </c>
      <c r="U559"/>
      <c r="V559"/>
      <c r="W559"/>
      <c r="X559"/>
      <c r="Y559"/>
    </row>
    <row r="560" spans="1:25" ht="30" hidden="1" customHeight="1" x14ac:dyDescent="0.25">
      <c r="A560" s="140"/>
      <c r="B560" s="186"/>
      <c r="C560" s="183"/>
      <c r="D560" s="110" t="s">
        <v>178</v>
      </c>
      <c r="E560" s="41">
        <f>(осн2!I296*осн2!$B$2)*осн2!$D$1+осн2!$A$2+((осн2!I296*осн2!$B$2)*осн2!$D$1+осн2!$A$2)*осн2!$E$2</f>
        <v>1221147.78</v>
      </c>
      <c r="F560" s="41">
        <f>(осн2!J296*осн2!$B$2)*осн2!$D$1+осн2!$A$2+((осн2!J296*осн2!$B$2)*осн2!$D$1+осн2!$A$2)*осн2!$E$2</f>
        <v>1269993.4079999998</v>
      </c>
      <c r="G560" s="156"/>
      <c r="H560" s="157"/>
      <c r="I560" s="41">
        <f>(осн2!I296*осн2!$B$2)*осн2!$D$1+осн2!$A$2+((осн2!I296*осн2!$B$2)*осн2!$D$1+осн2!$A$2)*осн2!$E$2</f>
        <v>1221147.78</v>
      </c>
      <c r="J560" s="41">
        <f>(осн2!J296*осн2!$B$2)*осн2!$D$1+осн2!$A$2+((осн2!J296*осн2!$B$2)*осн2!$D$1+осн2!$A$2)*осн2!$E$2</f>
        <v>1269993.4079999998</v>
      </c>
      <c r="K560" s="161"/>
      <c r="L560" s="162"/>
      <c r="M560" s="43">
        <f t="shared" si="42"/>
        <v>1221147.78</v>
      </c>
      <c r="N560" s="43">
        <f t="shared" si="43"/>
        <v>1269993.4079999998</v>
      </c>
      <c r="O560" s="41">
        <f>осн2!I296*осн2!$B$2+осн2!$A$2+(осн2!I296*осн2!$B$2+осн2!$A$2)*осн2!$E$2</f>
        <v>610573.89</v>
      </c>
      <c r="P560" s="41">
        <f>осн2!J296*осн2!$B$2+осн2!$A$2+(осн2!J296*осн2!$B$2+осн2!$A$2)*осн2!$E$2</f>
        <v>634996.70399999991</v>
      </c>
      <c r="Q560" s="43">
        <f t="shared" si="44"/>
        <v>1221147.78</v>
      </c>
      <c r="R560" s="43">
        <f t="shared" si="45"/>
        <v>1269993.4079999998</v>
      </c>
      <c r="S560" s="37">
        <f t="shared" si="46"/>
        <v>610573.89</v>
      </c>
      <c r="T560" s="37">
        <f t="shared" si="47"/>
        <v>634996.70399999991</v>
      </c>
      <c r="U560"/>
      <c r="V560"/>
      <c r="W560"/>
      <c r="X560"/>
      <c r="Y560"/>
    </row>
    <row r="561" spans="1:25" ht="30" hidden="1" customHeight="1" x14ac:dyDescent="0.25">
      <c r="A561" s="140"/>
      <c r="B561" s="186"/>
      <c r="C561" s="183"/>
      <c r="D561" s="109" t="s">
        <v>180</v>
      </c>
      <c r="E561" s="40">
        <f>(осн2!I297*осн2!$B$2)*осн2!$D$1+осн2!$A$2+((осн2!I297*осн2!$B$2)*осн2!$D$1+осн2!$A$2)*осн2!$E$2</f>
        <v>1603857.8879999998</v>
      </c>
      <c r="F561" s="40">
        <f>(осн2!J297*осн2!$B$2)*осн2!$D$1+осн2!$A$2+((осн2!J297*осн2!$B$2)*осн2!$D$1+осн2!$A$2)*осн2!$E$2</f>
        <v>1668012.6</v>
      </c>
      <c r="G561" s="156"/>
      <c r="H561" s="157"/>
      <c r="I561" s="40">
        <f>(осн2!I297*осн2!$B$2)*осн2!$D$1+осн2!$A$2+((осн2!I297*осн2!$B$2)*осн2!$D$1+осн2!$A$2)*осн2!$E$2</f>
        <v>1603857.8879999998</v>
      </c>
      <c r="J561" s="40">
        <f>(осн2!J297*осн2!$B$2)*осн2!$D$1+осн2!$A$2+((осн2!J297*осн2!$B$2)*осн2!$D$1+осн2!$A$2)*осн2!$E$2</f>
        <v>1668012.6</v>
      </c>
      <c r="K561" s="161"/>
      <c r="L561" s="162"/>
      <c r="M561" s="44">
        <f t="shared" si="42"/>
        <v>1603857.8879999998</v>
      </c>
      <c r="N561" s="44">
        <f t="shared" si="43"/>
        <v>1668012.6</v>
      </c>
      <c r="O561" s="40">
        <f>осн2!I297*осн2!$B$2+осн2!$A$2+(осн2!I297*осн2!$B$2+осн2!$A$2)*осн2!$E$2</f>
        <v>801928.9439999999</v>
      </c>
      <c r="P561" s="40">
        <f>осн2!J297*осн2!$B$2+осн2!$A$2+(осн2!J297*осн2!$B$2+осн2!$A$2)*осн2!$E$2</f>
        <v>834006.3</v>
      </c>
      <c r="Q561" s="44">
        <f t="shared" si="44"/>
        <v>1603857.8879999998</v>
      </c>
      <c r="R561" s="44">
        <f t="shared" si="45"/>
        <v>1668012.6</v>
      </c>
      <c r="S561" s="36">
        <f t="shared" si="46"/>
        <v>801928.9439999999</v>
      </c>
      <c r="T561" s="36">
        <f t="shared" si="47"/>
        <v>834006.3</v>
      </c>
      <c r="U561"/>
      <c r="V561"/>
      <c r="W561"/>
      <c r="X561"/>
      <c r="Y561"/>
    </row>
    <row r="562" spans="1:25" ht="30" hidden="1" customHeight="1" x14ac:dyDescent="0.25">
      <c r="A562" s="140"/>
      <c r="B562" s="186"/>
      <c r="C562" s="183"/>
      <c r="D562" s="110" t="s">
        <v>179</v>
      </c>
      <c r="E562" s="41">
        <f>(осн2!I298*осн2!$B$2)*осн2!$D$1+осн2!$A$2+((осн2!I298*осн2!$B$2)*осн2!$D$1+осн2!$A$2)*осн2!$E$2</f>
        <v>1763873.676</v>
      </c>
      <c r="F562" s="41">
        <f>(осн2!J298*осн2!$B$2)*осн2!$D$1+осн2!$A$2+((осн2!J298*осн2!$B$2)*осн2!$D$1+осн2!$A$2)*осн2!$E$2</f>
        <v>1834428.7079999999</v>
      </c>
      <c r="G562" s="156"/>
      <c r="H562" s="157"/>
      <c r="I562" s="41">
        <f>(осн2!I298*осн2!$B$2)*осн2!$D$1+осн2!$A$2+((осн2!I298*осн2!$B$2)*осн2!$D$1+осн2!$A$2)*осн2!$E$2</f>
        <v>1763873.676</v>
      </c>
      <c r="J562" s="41">
        <f>(осн2!J298*осн2!$B$2)*осн2!$D$1+осн2!$A$2+((осн2!J298*осн2!$B$2)*осн2!$D$1+осн2!$A$2)*осн2!$E$2</f>
        <v>1834428.7079999999</v>
      </c>
      <c r="K562" s="161"/>
      <c r="L562" s="162"/>
      <c r="M562" s="43">
        <f t="shared" si="42"/>
        <v>1763873.676</v>
      </c>
      <c r="N562" s="43">
        <f t="shared" si="43"/>
        <v>1834428.7079999999</v>
      </c>
      <c r="O562" s="41">
        <f>осн2!I298*осн2!$B$2+осн2!$A$2+(осн2!I298*осн2!$B$2+осн2!$A$2)*осн2!$E$2</f>
        <v>881936.83799999999</v>
      </c>
      <c r="P562" s="41">
        <f>осн2!J298*осн2!$B$2+осн2!$A$2+(осн2!J298*осн2!$B$2+осн2!$A$2)*осн2!$E$2</f>
        <v>917214.35399999993</v>
      </c>
      <c r="Q562" s="43">
        <f t="shared" si="44"/>
        <v>1763873.676</v>
      </c>
      <c r="R562" s="43">
        <f t="shared" si="45"/>
        <v>1834428.7079999999</v>
      </c>
      <c r="S562" s="37">
        <f t="shared" si="46"/>
        <v>881936.83799999999</v>
      </c>
      <c r="T562" s="37">
        <f t="shared" si="47"/>
        <v>917214.35399999993</v>
      </c>
      <c r="U562"/>
      <c r="V562"/>
      <c r="W562"/>
      <c r="X562"/>
      <c r="Y562"/>
    </row>
    <row r="563" spans="1:25" ht="30" hidden="1" customHeight="1" x14ac:dyDescent="0.25">
      <c r="A563" s="140"/>
      <c r="B563" s="186"/>
      <c r="C563" s="183"/>
      <c r="D563" s="109" t="s">
        <v>185</v>
      </c>
      <c r="E563" s="40">
        <f>(осн2!I299*осн2!$B$2)*осн2!$D$1+осн2!$A$2+((осн2!I299*осн2!$B$2)*осн2!$D$1+осн2!$A$2)*осн2!$E$2</f>
        <v>1819581.24</v>
      </c>
      <c r="F563" s="40">
        <f>(осн2!J299*осн2!$B$2)*осн2!$D$1+осн2!$A$2+((осн2!J299*осн2!$B$2)*осн2!$D$1+осн2!$A$2)*осн2!$E$2</f>
        <v>1892364.3479999998</v>
      </c>
      <c r="G563" s="156"/>
      <c r="H563" s="157"/>
      <c r="I563" s="40">
        <f>(осн2!I299*осн2!$B$2)*осн2!$D$1+осн2!$A$2+((осн2!I299*осн2!$B$2)*осн2!$D$1+осн2!$A$2)*осн2!$E$2</f>
        <v>1819581.24</v>
      </c>
      <c r="J563" s="40">
        <f>(осн2!J299*осн2!$B$2)*осн2!$D$1+осн2!$A$2+((осн2!J299*осн2!$B$2)*осн2!$D$1+осн2!$A$2)*осн2!$E$2</f>
        <v>1892364.3479999998</v>
      </c>
      <c r="K563" s="161"/>
      <c r="L563" s="162"/>
      <c r="M563" s="44">
        <f t="shared" si="42"/>
        <v>1819581.24</v>
      </c>
      <c r="N563" s="44">
        <f t="shared" si="43"/>
        <v>1892364.3479999998</v>
      </c>
      <c r="O563" s="40">
        <f>осн2!I299*осн2!$B$2+осн2!$A$2+(осн2!I299*осн2!$B$2+осн2!$A$2)*осн2!$E$2</f>
        <v>909790.62</v>
      </c>
      <c r="P563" s="40">
        <f>осн2!J299*осн2!$B$2+осн2!$A$2+(осн2!J299*осн2!$B$2+осн2!$A$2)*осн2!$E$2</f>
        <v>946182.17399999988</v>
      </c>
      <c r="Q563" s="44">
        <f t="shared" si="44"/>
        <v>1819581.24</v>
      </c>
      <c r="R563" s="44">
        <f t="shared" si="45"/>
        <v>1892364.3479999998</v>
      </c>
      <c r="S563" s="36">
        <f t="shared" si="46"/>
        <v>909790.62</v>
      </c>
      <c r="T563" s="36">
        <f t="shared" si="47"/>
        <v>946182.17399999988</v>
      </c>
      <c r="U563"/>
      <c r="V563"/>
      <c r="W563"/>
      <c r="X563"/>
      <c r="Y563"/>
    </row>
    <row r="564" spans="1:25" ht="30" hidden="1" customHeight="1" x14ac:dyDescent="0.25">
      <c r="A564" s="140"/>
      <c r="B564" s="186"/>
      <c r="C564" s="183"/>
      <c r="D564" s="110" t="s">
        <v>186</v>
      </c>
      <c r="E564" s="41">
        <f>(осн2!I300*осн2!$B$2)*осн2!$D$1+осн2!$A$2+((осн2!I300*осн2!$B$2)*осн2!$D$1+осн2!$A$2)*осн2!$E$2</f>
        <v>2760086.3159999996</v>
      </c>
      <c r="F564" s="41">
        <f>(осн2!J300*осн2!$B$2)*осн2!$D$1+осн2!$A$2+((осн2!J300*осн2!$B$2)*осн2!$D$1+осн2!$A$2)*осн2!$E$2</f>
        <v>2870489.7119999998</v>
      </c>
      <c r="G564" s="156"/>
      <c r="H564" s="157"/>
      <c r="I564" s="41">
        <f>(осн2!I300*осн2!$B$2)*осн2!$D$1+осн2!$A$2+((осн2!I300*осн2!$B$2)*осн2!$D$1+осн2!$A$2)*осн2!$E$2</f>
        <v>2760086.3159999996</v>
      </c>
      <c r="J564" s="41">
        <f>(осн2!J300*осн2!$B$2)*осн2!$D$1+осн2!$A$2+((осн2!J300*осн2!$B$2)*осн2!$D$1+осн2!$A$2)*осн2!$E$2</f>
        <v>2870489.7119999998</v>
      </c>
      <c r="K564" s="161"/>
      <c r="L564" s="162"/>
      <c r="M564" s="43">
        <f t="shared" si="42"/>
        <v>2760086.3159999996</v>
      </c>
      <c r="N564" s="43">
        <f t="shared" si="43"/>
        <v>2870489.7119999998</v>
      </c>
      <c r="O564" s="41">
        <f>осн2!I300*осн2!$B$2+осн2!$A$2+(осн2!I300*осн2!$B$2+осн2!$A$2)*осн2!$E$2</f>
        <v>1380043.1579999998</v>
      </c>
      <c r="P564" s="41">
        <f>осн2!J300*осн2!$B$2+осн2!$A$2+(осн2!J300*осн2!$B$2+осн2!$A$2)*осн2!$E$2</f>
        <v>1435244.8559999999</v>
      </c>
      <c r="Q564" s="43">
        <f t="shared" si="44"/>
        <v>2760086.3159999996</v>
      </c>
      <c r="R564" s="43">
        <f t="shared" si="45"/>
        <v>2870489.7119999998</v>
      </c>
      <c r="S564" s="37">
        <f t="shared" si="46"/>
        <v>1380043.1579999998</v>
      </c>
      <c r="T564" s="37">
        <f t="shared" si="47"/>
        <v>1435244.8559999999</v>
      </c>
      <c r="U564"/>
      <c r="V564"/>
      <c r="W564"/>
      <c r="X564"/>
      <c r="Y564"/>
    </row>
    <row r="565" spans="1:25" ht="30" hidden="1" customHeight="1" x14ac:dyDescent="0.25">
      <c r="A565" s="140"/>
      <c r="B565" s="186"/>
      <c r="C565" s="183"/>
      <c r="D565" s="109" t="s">
        <v>187</v>
      </c>
      <c r="E565" s="40">
        <f>(осн2!I301*осн2!$B$2)*осн2!$D$1+осн2!$A$2+((осн2!I301*осн2!$B$2)*осн2!$D$1+осн2!$A$2)*осн2!$E$2</f>
        <v>1696943.6040000001</v>
      </c>
      <c r="F565" s="40">
        <f>(осн2!J301*осн2!$B$2)*осн2!$D$1+осн2!$A$2+((осн2!J301*осн2!$B$2)*осн2!$D$1+осн2!$A$2)*осн2!$E$2</f>
        <v>1764821.6879999998</v>
      </c>
      <c r="G565" s="156"/>
      <c r="H565" s="157"/>
      <c r="I565" s="40">
        <f>(осн2!I301*осн2!$B$2)*осн2!$D$1+осн2!$A$2+((осн2!I301*осн2!$B$2)*осн2!$D$1+осн2!$A$2)*осн2!$E$2</f>
        <v>1696943.6040000001</v>
      </c>
      <c r="J565" s="40">
        <f>(осн2!J301*осн2!$B$2)*осн2!$D$1+осн2!$A$2+((осн2!J301*осн2!$B$2)*осн2!$D$1+осн2!$A$2)*осн2!$E$2</f>
        <v>1764821.6879999998</v>
      </c>
      <c r="K565" s="161"/>
      <c r="L565" s="162"/>
      <c r="M565" s="44">
        <f t="shared" si="42"/>
        <v>1696943.6040000001</v>
      </c>
      <c r="N565" s="44">
        <f t="shared" si="43"/>
        <v>1764821.6879999998</v>
      </c>
      <c r="O565" s="40">
        <f>осн2!I301*осн2!$B$2+осн2!$A$2+(осн2!I301*осн2!$B$2+осн2!$A$2)*осн2!$E$2</f>
        <v>848471.80200000003</v>
      </c>
      <c r="P565" s="40">
        <f>осн2!J301*осн2!$B$2+осн2!$A$2+(осн2!J301*осн2!$B$2+осн2!$A$2)*осн2!$E$2</f>
        <v>882410.84399999992</v>
      </c>
      <c r="Q565" s="44">
        <f t="shared" si="44"/>
        <v>1696943.6040000001</v>
      </c>
      <c r="R565" s="44">
        <f t="shared" si="45"/>
        <v>1764821.6879999998</v>
      </c>
      <c r="S565" s="36">
        <f t="shared" si="46"/>
        <v>848471.80200000003</v>
      </c>
      <c r="T565" s="36">
        <f t="shared" si="47"/>
        <v>882410.84399999992</v>
      </c>
      <c r="U565"/>
      <c r="V565"/>
      <c r="W565"/>
      <c r="X565"/>
      <c r="Y565"/>
    </row>
    <row r="566" spans="1:25" ht="45" hidden="1" customHeight="1" x14ac:dyDescent="0.25">
      <c r="A566" s="140"/>
      <c r="B566" s="186"/>
      <c r="C566" s="183"/>
      <c r="D566" s="110" t="s">
        <v>188</v>
      </c>
      <c r="E566" s="41">
        <f>(осн2!I302*осн2!$B$2)*осн2!$D$1+осн2!$A$2+((осн2!I302*осн2!$B$2)*осн2!$D$1+осн2!$A$2)*осн2!$E$2</f>
        <v>2929282.0319999997</v>
      </c>
      <c r="F566" s="41">
        <f>(осн2!J302*осн2!$B$2)*осн2!$D$1+осн2!$A$2+((осн2!J302*осн2!$B$2)*осн2!$D$1+осн2!$A$2)*осн2!$E$2</f>
        <v>3046453.9080000003</v>
      </c>
      <c r="G566" s="156"/>
      <c r="H566" s="157"/>
      <c r="I566" s="41">
        <f>(осн2!I302*осн2!$B$2)*осн2!$D$1+осн2!$A$2+((осн2!I302*осн2!$B$2)*осн2!$D$1+осн2!$A$2)*осн2!$E$2</f>
        <v>2929282.0319999997</v>
      </c>
      <c r="J566" s="41">
        <f>(осн2!J302*осн2!$B$2)*осн2!$D$1+осн2!$A$2+((осн2!J302*осн2!$B$2)*осн2!$D$1+осн2!$A$2)*осн2!$E$2</f>
        <v>3046453.9080000003</v>
      </c>
      <c r="K566" s="161"/>
      <c r="L566" s="162"/>
      <c r="M566" s="43">
        <f t="shared" si="42"/>
        <v>2929282.0319999997</v>
      </c>
      <c r="N566" s="43">
        <f t="shared" si="43"/>
        <v>3046453.9080000003</v>
      </c>
      <c r="O566" s="41">
        <f>осн2!I302*осн2!$B$2+осн2!$A$2+(осн2!I302*осн2!$B$2+осн2!$A$2)*осн2!$E$2</f>
        <v>1464641.0159999998</v>
      </c>
      <c r="P566" s="41">
        <f>осн2!J302*осн2!$B$2+осн2!$A$2+(осн2!J302*осн2!$B$2+осн2!$A$2)*осн2!$E$2</f>
        <v>1523226.9540000001</v>
      </c>
      <c r="Q566" s="43">
        <f t="shared" si="44"/>
        <v>2929282.0319999997</v>
      </c>
      <c r="R566" s="43">
        <f t="shared" si="45"/>
        <v>3046453.9080000003</v>
      </c>
      <c r="S566" s="37">
        <f t="shared" si="46"/>
        <v>1464641.0159999998</v>
      </c>
      <c r="T566" s="37">
        <f t="shared" si="47"/>
        <v>1523226.9540000001</v>
      </c>
      <c r="U566"/>
      <c r="V566"/>
      <c r="W566"/>
      <c r="X566"/>
      <c r="Y566"/>
    </row>
    <row r="567" spans="1:25" ht="45" hidden="1" customHeight="1" x14ac:dyDescent="0.25">
      <c r="A567" s="140"/>
      <c r="B567" s="186"/>
      <c r="C567" s="183"/>
      <c r="D567" s="109" t="s">
        <v>189</v>
      </c>
      <c r="E567" s="40">
        <f>(осн2!I303*осн2!$B$2)*осн2!$D$1+осн2!$A$2+((осн2!I303*осн2!$B$2)*осн2!$D$1+осн2!$A$2)*осн2!$E$2</f>
        <v>2239864.9079999998</v>
      </c>
      <c r="F567" s="40">
        <f>(осн2!J303*осн2!$B$2)*осн2!$D$1+осн2!$A$2+((осн2!J303*осн2!$B$2)*осн2!$D$1+осн2!$A$2)*осн2!$E$2</f>
        <v>2329459.4759999998</v>
      </c>
      <c r="G567" s="156"/>
      <c r="H567" s="157"/>
      <c r="I567" s="40">
        <f>(осн2!I303*осн2!$B$2)*осн2!$D$1+осн2!$A$2+((осн2!I303*осн2!$B$2)*осн2!$D$1+осн2!$A$2)*осн2!$E$2</f>
        <v>2239864.9079999998</v>
      </c>
      <c r="J567" s="40">
        <f>(осн2!J303*осн2!$B$2)*осн2!$D$1+осн2!$A$2+((осн2!J303*осн2!$B$2)*осн2!$D$1+осн2!$A$2)*осн2!$E$2</f>
        <v>2329459.4759999998</v>
      </c>
      <c r="K567" s="161"/>
      <c r="L567" s="162"/>
      <c r="M567" s="44">
        <f t="shared" si="42"/>
        <v>2239864.9079999998</v>
      </c>
      <c r="N567" s="44">
        <f t="shared" si="43"/>
        <v>2329459.4759999998</v>
      </c>
      <c r="O567" s="40">
        <f>осн2!I303*осн2!$B$2+осн2!$A$2+(осн2!I303*осн2!$B$2+осн2!$A$2)*осн2!$E$2</f>
        <v>1119932.4539999999</v>
      </c>
      <c r="P567" s="40">
        <f>осн2!J303*осн2!$B$2+осн2!$A$2+(осн2!J303*осн2!$B$2+осн2!$A$2)*осн2!$E$2</f>
        <v>1164729.7379999999</v>
      </c>
      <c r="Q567" s="44">
        <f t="shared" si="44"/>
        <v>2239864.9079999998</v>
      </c>
      <c r="R567" s="44">
        <f t="shared" si="45"/>
        <v>2329459.4759999998</v>
      </c>
      <c r="S567" s="36">
        <f t="shared" si="46"/>
        <v>1119932.4539999999</v>
      </c>
      <c r="T567" s="36">
        <f t="shared" si="47"/>
        <v>1164729.7379999999</v>
      </c>
      <c r="U567"/>
      <c r="V567"/>
      <c r="W567"/>
      <c r="X567"/>
      <c r="Y567"/>
    </row>
    <row r="568" spans="1:25" ht="45" hidden="1" customHeight="1" x14ac:dyDescent="0.25">
      <c r="A568" s="140"/>
      <c r="B568" s="186"/>
      <c r="C568" s="183"/>
      <c r="D568" s="110" t="s">
        <v>190</v>
      </c>
      <c r="E568" s="41">
        <f>(осн2!I304*осн2!$B$2)*осн2!$D$1+осн2!$A$2+((осн2!I304*осн2!$B$2)*осн2!$D$1+осн2!$A$2)*осн2!$E$2</f>
        <v>2346014.64</v>
      </c>
      <c r="F568" s="41">
        <f>(осн2!J304*осн2!$B$2)*осн2!$D$1+осн2!$A$2+((осн2!J304*осн2!$B$2)*осн2!$D$1+осн2!$A$2)*осн2!$E$2</f>
        <v>2439855.0839999998</v>
      </c>
      <c r="G568" s="156"/>
      <c r="H568" s="157"/>
      <c r="I568" s="41">
        <f>(осн2!I304*осн2!$B$2)*осн2!$D$1+осн2!$A$2+((осн2!I304*осн2!$B$2)*осн2!$D$1+осн2!$A$2)*осн2!$E$2</f>
        <v>2346014.64</v>
      </c>
      <c r="J568" s="41">
        <f>(осн2!J304*осн2!$B$2)*осн2!$D$1+осн2!$A$2+((осн2!J304*осн2!$B$2)*осн2!$D$1+осн2!$A$2)*осн2!$E$2</f>
        <v>2439855.0839999998</v>
      </c>
      <c r="K568" s="161"/>
      <c r="L568" s="162"/>
      <c r="M568" s="43">
        <f t="shared" si="42"/>
        <v>2346014.64</v>
      </c>
      <c r="N568" s="43">
        <f t="shared" si="43"/>
        <v>2439855.0839999998</v>
      </c>
      <c r="O568" s="41">
        <f>осн2!I304*осн2!$B$2+осн2!$A$2+(осн2!I304*осн2!$B$2+осн2!$A$2)*осн2!$E$2</f>
        <v>1173007.32</v>
      </c>
      <c r="P568" s="41">
        <f>осн2!J304*осн2!$B$2+осн2!$A$2+(осн2!J304*осн2!$B$2+осн2!$A$2)*осн2!$E$2</f>
        <v>1219927.5419999999</v>
      </c>
      <c r="Q568" s="43">
        <f t="shared" si="44"/>
        <v>2346014.64</v>
      </c>
      <c r="R568" s="43">
        <f t="shared" si="45"/>
        <v>2439855.0839999998</v>
      </c>
      <c r="S568" s="37">
        <f t="shared" si="46"/>
        <v>1173007.32</v>
      </c>
      <c r="T568" s="37">
        <f t="shared" si="47"/>
        <v>1219927.5419999999</v>
      </c>
      <c r="U568"/>
      <c r="V568"/>
      <c r="W568"/>
      <c r="X568"/>
      <c r="Y568"/>
    </row>
    <row r="569" spans="1:25" ht="28.5" hidden="1" customHeight="1" x14ac:dyDescent="0.25">
      <c r="A569" s="140"/>
      <c r="B569" s="186"/>
      <c r="C569" s="183"/>
      <c r="D569" s="110" t="s">
        <v>191</v>
      </c>
      <c r="E569" s="41">
        <f>(осн2!I305*осн2!$B$2)*осн2!$D$1+осн2!$A$2+((осн2!I305*осн2!$B$2)*осн2!$D$1+осн2!$A$2)*осн2!$E$2</f>
        <v>3121962.108</v>
      </c>
      <c r="F569" s="41">
        <f>(осн2!J305*осн2!$B$2)*осн2!$D$1+осн2!$A$2+((осн2!J305*осн2!$B$2)*осн2!$D$1+осн2!$A$2)*осн2!$E$2</f>
        <v>3246840.5639999998</v>
      </c>
      <c r="G569" s="156"/>
      <c r="H569" s="157"/>
      <c r="I569" s="41">
        <f>(осн2!I305*осн2!$B$2)*осн2!$D$1+осн2!$A$2+((осн2!I305*осн2!$B$2)*осн2!$D$1+осн2!$A$2)*осн2!$E$2</f>
        <v>3121962.108</v>
      </c>
      <c r="J569" s="41">
        <f>(осн2!J305*осн2!$B$2)*осн2!$D$1+осн2!$A$2+((осн2!J305*осн2!$B$2)*осн2!$D$1+осн2!$A$2)*осн2!$E$2</f>
        <v>3246840.5639999998</v>
      </c>
      <c r="K569" s="161"/>
      <c r="L569" s="162"/>
      <c r="M569" s="43">
        <f t="shared" si="42"/>
        <v>3121962.108</v>
      </c>
      <c r="N569" s="43">
        <f t="shared" si="43"/>
        <v>3246840.5639999998</v>
      </c>
      <c r="O569" s="41">
        <f>осн2!I305*осн2!$B$2+осн2!$A$2+(осн2!I305*осн2!$B$2+осн2!$A$2)*осн2!$E$2</f>
        <v>1560981.054</v>
      </c>
      <c r="P569" s="41">
        <f>осн2!J305*осн2!$B$2+осн2!$A$2+(осн2!J305*осн2!$B$2+осн2!$A$2)*осн2!$E$2</f>
        <v>1623420.2819999999</v>
      </c>
      <c r="Q569" s="43">
        <f t="shared" si="44"/>
        <v>3121962.108</v>
      </c>
      <c r="R569" s="43">
        <f t="shared" si="45"/>
        <v>3246840.5639999998</v>
      </c>
      <c r="S569" s="37">
        <f t="shared" si="46"/>
        <v>1560981.054</v>
      </c>
      <c r="T569" s="37">
        <f t="shared" si="47"/>
        <v>1623420.2819999999</v>
      </c>
      <c r="U569"/>
      <c r="V569"/>
      <c r="W569"/>
      <c r="X569"/>
      <c r="Y569"/>
    </row>
    <row r="570" spans="1:25" ht="30" hidden="1" customHeight="1" x14ac:dyDescent="0.25">
      <c r="A570" s="140"/>
      <c r="B570" s="186"/>
      <c r="C570" s="183"/>
      <c r="D570" s="110" t="s">
        <v>192</v>
      </c>
      <c r="E570" s="41">
        <f>(осн2!I306*осн2!$B$2)*осн2!$D$1+осн2!$A$2+((осн2!I306*осн2!$B$2)*осн2!$D$1+осн2!$A$2)*осн2!$E$2</f>
        <v>3591217.4280000003</v>
      </c>
      <c r="F570" s="41">
        <f>(осн2!J306*осн2!$B$2)*осн2!$D$1+осн2!$A$2+((осн2!J306*осн2!$B$2)*осн2!$D$1+осн2!$A$2)*осн2!$E$2</f>
        <v>3734865.6719999998</v>
      </c>
      <c r="G570" s="156"/>
      <c r="H570" s="157"/>
      <c r="I570" s="41">
        <f>(осн2!I306*осн2!$B$2)*осн2!$D$1+осн2!$A$2+((осн2!I306*осн2!$B$2)*осн2!$D$1+осн2!$A$2)*осн2!$E$2</f>
        <v>3591217.4280000003</v>
      </c>
      <c r="J570" s="41">
        <f>(осн2!J306*осн2!$B$2)*осн2!$D$1+осн2!$A$2+((осн2!J306*осн2!$B$2)*осн2!$D$1+осн2!$A$2)*осн2!$E$2</f>
        <v>3734865.6719999998</v>
      </c>
      <c r="K570" s="161"/>
      <c r="L570" s="162"/>
      <c r="M570" s="43">
        <f t="shared" si="42"/>
        <v>3591217.4280000003</v>
      </c>
      <c r="N570" s="43">
        <f t="shared" si="43"/>
        <v>3734865.6719999998</v>
      </c>
      <c r="O570" s="41">
        <f>осн2!I306*осн2!$B$2+осн2!$A$2+(осн2!I306*осн2!$B$2+осн2!$A$2)*осн2!$E$2</f>
        <v>1795608.7140000002</v>
      </c>
      <c r="P570" s="41">
        <f>осн2!J306*осн2!$B$2+осн2!$A$2+(осн2!J306*осн2!$B$2+осн2!$A$2)*осн2!$E$2</f>
        <v>1867432.8359999999</v>
      </c>
      <c r="Q570" s="43">
        <f t="shared" si="44"/>
        <v>3591217.4280000003</v>
      </c>
      <c r="R570" s="43">
        <f t="shared" si="45"/>
        <v>3734865.6719999998</v>
      </c>
      <c r="S570" s="37">
        <f t="shared" si="46"/>
        <v>1795608.7140000002</v>
      </c>
      <c r="T570" s="37">
        <f t="shared" si="47"/>
        <v>1867432.8359999999</v>
      </c>
      <c r="U570"/>
      <c r="V570"/>
      <c r="W570"/>
      <c r="X570"/>
      <c r="Y570"/>
    </row>
    <row r="571" spans="1:25" ht="30" hidden="1" customHeight="1" x14ac:dyDescent="0.25">
      <c r="A571" s="140"/>
      <c r="B571" s="186"/>
      <c r="C571" s="183"/>
      <c r="D571" s="109" t="s">
        <v>194</v>
      </c>
      <c r="E571" s="40">
        <f>(осн2!I307*осн2!$B$2)*осн2!$D$1+осн2!$A$2+((осн2!I307*осн2!$B$2)*осн2!$D$1+осн2!$A$2)*осн2!$E$2</f>
        <v>6076128.9239999996</v>
      </c>
      <c r="F571" s="40">
        <f>(осн2!J307*осн2!$B$2)*осн2!$D$1+осн2!$A$2+((осн2!J307*осн2!$B$2)*осн2!$D$1+осн2!$A$2)*осн2!$E$2</f>
        <v>6319173.9960000003</v>
      </c>
      <c r="G571" s="156"/>
      <c r="H571" s="157"/>
      <c r="I571" s="40">
        <f>(осн2!I307*осн2!$B$2)*осн2!$D$1+осн2!$A$2+((осн2!I307*осн2!$B$2)*осн2!$D$1+осн2!$A$2)*осн2!$E$2</f>
        <v>6076128.9239999996</v>
      </c>
      <c r="J571" s="40">
        <f>(осн2!J307*осн2!$B$2)*осн2!$D$1+осн2!$A$2+((осн2!J307*осн2!$B$2)*осн2!$D$1+осн2!$A$2)*осн2!$E$2</f>
        <v>6319173.9960000003</v>
      </c>
      <c r="K571" s="161"/>
      <c r="L571" s="162"/>
      <c r="M571" s="44">
        <f t="shared" si="42"/>
        <v>6076128.9239999996</v>
      </c>
      <c r="N571" s="44">
        <f t="shared" si="43"/>
        <v>6319173.9960000003</v>
      </c>
      <c r="O571" s="40">
        <f>осн2!I307*осн2!$B$2+осн2!$A$2+(осн2!I307*осн2!$B$2+осн2!$A$2)*осн2!$E$2</f>
        <v>3038064.4619999998</v>
      </c>
      <c r="P571" s="40">
        <f>осн2!J307*осн2!$B$2+осн2!$A$2+(осн2!J307*осн2!$B$2+осн2!$A$2)*осн2!$E$2</f>
        <v>3159586.9980000001</v>
      </c>
      <c r="Q571" s="44">
        <f t="shared" si="44"/>
        <v>6076128.9239999996</v>
      </c>
      <c r="R571" s="44">
        <f t="shared" si="45"/>
        <v>6319173.9960000003</v>
      </c>
      <c r="S571" s="36">
        <f t="shared" si="46"/>
        <v>3038064.4619999998</v>
      </c>
      <c r="T571" s="36">
        <f t="shared" si="47"/>
        <v>3159586.9980000001</v>
      </c>
      <c r="U571"/>
      <c r="V571"/>
      <c r="W571"/>
      <c r="X571"/>
      <c r="Y571"/>
    </row>
    <row r="572" spans="1:25" ht="30" hidden="1" customHeight="1" x14ac:dyDescent="0.25">
      <c r="A572" s="140"/>
      <c r="B572" s="186"/>
      <c r="C572" s="183"/>
      <c r="D572" s="110" t="s">
        <v>193</v>
      </c>
      <c r="E572" s="41">
        <f>(осн2!I308*осн2!$B$2)*осн2!$D$1+осн2!$A$2+((осн2!I308*осн2!$B$2)*осн2!$D$1+осн2!$A$2)*осн2!$E$2</f>
        <v>6558473.7479999997</v>
      </c>
      <c r="F572" s="41">
        <f>(осн2!J308*осн2!$B$2)*осн2!$D$1+осн2!$A$2+((осн2!J308*осн2!$B$2)*осн2!$D$1+осн2!$A$2)*осн2!$E$2</f>
        <v>6820812.527999999</v>
      </c>
      <c r="G572" s="156"/>
      <c r="H572" s="157"/>
      <c r="I572" s="41">
        <f>(осн2!I308*осн2!$B$2)*осн2!$D$1+осн2!$A$2+((осн2!I308*осн2!$B$2)*осн2!$D$1+осн2!$A$2)*осн2!$E$2</f>
        <v>6558473.7479999997</v>
      </c>
      <c r="J572" s="41">
        <f>(осн2!J308*осн2!$B$2)*осн2!$D$1+осн2!$A$2+((осн2!J308*осн2!$B$2)*осн2!$D$1+осн2!$A$2)*осн2!$E$2</f>
        <v>6820812.527999999</v>
      </c>
      <c r="K572" s="161"/>
      <c r="L572" s="162"/>
      <c r="M572" s="43">
        <f t="shared" si="42"/>
        <v>6558473.7479999997</v>
      </c>
      <c r="N572" s="43">
        <f t="shared" si="43"/>
        <v>6820812.527999999</v>
      </c>
      <c r="O572" s="41">
        <f>осн2!I308*осн2!$B$2+осн2!$A$2+(осн2!I308*осн2!$B$2+осн2!$A$2)*осн2!$E$2</f>
        <v>3279236.8739999998</v>
      </c>
      <c r="P572" s="41">
        <f>осн2!J308*осн2!$B$2+осн2!$A$2+(осн2!J308*осн2!$B$2+осн2!$A$2)*осн2!$E$2</f>
        <v>3410406.2639999995</v>
      </c>
      <c r="Q572" s="43">
        <f t="shared" si="44"/>
        <v>6558473.7479999997</v>
      </c>
      <c r="R572" s="43">
        <f t="shared" si="45"/>
        <v>6820812.527999999</v>
      </c>
      <c r="S572" s="37">
        <f t="shared" si="46"/>
        <v>3279236.8739999998</v>
      </c>
      <c r="T572" s="37">
        <f t="shared" si="47"/>
        <v>3410406.2639999995</v>
      </c>
      <c r="U572"/>
      <c r="V572"/>
      <c r="W572"/>
      <c r="X572"/>
      <c r="Y572"/>
    </row>
    <row r="573" spans="1:25" ht="30" hidden="1" customHeight="1" x14ac:dyDescent="0.25">
      <c r="A573" s="140"/>
      <c r="B573" s="186"/>
      <c r="C573" s="183"/>
      <c r="D573" s="110" t="s">
        <v>195</v>
      </c>
      <c r="E573" s="41">
        <f>(осн2!I309*осн2!$B$2)*осн2!$D$1+осн2!$A$2+((осн2!I309*осн2!$B$2)*осн2!$D$1+осн2!$A$2)*осн2!$E$2</f>
        <v>6539065.3439999996</v>
      </c>
      <c r="F573" s="41">
        <f>(осн2!J309*осн2!$B$2)*осн2!$D$1+осн2!$A$2+((осн2!J309*осн2!$B$2)*осн2!$D$1+осн2!$A$2)*осн2!$E$2</f>
        <v>6800628.1560000004</v>
      </c>
      <c r="G573" s="156"/>
      <c r="H573" s="157"/>
      <c r="I573" s="41">
        <f>(осн2!I309*осн2!$B$2)*осн2!$D$1+осн2!$A$2+((осн2!I309*осн2!$B$2)*осн2!$D$1+осн2!$A$2)*осн2!$E$2</f>
        <v>6539065.3439999996</v>
      </c>
      <c r="J573" s="41">
        <f>(осн2!J309*осн2!$B$2)*осн2!$D$1+осн2!$A$2+((осн2!J309*осн2!$B$2)*осн2!$D$1+осн2!$A$2)*осн2!$E$2</f>
        <v>6800628.1560000004</v>
      </c>
      <c r="K573" s="161"/>
      <c r="L573" s="162"/>
      <c r="M573" s="43">
        <f t="shared" si="42"/>
        <v>6539065.3439999996</v>
      </c>
      <c r="N573" s="43">
        <f t="shared" si="43"/>
        <v>6800628.1560000004</v>
      </c>
      <c r="O573" s="41">
        <f>осн2!I309*осн2!$B$2+осн2!$A$2+(осн2!I309*осн2!$B$2+осн2!$A$2)*осн2!$E$2</f>
        <v>3269532.6719999998</v>
      </c>
      <c r="P573" s="41">
        <f>осн2!J309*осн2!$B$2+осн2!$A$2+(осн2!J309*осн2!$B$2+осн2!$A$2)*осн2!$E$2</f>
        <v>3400314.0780000002</v>
      </c>
      <c r="Q573" s="43">
        <f t="shared" si="44"/>
        <v>6539065.3439999996</v>
      </c>
      <c r="R573" s="43">
        <f t="shared" si="45"/>
        <v>6800628.1560000004</v>
      </c>
      <c r="S573" s="37">
        <f t="shared" si="46"/>
        <v>3269532.6719999998</v>
      </c>
      <c r="T573" s="37">
        <f t="shared" si="47"/>
        <v>3400314.0780000002</v>
      </c>
      <c r="U573"/>
      <c r="V573"/>
      <c r="W573"/>
      <c r="X573"/>
      <c r="Y573"/>
    </row>
    <row r="574" spans="1:25" ht="30" hidden="1" customHeight="1" x14ac:dyDescent="0.25">
      <c r="A574" s="140"/>
      <c r="B574" s="186"/>
      <c r="C574" s="183"/>
      <c r="D574" s="110" t="s">
        <v>196</v>
      </c>
      <c r="E574" s="41">
        <f>(осн2!I310*осн2!$B$2)*осн2!$D$1+осн2!$A$2+((осн2!I310*осн2!$B$2)*осн2!$D$1+осн2!$A$2)*осн2!$E$2</f>
        <v>7008320.6639999999</v>
      </c>
      <c r="F574" s="41">
        <f>(осн2!J310*осн2!$B$2)*осн2!$D$1+осн2!$A$2+((осн2!J310*осн2!$B$2)*осн2!$D$1+осн2!$A$2)*осн2!$E$2</f>
        <v>7288653.9719999991</v>
      </c>
      <c r="G574" s="156"/>
      <c r="H574" s="157"/>
      <c r="I574" s="41">
        <f>(осн2!I310*осн2!$B$2)*осн2!$D$1+осн2!$A$2+((осн2!I310*осн2!$B$2)*осн2!$D$1+осн2!$A$2)*осн2!$E$2</f>
        <v>7008320.6639999999</v>
      </c>
      <c r="J574" s="41">
        <f>(осн2!J310*осн2!$B$2)*осн2!$D$1+осн2!$A$2+((осн2!J310*осн2!$B$2)*осн2!$D$1+осн2!$A$2)*осн2!$E$2</f>
        <v>7288653.9719999991</v>
      </c>
      <c r="K574" s="161"/>
      <c r="L574" s="162"/>
      <c r="M574" s="43">
        <f t="shared" si="42"/>
        <v>7008320.6639999999</v>
      </c>
      <c r="N574" s="43">
        <f t="shared" si="43"/>
        <v>7288653.9719999991</v>
      </c>
      <c r="O574" s="41">
        <f>осн2!I310*осн2!$B$2+осн2!$A$2+(осн2!I310*осн2!$B$2+осн2!$A$2)*осн2!$E$2</f>
        <v>3504160.3319999999</v>
      </c>
      <c r="P574" s="41">
        <f>осн2!J310*осн2!$B$2+осн2!$A$2+(осн2!J310*осн2!$B$2+осн2!$A$2)*осн2!$E$2</f>
        <v>3644326.9859999996</v>
      </c>
      <c r="Q574" s="43">
        <f t="shared" si="44"/>
        <v>7008320.6639999999</v>
      </c>
      <c r="R574" s="43">
        <f t="shared" si="45"/>
        <v>7288653.9719999991</v>
      </c>
      <c r="S574" s="37">
        <f t="shared" si="46"/>
        <v>3504160.3319999999</v>
      </c>
      <c r="T574" s="37">
        <f t="shared" si="47"/>
        <v>3644326.9859999996</v>
      </c>
      <c r="U574"/>
      <c r="V574"/>
      <c r="W574"/>
      <c r="X574"/>
      <c r="Y574"/>
    </row>
    <row r="575" spans="1:25" ht="54" customHeight="1" x14ac:dyDescent="0.25">
      <c r="A575" s="140"/>
      <c r="B575" s="186"/>
      <c r="C575" s="183"/>
      <c r="D575" s="38" t="s">
        <v>259</v>
      </c>
      <c r="E575" s="38" t="s">
        <v>10</v>
      </c>
      <c r="F575" s="38" t="s">
        <v>11</v>
      </c>
      <c r="G575" s="156"/>
      <c r="H575" s="157"/>
      <c r="I575" s="38" t="s">
        <v>10</v>
      </c>
      <c r="J575" s="38" t="s">
        <v>11</v>
      </c>
      <c r="K575" s="161"/>
      <c r="L575" s="162"/>
      <c r="M575" s="38" t="s">
        <v>10</v>
      </c>
      <c r="N575" s="38" t="s">
        <v>11</v>
      </c>
      <c r="O575" s="38" t="s">
        <v>10</v>
      </c>
      <c r="P575" s="38" t="s">
        <v>11</v>
      </c>
      <c r="Q575" s="38" t="s">
        <v>10</v>
      </c>
      <c r="R575" s="38" t="s">
        <v>11</v>
      </c>
      <c r="S575" s="38" t="s">
        <v>10</v>
      </c>
      <c r="T575" s="38" t="s">
        <v>11</v>
      </c>
      <c r="U575"/>
      <c r="V575"/>
      <c r="W575"/>
      <c r="X575"/>
      <c r="Y575"/>
    </row>
    <row r="576" spans="1:25" ht="30" customHeight="1" x14ac:dyDescent="0.25">
      <c r="A576" s="140"/>
      <c r="B576" s="186"/>
      <c r="C576" s="183"/>
      <c r="D576" s="109" t="s">
        <v>173</v>
      </c>
      <c r="E576" s="40">
        <f>(осн2!N291*осн2!$B$2)*осн2!$D$1+осн2!$A$2+((осн2!N291*осн2!$B$2)*осн2!$D$1+осн2!$A$2)*осн2!$E$2</f>
        <v>1497464.6040000001</v>
      </c>
      <c r="F576" s="40">
        <f>(осн2!O291*осн2!$B$2)*осн2!$D$1+осн2!$A$2+((осн2!O291*осн2!$B$2)*осн2!$D$1+осн2!$A$2)*осн2!$E$2</f>
        <v>1557363.5279999999</v>
      </c>
      <c r="G576" s="156"/>
      <c r="H576" s="157"/>
      <c r="I576" s="40">
        <f>(осн2!N291*осн2!$B$2)*осн2!$D$1+осн2!$A$2+((осн2!N291*осн2!$B$2)*осн2!$D$1+осн2!$A$2)*осн2!$E$2</f>
        <v>1497464.6040000001</v>
      </c>
      <c r="J576" s="40">
        <f>(осн2!O291*осн2!$B$2)*осн2!$D$1+осн2!$A$2+((осн2!O291*осн2!$B$2)*осн2!$D$1+осн2!$A$2)*осн2!$E$2</f>
        <v>1557363.5279999999</v>
      </c>
      <c r="K576" s="161"/>
      <c r="L576" s="162"/>
      <c r="M576" s="44">
        <f t="shared" ref="M576:M593" si="48">I576</f>
        <v>1497464.6040000001</v>
      </c>
      <c r="N576" s="44">
        <f t="shared" ref="N576:N593" si="49">J576</f>
        <v>1557363.5279999999</v>
      </c>
      <c r="O576" s="40">
        <f>осн2!N291*осн2!$B$2+осн2!$A$2+(осн2!N291*осн2!$B$2+осн2!$A$2)*осн2!$E$2</f>
        <v>748732.30200000003</v>
      </c>
      <c r="P576" s="40">
        <f>осн2!O291*осн2!$B$2+осн2!$A$2+(осн2!O291*осн2!$B$2+осн2!$A$2)*осн2!$E$2</f>
        <v>778681.76399999997</v>
      </c>
      <c r="Q576" s="36">
        <f t="shared" ref="Q576:Q593" si="50">M576</f>
        <v>1497464.6040000001</v>
      </c>
      <c r="R576" s="36">
        <f t="shared" ref="R576:R593" si="51">N576</f>
        <v>1557363.5279999999</v>
      </c>
      <c r="S576" s="36">
        <f t="shared" ref="S576:S593" si="52">O576</f>
        <v>748732.30200000003</v>
      </c>
      <c r="T576" s="36">
        <f t="shared" ref="T576:T593" si="53">P576</f>
        <v>778681.76399999997</v>
      </c>
      <c r="U576"/>
      <c r="V576"/>
      <c r="W576"/>
      <c r="X576"/>
      <c r="Y576"/>
    </row>
    <row r="577" spans="1:25" ht="30" hidden="1" customHeight="1" x14ac:dyDescent="0.25">
      <c r="A577" s="140"/>
      <c r="B577" s="186"/>
      <c r="C577" s="183"/>
      <c r="D577" s="110" t="s">
        <v>174</v>
      </c>
      <c r="E577" s="41">
        <f>(осн2!N292*осн2!$B$2)*осн2!$D$1+осн2!$A$2+((осн2!N292*осн2!$B$2)*осн2!$D$1+осн2!$A$2)*осн2!$E$2</f>
        <v>1661484.84</v>
      </c>
      <c r="F577" s="41">
        <f>(осн2!O292*осн2!$B$2)*осн2!$D$1+осн2!$A$2+((осн2!O292*осн2!$B$2)*осн2!$D$1+осн2!$A$2)*осн2!$E$2</f>
        <v>1727944.0919999999</v>
      </c>
      <c r="G577" s="156"/>
      <c r="H577" s="157"/>
      <c r="I577" s="41">
        <f>(осн2!N292*осн2!$B$2)*осн2!$D$1+осн2!$A$2+((осн2!N292*осн2!$B$2)*осн2!$D$1+осн2!$A$2)*осн2!$E$2</f>
        <v>1661484.84</v>
      </c>
      <c r="J577" s="41">
        <f>(осн2!O292*осн2!$B$2)*осн2!$D$1+осн2!$A$2+((осн2!O292*осн2!$B$2)*осн2!$D$1+осн2!$A$2)*осн2!$E$2</f>
        <v>1727944.0919999999</v>
      </c>
      <c r="K577" s="161"/>
      <c r="L577" s="162"/>
      <c r="M577" s="43">
        <f t="shared" si="48"/>
        <v>1661484.84</v>
      </c>
      <c r="N577" s="43">
        <f t="shared" si="49"/>
        <v>1727944.0919999999</v>
      </c>
      <c r="O577" s="41">
        <f>осн2!N292*осн2!$B$2+осн2!$A$2+(осн2!N292*осн2!$B$2+осн2!$A$2)*осн2!$E$2</f>
        <v>830742.42</v>
      </c>
      <c r="P577" s="41">
        <f>осн2!O292*осн2!$B$2+осн2!$A$2+(осн2!O292*осн2!$B$2+осн2!$A$2)*осн2!$E$2</f>
        <v>863972.04599999997</v>
      </c>
      <c r="Q577" s="37">
        <f t="shared" si="50"/>
        <v>1661484.84</v>
      </c>
      <c r="R577" s="37">
        <f t="shared" si="51"/>
        <v>1727944.0919999999</v>
      </c>
      <c r="S577" s="37">
        <f t="shared" si="52"/>
        <v>830742.42</v>
      </c>
      <c r="T577" s="37">
        <f t="shared" si="53"/>
        <v>863972.04599999997</v>
      </c>
      <c r="U577"/>
      <c r="V577"/>
      <c r="W577"/>
      <c r="X577"/>
      <c r="Y577"/>
    </row>
    <row r="578" spans="1:25" ht="30" hidden="1" customHeight="1" x14ac:dyDescent="0.25">
      <c r="A578" s="140"/>
      <c r="B578" s="186"/>
      <c r="C578" s="183"/>
      <c r="D578" s="110" t="s">
        <v>199</v>
      </c>
      <c r="E578" s="41">
        <f>(осн2!N293*осн2!$B$2)*осн2!$D$1+осн2!$A$2+((осн2!N293*осн2!$B$2)*осн2!$D$1+осн2!$A$2)*осн2!$E$2</f>
        <v>1804068.2519999999</v>
      </c>
      <c r="F578" s="41">
        <f>(осн2!O293*осн2!$B$2)*осн2!$D$1+осн2!$A$2+((осн2!O293*осн2!$B$2)*осн2!$D$1+осн2!$A$2)*осн2!$E$2</f>
        <v>1876230.4440000001</v>
      </c>
      <c r="G578" s="156"/>
      <c r="H578" s="157"/>
      <c r="I578" s="41">
        <f>(осн2!N293*осн2!$B$2)*осн2!$D$1+осн2!$A$2+((осн2!N293*осн2!$B$2)*осн2!$D$1+осн2!$A$2)*осн2!$E$2</f>
        <v>1804068.2519999999</v>
      </c>
      <c r="J578" s="41">
        <f>(осн2!O293*осн2!$B$2)*осн2!$D$1+осн2!$A$2+((осн2!O293*осн2!$B$2)*осн2!$D$1+осн2!$A$2)*осн2!$E$2</f>
        <v>1876230.4440000001</v>
      </c>
      <c r="K578" s="161"/>
      <c r="L578" s="162"/>
      <c r="M578" s="43">
        <f t="shared" si="48"/>
        <v>1804068.2519999999</v>
      </c>
      <c r="N578" s="43">
        <f t="shared" si="49"/>
        <v>1876230.4440000001</v>
      </c>
      <c r="O578" s="41">
        <f>осн2!N293*осн2!$B$2+осн2!$A$2+(осн2!N293*осн2!$B$2+осн2!$A$2)*осн2!$E$2</f>
        <v>902034.12599999993</v>
      </c>
      <c r="P578" s="41">
        <f>осн2!O293*осн2!$B$2+осн2!$A$2+(осн2!O293*осн2!$B$2+осн2!$A$2)*осн2!$E$2</f>
        <v>938115.22200000007</v>
      </c>
      <c r="Q578" s="37">
        <f t="shared" si="50"/>
        <v>1804068.2519999999</v>
      </c>
      <c r="R578" s="37">
        <f t="shared" si="51"/>
        <v>1876230.4440000001</v>
      </c>
      <c r="S578" s="37">
        <f t="shared" si="52"/>
        <v>902034.12599999993</v>
      </c>
      <c r="T578" s="37">
        <f t="shared" si="53"/>
        <v>938115.22200000007</v>
      </c>
      <c r="U578"/>
      <c r="V578"/>
      <c r="W578"/>
      <c r="X578"/>
      <c r="Y578"/>
    </row>
    <row r="579" spans="1:25" ht="30" hidden="1" customHeight="1" x14ac:dyDescent="0.25">
      <c r="A579" s="140"/>
      <c r="B579" s="186"/>
      <c r="C579" s="183"/>
      <c r="D579" s="110" t="s">
        <v>200</v>
      </c>
      <c r="E579" s="41">
        <f>(осн2!N294*осн2!$B$2)*осн2!$D$1+осн2!$A$2+((осн2!N294*осн2!$B$2)*осн2!$D$1+осн2!$A$2)*осн2!$E$2</f>
        <v>2836187.1119999997</v>
      </c>
      <c r="F579" s="41">
        <f>(осн2!O294*осн2!$B$2)*осн2!$D$1+осн2!$A$2+((осн2!O294*осн2!$B$2)*осн2!$D$1+осн2!$A$2)*осн2!$E$2</f>
        <v>2949634.2</v>
      </c>
      <c r="G579" s="156"/>
      <c r="H579" s="157"/>
      <c r="I579" s="41">
        <f>(осн2!N294*осн2!$B$2)*осн2!$D$1+осн2!$A$2+((осн2!N294*осн2!$B$2)*осн2!$D$1+осн2!$A$2)*осн2!$E$2</f>
        <v>2836187.1119999997</v>
      </c>
      <c r="J579" s="41">
        <f>(осн2!O294*осн2!$B$2)*осн2!$D$1+осн2!$A$2+((осн2!O294*осн2!$B$2)*осн2!$D$1+осн2!$A$2)*осн2!$E$2</f>
        <v>2949634.2</v>
      </c>
      <c r="K579" s="161"/>
      <c r="L579" s="162"/>
      <c r="M579" s="43">
        <f t="shared" si="48"/>
        <v>2836187.1119999997</v>
      </c>
      <c r="N579" s="43">
        <f t="shared" si="49"/>
        <v>2949634.2</v>
      </c>
      <c r="O579" s="41">
        <f>осн2!N294*осн2!$B$2+осн2!$A$2+(осн2!N294*осн2!$B$2+осн2!$A$2)*осн2!$E$2</f>
        <v>1418093.5559999999</v>
      </c>
      <c r="P579" s="41">
        <f>осн2!O294*осн2!$B$2+осн2!$A$2+(осн2!O294*осн2!$B$2+осн2!$A$2)*осн2!$E$2</f>
        <v>1474817.1</v>
      </c>
      <c r="Q579" s="37">
        <f t="shared" si="50"/>
        <v>2836187.1119999997</v>
      </c>
      <c r="R579" s="37">
        <f t="shared" si="51"/>
        <v>2949634.2</v>
      </c>
      <c r="S579" s="37">
        <f t="shared" si="52"/>
        <v>1418093.5559999999</v>
      </c>
      <c r="T579" s="37">
        <f t="shared" si="53"/>
        <v>1474817.1</v>
      </c>
      <c r="U579"/>
      <c r="V579"/>
      <c r="W579"/>
      <c r="X579"/>
      <c r="Y579"/>
    </row>
    <row r="580" spans="1:25" ht="30" hidden="1" customHeight="1" x14ac:dyDescent="0.25">
      <c r="A580" s="140"/>
      <c r="B580" s="186"/>
      <c r="C580" s="183"/>
      <c r="D580" s="110" t="s">
        <v>201</v>
      </c>
      <c r="E580" s="41">
        <f>(осн2!N295*осн2!$B$2)*осн2!$D$1+осн2!$A$2+((осн2!N295*осн2!$B$2)*осн2!$D$1+осн2!$A$2)*осн2!$E$2</f>
        <v>3442014.9239999996</v>
      </c>
      <c r="F580" s="41">
        <f>(осн2!O295*осн2!$B$2)*осн2!$D$1+осн2!$A$2+((осн2!O295*осн2!$B$2)*осн2!$D$1+осн2!$A$2)*осн2!$E$2</f>
        <v>3579695.4359999998</v>
      </c>
      <c r="G580" s="156"/>
      <c r="H580" s="157"/>
      <c r="I580" s="41">
        <f>(осн2!N295*осн2!$B$2)*осн2!$D$1+осн2!$A$2+((осн2!N295*осн2!$B$2)*осн2!$D$1+осн2!$A$2)*осн2!$E$2</f>
        <v>3442014.9239999996</v>
      </c>
      <c r="J580" s="41">
        <f>(осн2!O295*осн2!$B$2)*осн2!$D$1+осн2!$A$2+((осн2!O295*осн2!$B$2)*осн2!$D$1+осн2!$A$2)*осн2!$E$2</f>
        <v>3579695.4359999998</v>
      </c>
      <c r="K580" s="161"/>
      <c r="L580" s="162"/>
      <c r="M580" s="43">
        <f t="shared" si="48"/>
        <v>3442014.9239999996</v>
      </c>
      <c r="N580" s="43">
        <f t="shared" si="49"/>
        <v>3579695.4359999998</v>
      </c>
      <c r="O580" s="41">
        <f>осн2!N295*осн2!$B$2+осн2!$A$2+(осн2!N295*осн2!$B$2+осн2!$A$2)*осн2!$E$2</f>
        <v>1721007.4619999998</v>
      </c>
      <c r="P580" s="41">
        <f>осн2!O295*осн2!$B$2+осн2!$A$2+(осн2!O295*осн2!$B$2+осн2!$A$2)*осн2!$E$2</f>
        <v>1789847.7179999999</v>
      </c>
      <c r="Q580" s="37">
        <f t="shared" si="50"/>
        <v>3442014.9239999996</v>
      </c>
      <c r="R580" s="37">
        <f t="shared" si="51"/>
        <v>3579695.4359999998</v>
      </c>
      <c r="S580" s="37">
        <f t="shared" si="52"/>
        <v>1721007.4619999998</v>
      </c>
      <c r="T580" s="37">
        <f t="shared" si="53"/>
        <v>1789847.7179999999</v>
      </c>
      <c r="U580"/>
      <c r="V580"/>
      <c r="W580"/>
      <c r="X580"/>
      <c r="Y580"/>
    </row>
    <row r="581" spans="1:25" ht="30" hidden="1" customHeight="1" x14ac:dyDescent="0.25">
      <c r="A581" s="140"/>
      <c r="B581" s="186"/>
      <c r="C581" s="183"/>
      <c r="D581" s="110" t="s">
        <v>178</v>
      </c>
      <c r="E581" s="41">
        <f>(осн2!N296*осн2!$B$2)*осн2!$D$1+осн2!$A$2+((осн2!N296*осн2!$B$2)*осн2!$D$1+осн2!$A$2)*осн2!$E$2</f>
        <v>1957744.6079999998</v>
      </c>
      <c r="F581" s="41">
        <f>(осн2!O296*осн2!$B$2)*осн2!$D$1+осн2!$A$2+((осн2!O296*осн2!$B$2)*осн2!$D$1+осн2!$A$2)*осн2!$E$2</f>
        <v>2036054.3640000001</v>
      </c>
      <c r="G581" s="156"/>
      <c r="H581" s="157"/>
      <c r="I581" s="41">
        <f>(осн2!N296*осн2!$B$2)*осн2!$D$1+осн2!$A$2+((осн2!N296*осн2!$B$2)*осн2!$D$1+осн2!$A$2)*осн2!$E$2</f>
        <v>1957744.6079999998</v>
      </c>
      <c r="J581" s="41">
        <f>(осн2!O296*осн2!$B$2)*осн2!$D$1+осн2!$A$2+((осн2!O296*осн2!$B$2)*осн2!$D$1+осн2!$A$2)*осн2!$E$2</f>
        <v>2036054.3640000001</v>
      </c>
      <c r="K581" s="161"/>
      <c r="L581" s="162"/>
      <c r="M581" s="43">
        <f t="shared" si="48"/>
        <v>1957744.6079999998</v>
      </c>
      <c r="N581" s="43">
        <f t="shared" si="49"/>
        <v>2036054.3640000001</v>
      </c>
      <c r="O581" s="41">
        <f>осн2!N296*осн2!$B$2+осн2!$A$2+(осн2!N296*осн2!$B$2+осн2!$A$2)*осн2!$E$2</f>
        <v>978872.30399999989</v>
      </c>
      <c r="P581" s="41">
        <f>осн2!O296*осн2!$B$2+осн2!$A$2+(осн2!O296*осн2!$B$2+осн2!$A$2)*осн2!$E$2</f>
        <v>1018027.182</v>
      </c>
      <c r="Q581" s="37">
        <f t="shared" si="50"/>
        <v>1957744.6079999998</v>
      </c>
      <c r="R581" s="37">
        <f t="shared" si="51"/>
        <v>2036054.3640000001</v>
      </c>
      <c r="S581" s="37">
        <f t="shared" si="52"/>
        <v>978872.30399999989</v>
      </c>
      <c r="T581" s="37">
        <f t="shared" si="53"/>
        <v>1018027.182</v>
      </c>
      <c r="U581"/>
      <c r="V581"/>
      <c r="W581"/>
      <c r="X581"/>
      <c r="Y581"/>
    </row>
    <row r="582" spans="1:25" ht="30" hidden="1" customHeight="1" x14ac:dyDescent="0.25">
      <c r="A582" s="140"/>
      <c r="B582" s="186"/>
      <c r="C582" s="183"/>
      <c r="D582" s="109" t="s">
        <v>181</v>
      </c>
      <c r="E582" s="40">
        <f>(осн2!N297*осн2!$B$2)*осн2!$D$1+осн2!$A$2+((осн2!N297*осн2!$B$2)*осн2!$D$1+осн2!$A$2)*осн2!$E$2</f>
        <v>2361872.4239999996</v>
      </c>
      <c r="F582" s="40">
        <f>(осн2!O297*осн2!$B$2)*осн2!$D$1+осн2!$A$2+((осн2!O297*осн2!$B$2)*осн2!$D$1+осн2!$A$2)*осн2!$E$2</f>
        <v>2456347.236</v>
      </c>
      <c r="G582" s="156"/>
      <c r="H582" s="157"/>
      <c r="I582" s="40">
        <f>(осн2!N297*осн2!$B$2)*осн2!$D$1+осн2!$A$2+((осн2!N297*осн2!$B$2)*осн2!$D$1+осн2!$A$2)*осн2!$E$2</f>
        <v>2361872.4239999996</v>
      </c>
      <c r="J582" s="40">
        <f>(осн2!O297*осн2!$B$2)*осн2!$D$1+осн2!$A$2+((осн2!O297*осн2!$B$2)*осн2!$D$1+осн2!$A$2)*осн2!$E$2</f>
        <v>2456347.236</v>
      </c>
      <c r="K582" s="161"/>
      <c r="L582" s="162"/>
      <c r="M582" s="44">
        <f t="shared" si="48"/>
        <v>2361872.4239999996</v>
      </c>
      <c r="N582" s="44">
        <f t="shared" si="49"/>
        <v>2456347.236</v>
      </c>
      <c r="O582" s="40">
        <f>осн2!N297*осн2!$B$2+осн2!$A$2+(осн2!N297*осн2!$B$2+осн2!$A$2)*осн2!$E$2</f>
        <v>1180936.2119999998</v>
      </c>
      <c r="P582" s="40">
        <f>осн2!O297*осн2!$B$2+осн2!$A$2+(осн2!O297*осн2!$B$2+осн2!$A$2)*осн2!$E$2</f>
        <v>1228173.618</v>
      </c>
      <c r="Q582" s="36">
        <f t="shared" si="50"/>
        <v>2361872.4239999996</v>
      </c>
      <c r="R582" s="36">
        <f t="shared" si="51"/>
        <v>2456347.236</v>
      </c>
      <c r="S582" s="36">
        <f t="shared" si="52"/>
        <v>1180936.2119999998</v>
      </c>
      <c r="T582" s="36">
        <f t="shared" si="53"/>
        <v>1228173.618</v>
      </c>
      <c r="U582"/>
      <c r="V582"/>
      <c r="W582"/>
      <c r="X582"/>
      <c r="Y582"/>
    </row>
    <row r="583" spans="1:25" ht="30" hidden="1" customHeight="1" x14ac:dyDescent="0.25">
      <c r="A583" s="140"/>
      <c r="B583" s="186"/>
      <c r="C583" s="183"/>
      <c r="D583" s="110" t="s">
        <v>183</v>
      </c>
      <c r="E583" s="41">
        <f>(осн2!N298*осн2!$B$2)*осн2!$D$1+осн2!$A$2+((осн2!N298*осн2!$B$2)*осн2!$D$1+осн2!$A$2)*осн2!$E$2</f>
        <v>2918933.1959999995</v>
      </c>
      <c r="F583" s="41">
        <f>(осн2!O298*осн2!$B$2)*осн2!$D$1+осн2!$A$2+((осн2!O298*осн2!$B$2)*осн2!$D$1+осн2!$A$2)*осн2!$E$2</f>
        <v>3035690.1839999999</v>
      </c>
      <c r="G583" s="156"/>
      <c r="H583" s="157"/>
      <c r="I583" s="41">
        <f>(осн2!N298*осн2!$B$2)*осн2!$D$1+осн2!$A$2+((осн2!N298*осн2!$B$2)*осн2!$D$1+осн2!$A$2)*осн2!$E$2</f>
        <v>2918933.1959999995</v>
      </c>
      <c r="J583" s="41">
        <f>(осн2!O298*осн2!$B$2)*осн2!$D$1+осн2!$A$2+((осн2!O298*осн2!$B$2)*осн2!$D$1+осн2!$A$2)*осн2!$E$2</f>
        <v>3035690.1839999999</v>
      </c>
      <c r="K583" s="161"/>
      <c r="L583" s="162"/>
      <c r="M583" s="43">
        <f t="shared" si="48"/>
        <v>2918933.1959999995</v>
      </c>
      <c r="N583" s="43">
        <f t="shared" si="49"/>
        <v>3035690.1839999999</v>
      </c>
      <c r="O583" s="41">
        <f>осн2!N298*осн2!$B$2+осн2!$A$2+(осн2!N298*осн2!$B$2+осн2!$A$2)*осн2!$E$2</f>
        <v>1459466.5979999998</v>
      </c>
      <c r="P583" s="41">
        <f>осн2!O298*осн2!$B$2+осн2!$A$2+(осн2!O298*осн2!$B$2+осн2!$A$2)*осн2!$E$2</f>
        <v>1517845.0919999999</v>
      </c>
      <c r="Q583" s="37">
        <f t="shared" si="50"/>
        <v>2918933.1959999995</v>
      </c>
      <c r="R583" s="37">
        <f t="shared" si="51"/>
        <v>3035690.1839999999</v>
      </c>
      <c r="S583" s="37">
        <f t="shared" si="52"/>
        <v>1459466.5979999998</v>
      </c>
      <c r="T583" s="37">
        <f t="shared" si="53"/>
        <v>1517845.0919999999</v>
      </c>
      <c r="U583"/>
      <c r="V583"/>
      <c r="W583"/>
      <c r="X583"/>
      <c r="Y583"/>
    </row>
    <row r="584" spans="1:25" ht="30.75" hidden="1" customHeight="1" x14ac:dyDescent="0.25">
      <c r="A584" s="140"/>
      <c r="B584" s="186"/>
      <c r="C584" s="183"/>
      <c r="D584" s="110" t="s">
        <v>184</v>
      </c>
      <c r="E584" s="41">
        <f>(осн2!N299*осн2!$B$2)*осн2!$D$1+осн2!$A$2+((осн2!N299*осн2!$B$2)*осн2!$D$1+осн2!$A$2)*осн2!$E$2</f>
        <v>2848748.4479999999</v>
      </c>
      <c r="F584" s="41">
        <f>(осн2!O299*осн2!$B$2)*осн2!$D$1+осн2!$A$2+((осн2!O299*осн2!$B$2)*осн2!$D$1+осн2!$A$2)*осн2!$E$2</f>
        <v>2962698.2159999995</v>
      </c>
      <c r="G584" s="156"/>
      <c r="H584" s="157"/>
      <c r="I584" s="41">
        <f>(осн2!N299*осн2!$B$2)*осн2!$D$1+осн2!$A$2+((осн2!N299*осн2!$B$2)*осн2!$D$1+осн2!$A$2)*осн2!$E$2</f>
        <v>2848748.4479999999</v>
      </c>
      <c r="J584" s="41">
        <f>(осн2!O299*осн2!$B$2)*осн2!$D$1+осн2!$A$2+((осн2!O299*осн2!$B$2)*осн2!$D$1+осн2!$A$2)*осн2!$E$2</f>
        <v>2962698.2159999995</v>
      </c>
      <c r="K584" s="161"/>
      <c r="L584" s="162"/>
      <c r="M584" s="43">
        <f t="shared" si="48"/>
        <v>2848748.4479999999</v>
      </c>
      <c r="N584" s="43">
        <f t="shared" si="49"/>
        <v>2962698.2159999995</v>
      </c>
      <c r="O584" s="41">
        <f>осн2!N299*осн2!$B$2+осн2!$A$2+(осн2!N299*осн2!$B$2+осн2!$A$2)*осн2!$E$2</f>
        <v>1424374.2239999999</v>
      </c>
      <c r="P584" s="41">
        <f>осн2!O299*осн2!$B$2+осн2!$A$2+(осн2!O299*осн2!$B$2+осн2!$A$2)*осн2!$E$2</f>
        <v>1481349.1079999998</v>
      </c>
      <c r="Q584" s="37">
        <f t="shared" si="50"/>
        <v>2848748.4479999999</v>
      </c>
      <c r="R584" s="37">
        <f t="shared" si="51"/>
        <v>2962698.2159999995</v>
      </c>
      <c r="S584" s="37">
        <f t="shared" si="52"/>
        <v>1424374.2239999999</v>
      </c>
      <c r="T584" s="37">
        <f t="shared" si="53"/>
        <v>1481349.1079999998</v>
      </c>
      <c r="U584"/>
      <c r="V584"/>
      <c r="W584"/>
      <c r="X584"/>
      <c r="Y584"/>
    </row>
    <row r="585" spans="1:25" ht="45" hidden="1" customHeight="1" x14ac:dyDescent="0.25">
      <c r="A585" s="140"/>
      <c r="B585" s="186"/>
      <c r="C585" s="183"/>
      <c r="D585" s="114" t="s">
        <v>202</v>
      </c>
      <c r="E585" s="41">
        <f>(осн2!N300*осн2!$B$2)*осн2!$D$1+осн2!$A$2+((осн2!N300*осн2!$B$2)*осн2!$D$1+осн2!$A$2)*осн2!$E$2</f>
        <v>2273458.7999999998</v>
      </c>
      <c r="F585" s="41">
        <f>(осн2!O300*осн2!$B$2)*осн2!$D$1+осн2!$A$2+((осн2!O300*осн2!$B$2)*осн2!$D$1+осн2!$A$2)*осн2!$E$2</f>
        <v>2364397.1519999998</v>
      </c>
      <c r="G585" s="156"/>
      <c r="H585" s="157"/>
      <c r="I585" s="41">
        <f>(осн2!N300*осн2!$B$2)*осн2!$D$1+осн2!$A$2+((осн2!N300*осн2!$B$2)*осн2!$D$1+осн2!$A$2)*осн2!$E$2</f>
        <v>2273458.7999999998</v>
      </c>
      <c r="J585" s="41">
        <f>(осн2!O300*осн2!$B$2)*осн2!$D$1+осн2!$A$2+((осн2!O300*осн2!$B$2)*осн2!$D$1+осн2!$A$2)*осн2!$E$2</f>
        <v>2364397.1519999998</v>
      </c>
      <c r="K585" s="161"/>
      <c r="L585" s="162"/>
      <c r="M585" s="43">
        <f t="shared" si="48"/>
        <v>2273458.7999999998</v>
      </c>
      <c r="N585" s="43">
        <f t="shared" si="49"/>
        <v>2364397.1519999998</v>
      </c>
      <c r="O585" s="41">
        <f>осн2!N300*осн2!$B$2+осн2!$A$2+(осн2!N300*осн2!$B$2+осн2!$A$2)*осн2!$E$2</f>
        <v>1136729.3999999999</v>
      </c>
      <c r="P585" s="41">
        <f>осн2!O300*осн2!$B$2+осн2!$A$2+(осн2!O300*осн2!$B$2+осн2!$A$2)*осн2!$E$2</f>
        <v>1182198.5759999999</v>
      </c>
      <c r="Q585" s="37">
        <f t="shared" si="50"/>
        <v>2273458.7999999998</v>
      </c>
      <c r="R585" s="37">
        <f t="shared" si="51"/>
        <v>2364397.1519999998</v>
      </c>
      <c r="S585" s="37">
        <f t="shared" si="52"/>
        <v>1136729.3999999999</v>
      </c>
      <c r="T585" s="37">
        <f t="shared" si="53"/>
        <v>1182198.5759999999</v>
      </c>
      <c r="U585"/>
      <c r="V585"/>
      <c r="W585"/>
      <c r="X585"/>
      <c r="Y585"/>
    </row>
    <row r="586" spans="1:25" ht="45" hidden="1" customHeight="1" x14ac:dyDescent="0.25">
      <c r="A586" s="140"/>
      <c r="B586" s="186"/>
      <c r="C586" s="183"/>
      <c r="D586" s="109" t="s">
        <v>189</v>
      </c>
      <c r="E586" s="40">
        <f>(осн2!N301*осн2!$B$2)*осн2!$D$1+осн2!$A$2+((осн2!N301*осн2!$B$2)*осн2!$D$1+осн2!$A$2)*осн2!$E$2</f>
        <v>2812013.16</v>
      </c>
      <c r="F586" s="40">
        <f>(осн2!O301*осн2!$B$2)*осн2!$D$1+осн2!$A$2+((осн2!O301*осн2!$B$2)*осн2!$D$1+осн2!$A$2)*осн2!$E$2</f>
        <v>2924493.8280000002</v>
      </c>
      <c r="G586" s="156"/>
      <c r="H586" s="157"/>
      <c r="I586" s="40">
        <f>(осн2!N301*осн2!$B$2)*осн2!$D$1+осн2!$A$2+((осн2!N301*осн2!$B$2)*осн2!$D$1+осн2!$A$2)*осн2!$E$2</f>
        <v>2812013.16</v>
      </c>
      <c r="J586" s="40">
        <f>(осн2!O301*осн2!$B$2)*осн2!$D$1+осн2!$A$2+((осн2!O301*осн2!$B$2)*осн2!$D$1+осн2!$A$2)*осн2!$E$2</f>
        <v>2924493.8280000002</v>
      </c>
      <c r="K586" s="161"/>
      <c r="L586" s="162"/>
      <c r="M586" s="44">
        <f t="shared" si="48"/>
        <v>2812013.16</v>
      </c>
      <c r="N586" s="44">
        <f t="shared" si="49"/>
        <v>2924493.8280000002</v>
      </c>
      <c r="O586" s="40">
        <f>осн2!N301*осн2!$B$2+осн2!$A$2+(осн2!N301*осн2!$B$2+осн2!$A$2)*осн2!$E$2</f>
        <v>1406006.58</v>
      </c>
      <c r="P586" s="40">
        <f>осн2!O301*осн2!$B$2+осн2!$A$2+(осн2!O301*осн2!$B$2+осн2!$A$2)*осн2!$E$2</f>
        <v>1462246.9140000001</v>
      </c>
      <c r="Q586" s="36">
        <f t="shared" si="50"/>
        <v>2812013.16</v>
      </c>
      <c r="R586" s="36">
        <f t="shared" si="51"/>
        <v>2924493.8280000002</v>
      </c>
      <c r="S586" s="36">
        <f t="shared" si="52"/>
        <v>1406006.58</v>
      </c>
      <c r="T586" s="36">
        <f t="shared" si="53"/>
        <v>1462246.9140000001</v>
      </c>
      <c r="U586"/>
      <c r="V586"/>
      <c r="W586"/>
      <c r="X586"/>
      <c r="Y586"/>
    </row>
    <row r="587" spans="1:25" ht="45" hidden="1" customHeight="1" x14ac:dyDescent="0.25">
      <c r="A587" s="140"/>
      <c r="B587" s="186"/>
      <c r="C587" s="183"/>
      <c r="D587" s="110" t="s">
        <v>190</v>
      </c>
      <c r="E587" s="41">
        <f>(осн2!N302*осн2!$B$2)*осн2!$D$1+осн2!$A$2+((осн2!N302*осн2!$B$2)*осн2!$D$1+осн2!$A$2)*осн2!$E$2</f>
        <v>3695778.4079999998</v>
      </c>
      <c r="F587" s="41">
        <f>(осн2!O302*осн2!$B$2)*осн2!$D$1+осн2!$A$2+((осн2!O302*осн2!$B$2)*осн2!$D$1+осн2!$A$2)*осн2!$E$2</f>
        <v>3843609.5159999998</v>
      </c>
      <c r="G587" s="156"/>
      <c r="H587" s="157"/>
      <c r="I587" s="41">
        <f>(осн2!N302*осн2!$B$2)*осн2!$D$1+осн2!$A$2+((осн2!N302*осн2!$B$2)*осн2!$D$1+осн2!$A$2)*осн2!$E$2</f>
        <v>3695778.4079999998</v>
      </c>
      <c r="J587" s="41">
        <f>(осн2!O302*осн2!$B$2)*осн2!$D$1+осн2!$A$2+((осн2!O302*осн2!$B$2)*осн2!$D$1+осн2!$A$2)*осн2!$E$2</f>
        <v>3843609.5159999998</v>
      </c>
      <c r="K587" s="161"/>
      <c r="L587" s="162"/>
      <c r="M587" s="43">
        <f t="shared" si="48"/>
        <v>3695778.4079999998</v>
      </c>
      <c r="N587" s="43">
        <f t="shared" si="49"/>
        <v>3843609.5159999998</v>
      </c>
      <c r="O587" s="41">
        <f>осн2!N302*осн2!$B$2+осн2!$A$2+(осн2!N302*осн2!$B$2+осн2!$A$2)*осн2!$E$2</f>
        <v>1847889.2039999999</v>
      </c>
      <c r="P587" s="41">
        <f>осн2!O302*осн2!$B$2+осн2!$A$2+(осн2!O302*осн2!$B$2+осн2!$A$2)*осн2!$E$2</f>
        <v>1921804.7579999999</v>
      </c>
      <c r="Q587" s="37">
        <f t="shared" si="50"/>
        <v>3695778.4079999998</v>
      </c>
      <c r="R587" s="37">
        <f t="shared" si="51"/>
        <v>3843609.5159999998</v>
      </c>
      <c r="S587" s="37">
        <f t="shared" si="52"/>
        <v>1847889.2039999999</v>
      </c>
      <c r="T587" s="37">
        <f t="shared" si="53"/>
        <v>1921804.7579999999</v>
      </c>
      <c r="U587"/>
      <c r="V587"/>
      <c r="W587"/>
      <c r="X587"/>
      <c r="Y587"/>
    </row>
    <row r="588" spans="1:25" ht="45" hidden="1" customHeight="1" x14ac:dyDescent="0.25">
      <c r="A588" s="140"/>
      <c r="B588" s="186"/>
      <c r="C588" s="183"/>
      <c r="D588" s="110" t="s">
        <v>191</v>
      </c>
      <c r="E588" s="41">
        <f>(осн2!N303*осн2!$B$2)*осн2!$D$1+осн2!$A$2+((осн2!N303*осн2!$B$2)*осн2!$D$1+осн2!$A$2)*осн2!$E$2</f>
        <v>4430045.2080000006</v>
      </c>
      <c r="F588" s="41">
        <f>(осн2!O303*осн2!$B$2)*осн2!$D$1+осн2!$A$2+((осн2!O303*осн2!$B$2)*осн2!$D$1+осн2!$A$2)*осн2!$E$2</f>
        <v>4607246.9879999999</v>
      </c>
      <c r="G588" s="156"/>
      <c r="H588" s="157"/>
      <c r="I588" s="41">
        <f>(осн2!N303*осн2!$B$2)*осн2!$D$1+осн2!$A$2+((осн2!N303*осн2!$B$2)*осн2!$D$1+осн2!$A$2)*осн2!$E$2</f>
        <v>4430045.2080000006</v>
      </c>
      <c r="J588" s="41">
        <f>(осн2!O303*осн2!$B$2)*осн2!$D$1+осн2!$A$2+((осн2!O303*осн2!$B$2)*осн2!$D$1+осн2!$A$2)*осн2!$E$2</f>
        <v>4607246.9879999999</v>
      </c>
      <c r="K588" s="161"/>
      <c r="L588" s="162"/>
      <c r="M588" s="43">
        <f t="shared" si="48"/>
        <v>4430045.2080000006</v>
      </c>
      <c r="N588" s="43">
        <f t="shared" si="49"/>
        <v>4607246.9879999999</v>
      </c>
      <c r="O588" s="41">
        <f>осн2!N303*осн2!$B$2+осн2!$A$2+(осн2!N303*осн2!$B$2+осн2!$A$2)*осн2!$E$2</f>
        <v>2215022.6040000003</v>
      </c>
      <c r="P588" s="41">
        <f>осн2!O303*осн2!$B$2+осн2!$A$2+(осн2!O303*осн2!$B$2+осн2!$A$2)*осн2!$E$2</f>
        <v>2303623.4939999999</v>
      </c>
      <c r="Q588" s="37">
        <f t="shared" si="50"/>
        <v>4430045.2080000006</v>
      </c>
      <c r="R588" s="37">
        <f t="shared" si="51"/>
        <v>4607246.9879999999</v>
      </c>
      <c r="S588" s="37">
        <f t="shared" si="52"/>
        <v>2215022.6040000003</v>
      </c>
      <c r="T588" s="37">
        <f t="shared" si="53"/>
        <v>2303623.4939999999</v>
      </c>
      <c r="U588"/>
      <c r="V588"/>
      <c r="W588"/>
      <c r="X588"/>
      <c r="Y588"/>
    </row>
    <row r="589" spans="1:25" ht="30" hidden="1" customHeight="1" x14ac:dyDescent="0.25">
      <c r="A589" s="140"/>
      <c r="B589" s="186"/>
      <c r="C589" s="183"/>
      <c r="D589" s="110" t="s">
        <v>192</v>
      </c>
      <c r="E589" s="41">
        <f>(осн2!N304*осн2!$B$2)*осн2!$D$1+осн2!$A$2+((осн2!N304*осн2!$B$2)*осн2!$D$1+осн2!$A$2)*осн2!$E$2</f>
        <v>6076196.8919999991</v>
      </c>
      <c r="F589" s="41">
        <f>(осн2!O304*осн2!$B$2)*осн2!$D$1+осн2!$A$2+((осн2!O304*осн2!$B$2)*осн2!$D$1+осн2!$A$2)*осн2!$E$2</f>
        <v>6319244.7960000001</v>
      </c>
      <c r="G589" s="156"/>
      <c r="H589" s="157"/>
      <c r="I589" s="41">
        <f>(осн2!N304*осн2!$B$2)*осн2!$D$1+осн2!$A$2+((осн2!N304*осн2!$B$2)*осн2!$D$1+осн2!$A$2)*осн2!$E$2</f>
        <v>6076196.8919999991</v>
      </c>
      <c r="J589" s="41">
        <f>(осн2!O304*осн2!$B$2)*осн2!$D$1+осн2!$A$2+((осн2!O304*осн2!$B$2)*осн2!$D$1+осн2!$A$2)*осн2!$E$2</f>
        <v>6319244.7960000001</v>
      </c>
      <c r="K589" s="161"/>
      <c r="L589" s="162"/>
      <c r="M589" s="43">
        <f t="shared" si="48"/>
        <v>6076196.8919999991</v>
      </c>
      <c r="N589" s="43">
        <f t="shared" si="49"/>
        <v>6319244.7960000001</v>
      </c>
      <c r="O589" s="41">
        <f>осн2!N304*осн2!$B$2+осн2!$A$2+(осн2!N304*осн2!$B$2+осн2!$A$2)*осн2!$E$2</f>
        <v>3038098.4459999995</v>
      </c>
      <c r="P589" s="41">
        <f>осн2!O304*осн2!$B$2+осн2!$A$2+(осн2!O304*осн2!$B$2+осн2!$A$2)*осн2!$E$2</f>
        <v>3159622.398</v>
      </c>
      <c r="Q589" s="37">
        <f t="shared" si="50"/>
        <v>6076196.8919999991</v>
      </c>
      <c r="R589" s="37">
        <f t="shared" si="51"/>
        <v>6319244.7960000001</v>
      </c>
      <c r="S589" s="37">
        <f t="shared" si="52"/>
        <v>3038098.4459999995</v>
      </c>
      <c r="T589" s="37">
        <f t="shared" si="53"/>
        <v>3159622.398</v>
      </c>
      <c r="U589"/>
      <c r="V589"/>
      <c r="W589"/>
      <c r="X589"/>
      <c r="Y589"/>
    </row>
    <row r="590" spans="1:25" ht="30" hidden="1" customHeight="1" x14ac:dyDescent="0.25">
      <c r="A590" s="140"/>
      <c r="B590" s="186"/>
      <c r="C590" s="183"/>
      <c r="D590" s="109" t="s">
        <v>194</v>
      </c>
      <c r="E590" s="40">
        <f>(осн2!N305*осн2!$B$2)*осн2!$D$1+осн2!$A$2+((осн2!N305*осн2!$B$2)*осн2!$D$1+осн2!$A$2)*осн2!$E$2</f>
        <v>6384491.9519999996</v>
      </c>
      <c r="F590" s="40">
        <f>(осн2!O305*осн2!$B$2)*осн2!$D$1+осн2!$A$2+((осн2!O305*осн2!$B$2)*осн2!$D$1+осн2!$A$2)*осн2!$E$2</f>
        <v>6639871.7999999998</v>
      </c>
      <c r="G590" s="156"/>
      <c r="H590" s="157"/>
      <c r="I590" s="40">
        <f>(осн2!N305*осн2!$B$2)*осн2!$D$1+осн2!$A$2+((осн2!N305*осн2!$B$2)*осн2!$D$1+осн2!$A$2)*осн2!$E$2</f>
        <v>6384491.9519999996</v>
      </c>
      <c r="J590" s="40">
        <f>(осн2!O305*осн2!$B$2)*осн2!$D$1+осн2!$A$2+((осн2!O305*осн2!$B$2)*осн2!$D$1+осн2!$A$2)*осн2!$E$2</f>
        <v>6639871.7999999998</v>
      </c>
      <c r="K590" s="161"/>
      <c r="L590" s="162"/>
      <c r="M590" s="44">
        <f t="shared" si="48"/>
        <v>6384491.9519999996</v>
      </c>
      <c r="N590" s="44">
        <f t="shared" si="49"/>
        <v>6639871.7999999998</v>
      </c>
      <c r="O590" s="40">
        <f>осн2!N305*осн2!$B$2+осн2!$A$2+(осн2!N305*осн2!$B$2+осн2!$A$2)*осн2!$E$2</f>
        <v>3192245.9759999998</v>
      </c>
      <c r="P590" s="40">
        <f>осн2!O305*осн2!$B$2+осн2!$A$2+(осн2!O305*осн2!$B$2+осн2!$A$2)*осн2!$E$2</f>
        <v>3319935.9</v>
      </c>
      <c r="Q590" s="36">
        <f t="shared" si="50"/>
        <v>6384491.9519999996</v>
      </c>
      <c r="R590" s="36">
        <f t="shared" si="51"/>
        <v>6639871.7999999998</v>
      </c>
      <c r="S590" s="36">
        <f t="shared" si="52"/>
        <v>3192245.9759999998</v>
      </c>
      <c r="T590" s="36">
        <f t="shared" si="53"/>
        <v>3319935.9</v>
      </c>
      <c r="U590"/>
      <c r="V590"/>
      <c r="W590"/>
      <c r="X590"/>
      <c r="Y590"/>
    </row>
    <row r="591" spans="1:25" ht="30" hidden="1" customHeight="1" x14ac:dyDescent="0.25">
      <c r="A591" s="140"/>
      <c r="B591" s="186"/>
      <c r="C591" s="183"/>
      <c r="D591" s="110" t="s">
        <v>193</v>
      </c>
      <c r="E591" s="41">
        <f>(осн2!N306*осн2!$B$2)*осн2!$D$1+осн2!$A$2+((осн2!N306*осн2!$B$2)*осн2!$D$1+осн2!$A$2)*осн2!$E$2</f>
        <v>7647891.7560000001</v>
      </c>
      <c r="F591" s="41">
        <f>(осн2!O306*осн2!$B$2)*осн2!$D$1+осн2!$A$2+((осн2!O306*осн2!$B$2)*осн2!$D$1+осн2!$A$2)*осн2!$E$2</f>
        <v>7953807.2279999992</v>
      </c>
      <c r="G591" s="156"/>
      <c r="H591" s="157"/>
      <c r="I591" s="41">
        <f>(осн2!N306*осн2!$B$2)*осн2!$D$1+осн2!$A$2+((осн2!N306*осн2!$B$2)*осн2!$D$1+осн2!$A$2)*осн2!$E$2</f>
        <v>7647891.7560000001</v>
      </c>
      <c r="J591" s="41">
        <f>(осн2!O306*осн2!$B$2)*осн2!$D$1+осн2!$A$2+((осн2!O306*осн2!$B$2)*осн2!$D$1+осн2!$A$2)*осн2!$E$2</f>
        <v>7953807.2279999992</v>
      </c>
      <c r="K591" s="161"/>
      <c r="L591" s="162"/>
      <c r="M591" s="43">
        <f t="shared" si="48"/>
        <v>7647891.7560000001</v>
      </c>
      <c r="N591" s="43">
        <f t="shared" si="49"/>
        <v>7953807.2279999992</v>
      </c>
      <c r="O591" s="41">
        <f>осн2!N306*осн2!$B$2+осн2!$A$2+(осн2!N306*осн2!$B$2+осн2!$A$2)*осн2!$E$2</f>
        <v>3823945.878</v>
      </c>
      <c r="P591" s="41">
        <f>осн2!O306*осн2!$B$2+осн2!$A$2+(осн2!O306*осн2!$B$2+осн2!$A$2)*осн2!$E$2</f>
        <v>3976903.6139999996</v>
      </c>
      <c r="Q591" s="37">
        <f t="shared" si="50"/>
        <v>7647891.7560000001</v>
      </c>
      <c r="R591" s="37">
        <f t="shared" si="51"/>
        <v>7953807.2279999992</v>
      </c>
      <c r="S591" s="37">
        <f t="shared" si="52"/>
        <v>3823945.878</v>
      </c>
      <c r="T591" s="37">
        <f t="shared" si="53"/>
        <v>3976903.6139999996</v>
      </c>
      <c r="U591"/>
      <c r="V591"/>
      <c r="W591"/>
      <c r="X591"/>
      <c r="Y591"/>
    </row>
    <row r="592" spans="1:25" ht="34.5" hidden="1" customHeight="1" x14ac:dyDescent="0.25">
      <c r="A592" s="140"/>
      <c r="B592" s="186"/>
      <c r="C592" s="183"/>
      <c r="D592" s="110" t="s">
        <v>195</v>
      </c>
      <c r="E592" s="41">
        <f>(осн2!N307*осн2!$B$2)*осн2!$D$1+осн2!$A$2+((осн2!N307*осн2!$B$2)*осн2!$D$1+осн2!$A$2)*осн2!$E$2</f>
        <v>8486760.5999999996</v>
      </c>
      <c r="F592" s="41">
        <f>(осн2!O307*осн2!$B$2)*осн2!$D$1+осн2!$A$2+((осн2!O307*осн2!$B$2)*осн2!$D$1+осн2!$A$2)*осн2!$E$2</f>
        <v>8826231.7319999989</v>
      </c>
      <c r="G592" s="156"/>
      <c r="H592" s="157"/>
      <c r="I592" s="41">
        <f>(осн2!N307*осн2!$B$2)*осн2!$D$1+осн2!$A$2+((осн2!N307*осн2!$B$2)*осн2!$D$1+осн2!$A$2)*осн2!$E$2</f>
        <v>8486760.5999999996</v>
      </c>
      <c r="J592" s="41">
        <f>(осн2!O307*осн2!$B$2)*осн2!$D$1+осн2!$A$2+((осн2!O307*осн2!$B$2)*осн2!$D$1+осн2!$A$2)*осн2!$E$2</f>
        <v>8826231.7319999989</v>
      </c>
      <c r="K592" s="161"/>
      <c r="L592" s="162"/>
      <c r="M592" s="43">
        <f t="shared" si="48"/>
        <v>8486760.5999999996</v>
      </c>
      <c r="N592" s="43">
        <f t="shared" si="49"/>
        <v>8826231.7319999989</v>
      </c>
      <c r="O592" s="41">
        <f>осн2!N307*осн2!$B$2+осн2!$A$2+(осн2!N307*осн2!$B$2+осн2!$A$2)*осн2!$E$2</f>
        <v>4243380.3</v>
      </c>
      <c r="P592" s="41">
        <f>осн2!O307*осн2!$B$2+осн2!$A$2+(осн2!O307*осн2!$B$2+осн2!$A$2)*осн2!$E$2</f>
        <v>4413115.8659999995</v>
      </c>
      <c r="Q592" s="37">
        <f t="shared" si="50"/>
        <v>8486760.5999999996</v>
      </c>
      <c r="R592" s="37">
        <f t="shared" si="51"/>
        <v>8826231.7319999989</v>
      </c>
      <c r="S592" s="37">
        <f t="shared" si="52"/>
        <v>4243380.3</v>
      </c>
      <c r="T592" s="37">
        <f t="shared" si="53"/>
        <v>4413115.8659999995</v>
      </c>
      <c r="U592"/>
      <c r="V592"/>
      <c r="W592"/>
      <c r="X592"/>
      <c r="Y592"/>
    </row>
    <row r="593" spans="1:25" ht="45" hidden="1" customHeight="1" x14ac:dyDescent="0.25">
      <c r="A593" s="140"/>
      <c r="B593" s="186"/>
      <c r="C593" s="183"/>
      <c r="D593" s="110" t="s">
        <v>203</v>
      </c>
      <c r="E593" s="41">
        <f>(осн2!N308*осн2!$B$2)*осн2!$D$1+осн2!$A$2+((осн2!N308*осн2!$B$2)*осн2!$D$1+осн2!$A$2)*осн2!$E$2</f>
        <v>0</v>
      </c>
      <c r="F593" s="41">
        <f>(осн2!O308*осн2!$B$2)*осн2!$D$1+осн2!$A$2+((осн2!O308*осн2!$B$2)*осн2!$D$1+осн2!$A$2)*осн2!$E$2</f>
        <v>0</v>
      </c>
      <c r="G593" s="156"/>
      <c r="H593" s="157"/>
      <c r="I593" s="41">
        <f>(осн2!N308*осн2!$B$2)*осн2!$D$1+осн2!$A$2+((осн2!N308*осн2!$B$2)*осн2!$D$1+осн2!$A$2)*осн2!$E$2</f>
        <v>0</v>
      </c>
      <c r="J593" s="41">
        <f>(осн2!O308*осн2!$B$2)*осн2!$D$1+осн2!$A$2+((осн2!O308*осн2!$B$2)*осн2!$D$1+осн2!$A$2)*осн2!$E$2</f>
        <v>0</v>
      </c>
      <c r="K593" s="161"/>
      <c r="L593" s="162"/>
      <c r="M593" s="43">
        <f t="shared" si="48"/>
        <v>0</v>
      </c>
      <c r="N593" s="43">
        <f t="shared" si="49"/>
        <v>0</v>
      </c>
      <c r="O593" s="41">
        <f>осн2!N308*осн2!$B$2+осн2!$A$2+(осн2!N308*осн2!$B$2+осн2!$A$2)*осн2!$E$2</f>
        <v>0</v>
      </c>
      <c r="P593" s="41">
        <f>осн2!O308*осн2!$B$2+осн2!$A$2+(осн2!O308*осн2!$B$2+осн2!$A$2)*осн2!$E$2</f>
        <v>0</v>
      </c>
      <c r="Q593" s="37">
        <f t="shared" si="50"/>
        <v>0</v>
      </c>
      <c r="R593" s="37">
        <f t="shared" si="51"/>
        <v>0</v>
      </c>
      <c r="S593" s="37">
        <f t="shared" si="52"/>
        <v>0</v>
      </c>
      <c r="T593" s="37">
        <f t="shared" si="53"/>
        <v>0</v>
      </c>
      <c r="U593"/>
      <c r="V593"/>
      <c r="W593"/>
      <c r="X593"/>
      <c r="Y593"/>
    </row>
    <row r="594" spans="1:25" ht="52.5" customHeight="1" x14ac:dyDescent="0.25">
      <c r="A594" s="140"/>
      <c r="B594" s="186"/>
      <c r="C594" s="183"/>
      <c r="D594" s="38" t="s">
        <v>260</v>
      </c>
      <c r="E594" s="38" t="s">
        <v>10</v>
      </c>
      <c r="F594" s="38" t="s">
        <v>11</v>
      </c>
      <c r="G594" s="156"/>
      <c r="H594" s="157"/>
      <c r="I594" s="38" t="s">
        <v>10</v>
      </c>
      <c r="J594" s="38" t="s">
        <v>11</v>
      </c>
      <c r="K594" s="161"/>
      <c r="L594" s="162"/>
      <c r="M594" s="38" t="s">
        <v>10</v>
      </c>
      <c r="N594" s="38" t="s">
        <v>11</v>
      </c>
      <c r="O594" s="38" t="s">
        <v>10</v>
      </c>
      <c r="P594" s="38" t="s">
        <v>11</v>
      </c>
      <c r="Q594" s="38" t="s">
        <v>10</v>
      </c>
      <c r="R594" s="38" t="s">
        <v>11</v>
      </c>
      <c r="S594" s="38" t="s">
        <v>10</v>
      </c>
      <c r="T594" s="38" t="s">
        <v>11</v>
      </c>
      <c r="U594"/>
      <c r="V594"/>
      <c r="W594"/>
      <c r="X594"/>
      <c r="Y594"/>
    </row>
    <row r="595" spans="1:25" ht="30" customHeight="1" x14ac:dyDescent="0.25">
      <c r="A595" s="140"/>
      <c r="B595" s="186"/>
      <c r="C595" s="183"/>
      <c r="D595" s="109" t="s">
        <v>222</v>
      </c>
      <c r="E595" s="40">
        <f>(осн2!I312*осн2!$B$2)*осн2!$D$1+осн2!$A$2+((осн2!I312*осн2!$B$2)*осн2!$D$1+осн2!$A$2)*осн2!$E$2</f>
        <v>3347441.7</v>
      </c>
      <c r="F595" s="40">
        <f>(осн2!J312*осн2!$B$2)*осн2!$D$1+осн2!$A$2+((осн2!J312*осн2!$B$2)*осн2!$D$1+осн2!$A$2)*осн2!$E$2</f>
        <v>3481339.3680000002</v>
      </c>
      <c r="G595" s="156"/>
      <c r="H595" s="157"/>
      <c r="I595" s="40">
        <f>(осн2!I312*осн2!$B$2)*осн2!$D$1+осн2!$A$2+((осн2!I312*осн2!$B$2)*осн2!$D$1+осн2!$A$2)*осн2!$E$2</f>
        <v>3347441.7</v>
      </c>
      <c r="J595" s="40">
        <f>(осн2!J312*осн2!$B$2)*осн2!$D$1+осн2!$A$2+((осн2!J312*осн2!$B$2)*осн2!$D$1+осн2!$A$2)*осн2!$E$2</f>
        <v>3481339.3680000002</v>
      </c>
      <c r="K595" s="161"/>
      <c r="L595" s="162"/>
      <c r="M595" s="36">
        <f t="shared" ref="M595:M607" si="54">I595</f>
        <v>3347441.7</v>
      </c>
      <c r="N595" s="36">
        <f t="shared" ref="N595:N607" si="55">J595</f>
        <v>3481339.3680000002</v>
      </c>
      <c r="O595" s="40">
        <f>осн2!I312*осн2!$B$2+осн2!$A$2+(осн2!I312*осн2!$B$2+осн2!$A$2)*осн2!$E$2</f>
        <v>1673720.85</v>
      </c>
      <c r="P595" s="40">
        <f>осн2!J312*осн2!$B$2+осн2!$A$2+(осн2!J312*осн2!$B$2+осн2!$A$2)*осн2!$E$2</f>
        <v>1740669.6840000001</v>
      </c>
      <c r="Q595" s="36">
        <f t="shared" ref="Q595:Q607" si="56">M595</f>
        <v>3347441.7</v>
      </c>
      <c r="R595" s="36">
        <f t="shared" ref="R595:R607" si="57">N595</f>
        <v>3481339.3680000002</v>
      </c>
      <c r="S595" s="36">
        <f t="shared" ref="S595:S607" si="58">O595</f>
        <v>1673720.85</v>
      </c>
      <c r="T595" s="36">
        <f t="shared" ref="T595:T607" si="59">P595</f>
        <v>1740669.6840000001</v>
      </c>
      <c r="U595"/>
      <c r="V595"/>
      <c r="W595"/>
      <c r="X595"/>
      <c r="Y595"/>
    </row>
    <row r="596" spans="1:25" ht="30" hidden="1" customHeight="1" x14ac:dyDescent="0.25">
      <c r="A596" s="140"/>
      <c r="B596" s="186"/>
      <c r="C596" s="183"/>
      <c r="D596" s="110" t="s">
        <v>223</v>
      </c>
      <c r="E596" s="41">
        <f>(осн2!I313*осн2!$B$2)*осн2!$D$1+осн2!$A$2+((осн2!I313*осн2!$B$2)*осн2!$D$1+осн2!$A$2)*осн2!$E$2</f>
        <v>4695770.352</v>
      </c>
      <c r="F596" s="41">
        <f>(осн2!J313*осн2!$B$2)*осн2!$D$1+осн2!$A$2+((осн2!J313*осн2!$B$2)*осн2!$D$1+осн2!$A$2)*осн2!$E$2</f>
        <v>4883600.6279999996</v>
      </c>
      <c r="G596" s="156"/>
      <c r="H596" s="157"/>
      <c r="I596" s="41">
        <f>(осн2!I313*осн2!$B$2)*осн2!$D$1+осн2!$A$2+((осн2!I313*осн2!$B$2)*осн2!$D$1+осн2!$A$2)*осн2!$E$2</f>
        <v>4695770.352</v>
      </c>
      <c r="J596" s="41">
        <f>(осн2!J313*осн2!$B$2)*осн2!$D$1+осн2!$A$2+((осн2!J313*осн2!$B$2)*осн2!$D$1+осн2!$A$2)*осн2!$E$2</f>
        <v>4883600.6279999996</v>
      </c>
      <c r="K596" s="161"/>
      <c r="L596" s="162"/>
      <c r="M596" s="37">
        <f t="shared" si="54"/>
        <v>4695770.352</v>
      </c>
      <c r="N596" s="37">
        <f t="shared" si="55"/>
        <v>4883600.6279999996</v>
      </c>
      <c r="O596" s="41">
        <f>осн2!I313*осн2!$B$2+осн2!$A$2+(осн2!I313*осн2!$B$2+осн2!$A$2)*осн2!$E$2</f>
        <v>2347885.176</v>
      </c>
      <c r="P596" s="41">
        <f>осн2!J313*осн2!$B$2+осн2!$A$2+(осн2!J313*осн2!$B$2+осн2!$A$2)*осн2!$E$2</f>
        <v>2441800.3139999998</v>
      </c>
      <c r="Q596" s="37">
        <f t="shared" si="56"/>
        <v>4695770.352</v>
      </c>
      <c r="R596" s="37">
        <f t="shared" si="57"/>
        <v>4883600.6279999996</v>
      </c>
      <c r="S596" s="37">
        <f t="shared" si="58"/>
        <v>2347885.176</v>
      </c>
      <c r="T596" s="37">
        <f t="shared" si="59"/>
        <v>2441800.3139999998</v>
      </c>
      <c r="U596"/>
      <c r="V596"/>
      <c r="W596"/>
      <c r="X596"/>
      <c r="Y596"/>
    </row>
    <row r="597" spans="1:25" ht="30" hidden="1" customHeight="1" x14ac:dyDescent="0.25">
      <c r="A597" s="140"/>
      <c r="B597" s="186"/>
      <c r="C597" s="183"/>
      <c r="D597" s="110" t="s">
        <v>224</v>
      </c>
      <c r="E597" s="41">
        <f>(осн2!I314*осн2!$B$2)*осн2!$D$1+осн2!$A$2+((осн2!I314*осн2!$B$2)*осн2!$D$1+осн2!$A$2)*осн2!$E$2</f>
        <v>5082906.8760000002</v>
      </c>
      <c r="F597" s="41">
        <f>(осн2!J314*осн2!$B$2)*осн2!$D$1+осн2!$A$2+((осн2!J314*осн2!$B$2)*осн2!$D$1+осн2!$A$2)*осн2!$E$2</f>
        <v>5286223.2360000005</v>
      </c>
      <c r="G597" s="156"/>
      <c r="H597" s="157"/>
      <c r="I597" s="41">
        <f>(осн2!I314*осн2!$B$2)*осн2!$D$1+осн2!$A$2+((осн2!I314*осн2!$B$2)*осн2!$D$1+осн2!$A$2)*осн2!$E$2</f>
        <v>5082906.8760000002</v>
      </c>
      <c r="J597" s="41">
        <f>(осн2!J314*осн2!$B$2)*осн2!$D$1+осн2!$A$2+((осн2!J314*осн2!$B$2)*осн2!$D$1+осн2!$A$2)*осн2!$E$2</f>
        <v>5286223.2360000005</v>
      </c>
      <c r="K597" s="161"/>
      <c r="L597" s="162"/>
      <c r="M597" s="37">
        <f t="shared" si="54"/>
        <v>5082906.8760000002</v>
      </c>
      <c r="N597" s="37">
        <f t="shared" si="55"/>
        <v>5286223.2360000005</v>
      </c>
      <c r="O597" s="41">
        <f>осн2!I314*осн2!$B$2+осн2!$A$2+(осн2!I314*осн2!$B$2+осн2!$A$2)*осн2!$E$2</f>
        <v>2541453.4380000001</v>
      </c>
      <c r="P597" s="41">
        <f>осн2!J314*осн2!$B$2+осн2!$A$2+(осн2!J314*осн2!$B$2+осн2!$A$2)*осн2!$E$2</f>
        <v>2643111.6180000002</v>
      </c>
      <c r="Q597" s="37">
        <f t="shared" si="56"/>
        <v>5082906.8760000002</v>
      </c>
      <c r="R597" s="37">
        <f t="shared" si="57"/>
        <v>5286223.2360000005</v>
      </c>
      <c r="S597" s="37">
        <f t="shared" si="58"/>
        <v>2541453.4380000001</v>
      </c>
      <c r="T597" s="37">
        <f t="shared" si="59"/>
        <v>2643111.6180000002</v>
      </c>
      <c r="U597"/>
      <c r="V597"/>
      <c r="W597"/>
      <c r="X597"/>
      <c r="Y597"/>
    </row>
    <row r="598" spans="1:25" ht="30" hidden="1" customHeight="1" x14ac:dyDescent="0.25">
      <c r="A598" s="140"/>
      <c r="B598" s="186"/>
      <c r="C598" s="183"/>
      <c r="D598" s="110" t="s">
        <v>225</v>
      </c>
      <c r="E598" s="41">
        <f>(осн2!I315*осн2!$B$2)*осн2!$D$1+осн2!$A$2+((осн2!I315*осн2!$B$2)*осн2!$D$1+осн2!$A$2)*осн2!$E$2</f>
        <v>5927374.5839999998</v>
      </c>
      <c r="F598" s="41">
        <f>(осн2!J315*осн2!$B$2)*осн2!$D$1+осн2!$A$2+((осн2!J315*осн2!$B$2)*осн2!$D$1+осн2!$A$2)*осн2!$E$2</f>
        <v>6164469.6239999998</v>
      </c>
      <c r="G598" s="156"/>
      <c r="H598" s="157"/>
      <c r="I598" s="41">
        <f>(осн2!I315*осн2!$B$2)*осн2!$D$1+осн2!$A$2+((осн2!I315*осн2!$B$2)*осн2!$D$1+осн2!$A$2)*осн2!$E$2</f>
        <v>5927374.5839999998</v>
      </c>
      <c r="J598" s="41">
        <f>(осн2!J315*осн2!$B$2)*осн2!$D$1+осн2!$A$2+((осн2!J315*осн2!$B$2)*осн2!$D$1+осн2!$A$2)*осн2!$E$2</f>
        <v>6164469.6239999998</v>
      </c>
      <c r="K598" s="161"/>
      <c r="L598" s="162"/>
      <c r="M598" s="37">
        <f t="shared" si="54"/>
        <v>5927374.5839999998</v>
      </c>
      <c r="N598" s="37">
        <f t="shared" si="55"/>
        <v>6164469.6239999998</v>
      </c>
      <c r="O598" s="41">
        <f>осн2!I315*осн2!$B$2+осн2!$A$2+(осн2!I315*осн2!$B$2+осн2!$A$2)*осн2!$E$2</f>
        <v>2963687.2919999999</v>
      </c>
      <c r="P598" s="41">
        <f>осн2!J315*осн2!$B$2+осн2!$A$2+(осн2!J315*осн2!$B$2+осн2!$A$2)*осн2!$E$2</f>
        <v>3082234.8119999999</v>
      </c>
      <c r="Q598" s="37">
        <f t="shared" si="56"/>
        <v>5927374.5839999998</v>
      </c>
      <c r="R598" s="37">
        <f t="shared" si="57"/>
        <v>6164469.6239999998</v>
      </c>
      <c r="S598" s="37">
        <f t="shared" si="58"/>
        <v>2963687.2919999999</v>
      </c>
      <c r="T598" s="37">
        <f t="shared" si="59"/>
        <v>3082234.8119999999</v>
      </c>
      <c r="U598"/>
      <c r="V598"/>
      <c r="W598"/>
      <c r="X598"/>
      <c r="Y598"/>
    </row>
    <row r="599" spans="1:25" ht="33.75" hidden="1" customHeight="1" x14ac:dyDescent="0.25">
      <c r="A599" s="140"/>
      <c r="B599" s="186"/>
      <c r="C599" s="183"/>
      <c r="D599" s="110" t="s">
        <v>226</v>
      </c>
      <c r="E599" s="41">
        <f>(осн2!I316*осн2!$B$2)*осн2!$D$1+осн2!$A$2+((осн2!I316*осн2!$B$2)*осн2!$D$1+осн2!$A$2)*осн2!$E$2</f>
        <v>4259141.7960000001</v>
      </c>
      <c r="F599" s="41">
        <f>(осн2!J316*осн2!$B$2)*осн2!$D$1+осн2!$A$2+((осн2!J316*осн2!$B$2)*осн2!$D$1+осн2!$A$2)*осн2!$E$2</f>
        <v>4429507.1280000005</v>
      </c>
      <c r="G599" s="156"/>
      <c r="H599" s="157"/>
      <c r="I599" s="41">
        <f>(осн2!I316*осн2!$B$2)*осн2!$D$1+осн2!$A$2+((осн2!I316*осн2!$B$2)*осн2!$D$1+осн2!$A$2)*осн2!$E$2</f>
        <v>4259141.7960000001</v>
      </c>
      <c r="J599" s="41">
        <f>(осн2!J316*осн2!$B$2)*осн2!$D$1+осн2!$A$2+((осн2!J316*осн2!$B$2)*осн2!$D$1+осн2!$A$2)*осн2!$E$2</f>
        <v>4429507.1280000005</v>
      </c>
      <c r="K599" s="161"/>
      <c r="L599" s="162"/>
      <c r="M599" s="37">
        <f t="shared" si="54"/>
        <v>4259141.7960000001</v>
      </c>
      <c r="N599" s="37">
        <f t="shared" si="55"/>
        <v>4429507.1280000005</v>
      </c>
      <c r="O599" s="41">
        <f>осн2!I316*осн2!$B$2+осн2!$A$2+(осн2!I316*осн2!$B$2+осн2!$A$2)*осн2!$E$2</f>
        <v>2129570.898</v>
      </c>
      <c r="P599" s="41">
        <f>осн2!J316*осн2!$B$2+осн2!$A$2+(осн2!J316*осн2!$B$2+осн2!$A$2)*осн2!$E$2</f>
        <v>2214753.5640000002</v>
      </c>
      <c r="Q599" s="37">
        <f t="shared" si="56"/>
        <v>4259141.7960000001</v>
      </c>
      <c r="R599" s="37">
        <f t="shared" si="57"/>
        <v>4429507.1280000005</v>
      </c>
      <c r="S599" s="37">
        <f t="shared" si="58"/>
        <v>2129570.898</v>
      </c>
      <c r="T599" s="37">
        <f t="shared" si="59"/>
        <v>2214753.5640000002</v>
      </c>
      <c r="U599"/>
      <c r="V599"/>
      <c r="W599"/>
      <c r="X599"/>
      <c r="Y599"/>
    </row>
    <row r="600" spans="1:25" ht="30" hidden="1" customHeight="1" x14ac:dyDescent="0.25">
      <c r="A600" s="140"/>
      <c r="B600" s="186"/>
      <c r="C600" s="183"/>
      <c r="D600" s="114" t="s">
        <v>228</v>
      </c>
      <c r="E600" s="41">
        <f>(осн2!I317*осн2!$B$2)*осн2!$D$1+осн2!$A$2+((осн2!I317*осн2!$B$2)*осн2!$D$1+осн2!$A$2)*осн2!$E$2</f>
        <v>5578654.8479999993</v>
      </c>
      <c r="F600" s="41">
        <f>(осн2!J317*осн2!$B$2)*осн2!$D$1+осн2!$A$2+((осн2!J317*осн2!$B$2)*осн2!$D$1+осн2!$A$2)*осн2!$E$2</f>
        <v>5801801.5800000001</v>
      </c>
      <c r="G600" s="156"/>
      <c r="H600" s="157"/>
      <c r="I600" s="41">
        <f>(осн2!I317*осн2!$B$2)*осн2!$D$1+осн2!$A$2+((осн2!I317*осн2!$B$2)*осн2!$D$1+осн2!$A$2)*осн2!$E$2</f>
        <v>5578654.8479999993</v>
      </c>
      <c r="J600" s="41">
        <f>(осн2!J317*осн2!$B$2)*осн2!$D$1+осн2!$A$2+((осн2!J317*осн2!$B$2)*осн2!$D$1+осн2!$A$2)*осн2!$E$2</f>
        <v>5801801.5800000001</v>
      </c>
      <c r="K600" s="161"/>
      <c r="L600" s="162"/>
      <c r="M600" s="37">
        <f t="shared" si="54"/>
        <v>5578654.8479999993</v>
      </c>
      <c r="N600" s="37">
        <f t="shared" si="55"/>
        <v>5801801.5800000001</v>
      </c>
      <c r="O600" s="41">
        <f>осн2!I317*осн2!$B$2+осн2!$A$2+(осн2!I317*осн2!$B$2+осн2!$A$2)*осн2!$E$2</f>
        <v>2789327.4239999996</v>
      </c>
      <c r="P600" s="41">
        <f>осн2!J317*осн2!$B$2+осн2!$A$2+(осн2!J317*осн2!$B$2+осн2!$A$2)*осн2!$E$2</f>
        <v>2900900.79</v>
      </c>
      <c r="Q600" s="37">
        <f t="shared" si="56"/>
        <v>5578654.8479999993</v>
      </c>
      <c r="R600" s="37">
        <f t="shared" si="57"/>
        <v>5801801.5800000001</v>
      </c>
      <c r="S600" s="37">
        <f t="shared" si="58"/>
        <v>2789327.4239999996</v>
      </c>
      <c r="T600" s="37">
        <f t="shared" si="59"/>
        <v>2900900.79</v>
      </c>
      <c r="U600"/>
      <c r="V600"/>
      <c r="W600"/>
      <c r="X600"/>
      <c r="Y600"/>
    </row>
    <row r="601" spans="1:25" ht="30.75" hidden="1" customHeight="1" x14ac:dyDescent="0.25">
      <c r="A601" s="140"/>
      <c r="B601" s="186"/>
      <c r="C601" s="183"/>
      <c r="D601" s="110" t="s">
        <v>227</v>
      </c>
      <c r="E601" s="41">
        <f>(осн2!I318*осн2!$B$2)*осн2!$D$1+осн2!$A$2+((осн2!I318*осн2!$B$2)*осн2!$D$1+осн2!$A$2)*осн2!$E$2</f>
        <v>6301209.9119999995</v>
      </c>
      <c r="F601" s="41">
        <f>(осн2!J318*осн2!$B$2)*осн2!$D$1+осн2!$A$2+((осн2!J318*осн2!$B$2)*осн2!$D$1+осн2!$A$2)*осн2!$E$2</f>
        <v>6553258.6200000001</v>
      </c>
      <c r="G601" s="156"/>
      <c r="H601" s="157"/>
      <c r="I601" s="41">
        <f>(осн2!I318*осн2!$B$2)*осн2!$D$1+осн2!$A$2+((осн2!I318*осн2!$B$2)*осн2!$D$1+осн2!$A$2)*осн2!$E$2</f>
        <v>6301209.9119999995</v>
      </c>
      <c r="J601" s="41">
        <f>(осн2!J318*осн2!$B$2)*осн2!$D$1+осн2!$A$2+((осн2!J318*осн2!$B$2)*осн2!$D$1+осн2!$A$2)*осн2!$E$2</f>
        <v>6553258.6200000001</v>
      </c>
      <c r="K601" s="161"/>
      <c r="L601" s="162"/>
      <c r="M601" s="37">
        <f t="shared" si="54"/>
        <v>6301209.9119999995</v>
      </c>
      <c r="N601" s="37">
        <f t="shared" si="55"/>
        <v>6553258.6200000001</v>
      </c>
      <c r="O601" s="41">
        <f>осн2!I318*осн2!$B$2+осн2!$A$2+(осн2!I318*осн2!$B$2+осн2!$A$2)*осн2!$E$2</f>
        <v>3150604.9559999998</v>
      </c>
      <c r="P601" s="41">
        <f>осн2!J318*осн2!$B$2+осн2!$A$2+(осн2!J318*осн2!$B$2+осн2!$A$2)*осн2!$E$2</f>
        <v>3276629.31</v>
      </c>
      <c r="Q601" s="37">
        <f t="shared" si="56"/>
        <v>6301209.9119999995</v>
      </c>
      <c r="R601" s="37">
        <f t="shared" si="57"/>
        <v>6553258.6200000001</v>
      </c>
      <c r="S601" s="37">
        <f t="shared" si="58"/>
        <v>3150604.9559999998</v>
      </c>
      <c r="T601" s="37">
        <f t="shared" si="59"/>
        <v>3276629.31</v>
      </c>
      <c r="U601"/>
      <c r="V601"/>
      <c r="W601"/>
      <c r="X601"/>
      <c r="Y601"/>
    </row>
    <row r="602" spans="1:25" ht="18" hidden="1" customHeight="1" x14ac:dyDescent="0.25">
      <c r="A602" s="140"/>
      <c r="B602" s="186"/>
      <c r="C602" s="183"/>
      <c r="D602" s="114" t="s">
        <v>229</v>
      </c>
      <c r="E602" s="41">
        <f>(осн2!I319*осн2!$B$2)*осн2!$D$1+осн2!$A$2+((осн2!I319*осн2!$B$2)*осн2!$D$1+осн2!$A$2)*осн2!$E$2</f>
        <v>7307475.4440000001</v>
      </c>
      <c r="F602" s="41">
        <f>(осн2!J319*осн2!$B$2)*осн2!$D$1+осн2!$A$2+((осн2!J319*осн2!$B$2)*осн2!$D$1+осн2!$A$2)*осн2!$E$2</f>
        <v>7599773.9519999996</v>
      </c>
      <c r="G602" s="156"/>
      <c r="H602" s="157"/>
      <c r="I602" s="41">
        <f>(осн2!I319*осн2!$B$2)*осн2!$D$1+осн2!$A$2+((осн2!I319*осн2!$B$2)*осн2!$D$1+осн2!$A$2)*осн2!$E$2</f>
        <v>7307475.4440000001</v>
      </c>
      <c r="J602" s="41">
        <f>(осн2!J319*осн2!$B$2)*осн2!$D$1+осн2!$A$2+((осн2!J319*осн2!$B$2)*осн2!$D$1+осн2!$A$2)*осн2!$E$2</f>
        <v>7599773.9519999996</v>
      </c>
      <c r="K602" s="161"/>
      <c r="L602" s="162"/>
      <c r="M602" s="37">
        <f t="shared" si="54"/>
        <v>7307475.4440000001</v>
      </c>
      <c r="N602" s="37">
        <f t="shared" si="55"/>
        <v>7599773.9519999996</v>
      </c>
      <c r="O602" s="41">
        <f>осн2!I319*осн2!$B$2+осн2!$A$2+(осн2!I319*осн2!$B$2+осн2!$A$2)*осн2!$E$2</f>
        <v>3653737.7220000001</v>
      </c>
      <c r="P602" s="41">
        <f>осн2!J319*осн2!$B$2+осн2!$A$2+(осн2!J319*осн2!$B$2+осн2!$A$2)*осн2!$E$2</f>
        <v>3799886.9759999998</v>
      </c>
      <c r="Q602" s="37">
        <f t="shared" si="56"/>
        <v>7307475.4440000001</v>
      </c>
      <c r="R602" s="37">
        <f t="shared" si="57"/>
        <v>7599773.9519999996</v>
      </c>
      <c r="S602" s="37">
        <f t="shared" si="58"/>
        <v>3653737.7220000001</v>
      </c>
      <c r="T602" s="37">
        <f t="shared" si="59"/>
        <v>3799886.9759999998</v>
      </c>
      <c r="U602"/>
      <c r="V602"/>
      <c r="W602"/>
      <c r="X602"/>
      <c r="Y602"/>
    </row>
    <row r="603" spans="1:25" ht="30" hidden="1" customHeight="1" x14ac:dyDescent="0.25">
      <c r="A603" s="140"/>
      <c r="B603" s="186"/>
      <c r="C603" s="183"/>
      <c r="D603" s="110" t="s">
        <v>230</v>
      </c>
      <c r="E603" s="41">
        <f>(осн2!I320*осн2!$B$2)*осн2!$D$1+осн2!$A$2+((осн2!I320*осн2!$B$2)*осн2!$D$1+осн2!$A$2)*осн2!$E$2</f>
        <v>8179521.8760000002</v>
      </c>
      <c r="F603" s="41">
        <f>(осн2!J320*осн2!$B$2)*осн2!$D$1+осн2!$A$2+((осн2!J320*осн2!$B$2)*осн2!$D$1+осн2!$A$2)*осн2!$E$2</f>
        <v>8506702.8359999992</v>
      </c>
      <c r="G603" s="156"/>
      <c r="H603" s="157"/>
      <c r="I603" s="41">
        <f>(осн2!I320*осн2!$B$2)*осн2!$D$1+осн2!$A$2+((осн2!I320*осн2!$B$2)*осн2!$D$1+осн2!$A$2)*осн2!$E$2</f>
        <v>8179521.8760000002</v>
      </c>
      <c r="J603" s="41">
        <f>(осн2!J320*осн2!$B$2)*осн2!$D$1+осн2!$A$2+((осн2!J320*осн2!$B$2)*осн2!$D$1+осн2!$A$2)*осн2!$E$2</f>
        <v>8506702.8359999992</v>
      </c>
      <c r="K603" s="161"/>
      <c r="L603" s="162"/>
      <c r="M603" s="37">
        <f t="shared" si="54"/>
        <v>8179521.8760000002</v>
      </c>
      <c r="N603" s="37">
        <f t="shared" si="55"/>
        <v>8506702.8359999992</v>
      </c>
      <c r="O603" s="41">
        <f>осн2!I320*осн2!$B$2+осн2!$A$2+(осн2!I320*осн2!$B$2+осн2!$A$2)*осн2!$E$2</f>
        <v>4089760.9380000001</v>
      </c>
      <c r="P603" s="41">
        <f>осн2!J320*осн2!$B$2+осн2!$A$2+(осн2!J320*осн2!$B$2+осн2!$A$2)*осн2!$E$2</f>
        <v>4253351.4179999996</v>
      </c>
      <c r="Q603" s="37">
        <f t="shared" si="56"/>
        <v>8179521.8760000002</v>
      </c>
      <c r="R603" s="37">
        <f t="shared" si="57"/>
        <v>8506702.8359999992</v>
      </c>
      <c r="S603" s="37">
        <f t="shared" si="58"/>
        <v>4089760.9380000001</v>
      </c>
      <c r="T603" s="37">
        <f t="shared" si="59"/>
        <v>4253351.4179999996</v>
      </c>
      <c r="U603"/>
      <c r="V603"/>
      <c r="W603"/>
      <c r="X603"/>
      <c r="Y603"/>
    </row>
    <row r="604" spans="1:25" ht="29.25" hidden="1" customHeight="1" x14ac:dyDescent="0.25">
      <c r="A604" s="140"/>
      <c r="B604" s="186"/>
      <c r="C604" s="183"/>
      <c r="D604" s="110" t="s">
        <v>231</v>
      </c>
      <c r="E604" s="41">
        <f>(осн2!I321*осн2!$B$2)*осн2!$D$1+осн2!$A$2+((осн2!I321*осн2!$B$2)*осн2!$D$1+осн2!$A$2)*осн2!$E$2</f>
        <v>4840865.04</v>
      </c>
      <c r="F604" s="41">
        <f>(осн2!J321*осн2!$B$2)*осн2!$D$1+осн2!$A$2+((осн2!J321*осн2!$B$2)*осн2!$D$1+осн2!$A$2)*осн2!$E$2</f>
        <v>5034499.5</v>
      </c>
      <c r="G604" s="156"/>
      <c r="H604" s="157"/>
      <c r="I604" s="41">
        <f>(осн2!I321*осн2!$B$2)*осн2!$D$1+осн2!$A$2+((осн2!I321*осн2!$B$2)*осн2!$D$1+осн2!$A$2)*осн2!$E$2</f>
        <v>4840865.04</v>
      </c>
      <c r="J604" s="41">
        <f>(осн2!J321*осн2!$B$2)*осн2!$D$1+осн2!$A$2+((осн2!J321*осн2!$B$2)*осн2!$D$1+осн2!$A$2)*осн2!$E$2</f>
        <v>5034499.5</v>
      </c>
      <c r="K604" s="161"/>
      <c r="L604" s="162"/>
      <c r="M604" s="37">
        <f t="shared" si="54"/>
        <v>4840865.04</v>
      </c>
      <c r="N604" s="37">
        <f t="shared" si="55"/>
        <v>5034499.5</v>
      </c>
      <c r="O604" s="41">
        <f>осн2!I321*осн2!$B$2+осн2!$A$2+(осн2!I321*осн2!$B$2+осн2!$A$2)*осн2!$E$2</f>
        <v>2420432.52</v>
      </c>
      <c r="P604" s="41">
        <f>осн2!J321*осн2!$B$2+осн2!$A$2+(осн2!J321*осн2!$B$2+осн2!$A$2)*осн2!$E$2</f>
        <v>2517249.75</v>
      </c>
      <c r="Q604" s="37">
        <f t="shared" si="56"/>
        <v>4840865.04</v>
      </c>
      <c r="R604" s="37">
        <f t="shared" si="57"/>
        <v>5034499.5</v>
      </c>
      <c r="S604" s="37">
        <f t="shared" si="58"/>
        <v>2420432.52</v>
      </c>
      <c r="T604" s="37">
        <f t="shared" si="59"/>
        <v>2517249.75</v>
      </c>
      <c r="U604"/>
      <c r="V604"/>
      <c r="W604"/>
      <c r="X604"/>
      <c r="Y604"/>
    </row>
    <row r="605" spans="1:25" ht="30" hidden="1" customHeight="1" x14ac:dyDescent="0.25">
      <c r="A605" s="140"/>
      <c r="B605" s="186"/>
      <c r="C605" s="183"/>
      <c r="D605" s="114" t="s">
        <v>232</v>
      </c>
      <c r="E605" s="41">
        <f>(осн2!I322*осн2!$B$2)*осн2!$D$1+осн2!$A$2+((осн2!I322*осн2!$B$2)*осн2!$D$1+осн2!$A$2)*осн2!$E$2</f>
        <v>6132312.9719999991</v>
      </c>
      <c r="F605" s="41">
        <f>(осн2!J322*осн2!$B$2)*осн2!$D$1+осн2!$A$2+((осн2!J322*осн2!$B$2)*осн2!$D$1+осн2!$A$2)*осн2!$E$2</f>
        <v>6377605.9440000001</v>
      </c>
      <c r="G605" s="156"/>
      <c r="H605" s="157"/>
      <c r="I605" s="41">
        <f>(осн2!I322*осн2!$B$2)*осн2!$D$1+осн2!$A$2+((осн2!I322*осн2!$B$2)*осн2!$D$1+осн2!$A$2)*осн2!$E$2</f>
        <v>6132312.9719999991</v>
      </c>
      <c r="J605" s="41">
        <f>(осн2!J322*осн2!$B$2)*осн2!$D$1+осн2!$A$2+((осн2!J322*осн2!$B$2)*осн2!$D$1+осн2!$A$2)*осн2!$E$2</f>
        <v>6377605.9440000001</v>
      </c>
      <c r="K605" s="161"/>
      <c r="L605" s="162"/>
      <c r="M605" s="37">
        <f t="shared" si="54"/>
        <v>6132312.9719999991</v>
      </c>
      <c r="N605" s="37">
        <f t="shared" si="55"/>
        <v>6377605.9440000001</v>
      </c>
      <c r="O605" s="41">
        <f>осн2!I322*осн2!$B$2+осн2!$A$2+(осн2!I322*осн2!$B$2+осн2!$A$2)*осн2!$E$2</f>
        <v>3066156.4859999996</v>
      </c>
      <c r="P605" s="41">
        <f>осн2!J322*осн2!$B$2+осн2!$A$2+(осн2!J322*осн2!$B$2+осн2!$A$2)*осн2!$E$2</f>
        <v>3188802.9720000001</v>
      </c>
      <c r="Q605" s="37">
        <f t="shared" si="56"/>
        <v>6132312.9719999991</v>
      </c>
      <c r="R605" s="37">
        <f t="shared" si="57"/>
        <v>6377605.9440000001</v>
      </c>
      <c r="S605" s="37">
        <f t="shared" si="58"/>
        <v>3066156.4859999996</v>
      </c>
      <c r="T605" s="37">
        <f t="shared" si="59"/>
        <v>3188802.9720000001</v>
      </c>
      <c r="U605"/>
      <c r="V605"/>
      <c r="W605"/>
      <c r="X605"/>
      <c r="Y605"/>
    </row>
    <row r="606" spans="1:25" ht="30.75" hidden="1" customHeight="1" x14ac:dyDescent="0.25">
      <c r="A606" s="140"/>
      <c r="B606" s="186"/>
      <c r="C606" s="183"/>
      <c r="D606" s="110" t="s">
        <v>233</v>
      </c>
      <c r="E606" s="41">
        <f>(осн2!I323*осн2!$B$2)*осн2!$D$1+осн2!$A$2+((осн2!I323*осн2!$B$2)*осн2!$D$1+осн2!$A$2)*осн2!$E$2</f>
        <v>6734105.1839999994</v>
      </c>
      <c r="F606" s="41">
        <f>(осн2!J323*осн2!$B$2)*осн2!$D$1+осн2!$A$2+((осн2!J323*осн2!$B$2)*осн2!$D$1+осн2!$A$2)*осн2!$E$2</f>
        <v>7003469.4479999999</v>
      </c>
      <c r="G606" s="156"/>
      <c r="H606" s="157"/>
      <c r="I606" s="41">
        <f>(осн2!I323*осн2!$B$2)*осн2!$D$1+осн2!$A$2+((осн2!I323*осн2!$B$2)*осн2!$D$1+осн2!$A$2)*осн2!$E$2</f>
        <v>6734105.1839999994</v>
      </c>
      <c r="J606" s="41">
        <f>(осн2!J323*осн2!$B$2)*осн2!$D$1+осн2!$A$2+((осн2!J323*осн2!$B$2)*осн2!$D$1+осн2!$A$2)*осн2!$E$2</f>
        <v>7003469.4479999999</v>
      </c>
      <c r="K606" s="161"/>
      <c r="L606" s="162"/>
      <c r="M606" s="37">
        <f t="shared" si="54"/>
        <v>6734105.1839999994</v>
      </c>
      <c r="N606" s="37">
        <f t="shared" si="55"/>
        <v>7003469.4479999999</v>
      </c>
      <c r="O606" s="41">
        <f>осн2!I323*осн2!$B$2+осн2!$A$2+(осн2!I323*осн2!$B$2+осн2!$A$2)*осн2!$E$2</f>
        <v>3367052.5919999997</v>
      </c>
      <c r="P606" s="41">
        <f>осн2!J323*осн2!$B$2+осн2!$A$2+(осн2!J323*осн2!$B$2+осн2!$A$2)*осн2!$E$2</f>
        <v>3501734.7239999999</v>
      </c>
      <c r="Q606" s="37">
        <f t="shared" si="56"/>
        <v>6734105.1839999994</v>
      </c>
      <c r="R606" s="37">
        <f t="shared" si="57"/>
        <v>7003469.4479999999</v>
      </c>
      <c r="S606" s="37">
        <f t="shared" si="58"/>
        <v>3367052.5919999997</v>
      </c>
      <c r="T606" s="37">
        <f t="shared" si="59"/>
        <v>3501734.7239999999</v>
      </c>
      <c r="U606"/>
      <c r="V606"/>
      <c r="W606"/>
      <c r="X606"/>
      <c r="Y606"/>
    </row>
    <row r="607" spans="1:25" ht="45" hidden="1" customHeight="1" x14ac:dyDescent="0.25">
      <c r="A607" s="140"/>
      <c r="B607" s="186"/>
      <c r="C607" s="183"/>
      <c r="D607" s="114" t="s">
        <v>234</v>
      </c>
      <c r="E607" s="41">
        <f>(осн2!I324*осн2!$B$2)*осн2!$D$1+осн2!$A$2+((осн2!I324*осн2!$B$2)*осн2!$D$1+осн2!$A$2)*осн2!$E$2</f>
        <v>7718982.0360000003</v>
      </c>
      <c r="F607" s="41">
        <f>(осн2!J324*осн2!$B$2)*осн2!$D$1+осн2!$A$2+((осн2!J324*осн2!$B$2)*осн2!$D$1+осн2!$A$2)*осн2!$E$2</f>
        <v>8027740.8360000001</v>
      </c>
      <c r="G607" s="156"/>
      <c r="H607" s="157"/>
      <c r="I607" s="41">
        <f>(осн2!I324*осн2!$B$2)*осн2!$D$1+осн2!$A$2+((осн2!I324*осн2!$B$2)*осн2!$D$1+осн2!$A$2)*осн2!$E$2</f>
        <v>7718982.0360000003</v>
      </c>
      <c r="J607" s="41">
        <f>(осн2!J324*осн2!$B$2)*осн2!$D$1+осн2!$A$2+((осн2!J324*осн2!$B$2)*осн2!$D$1+осн2!$A$2)*осн2!$E$2</f>
        <v>8027740.8360000001</v>
      </c>
      <c r="K607" s="161"/>
      <c r="L607" s="162"/>
      <c r="M607" s="37">
        <f t="shared" si="54"/>
        <v>7718982.0360000003</v>
      </c>
      <c r="N607" s="37">
        <f t="shared" si="55"/>
        <v>8027740.8360000001</v>
      </c>
      <c r="O607" s="41">
        <f>осн2!I324*осн2!$B$2+осн2!$A$2+(осн2!I324*осн2!$B$2+осн2!$A$2)*осн2!$E$2</f>
        <v>3859491.0180000002</v>
      </c>
      <c r="P607" s="41">
        <f>осн2!J324*осн2!$B$2+осн2!$A$2+(осн2!J324*осн2!$B$2+осн2!$A$2)*осн2!$E$2</f>
        <v>4013870.4180000001</v>
      </c>
      <c r="Q607" s="37">
        <f t="shared" si="56"/>
        <v>7718982.0360000003</v>
      </c>
      <c r="R607" s="37">
        <f t="shared" si="57"/>
        <v>8027740.8360000001</v>
      </c>
      <c r="S607" s="37">
        <f t="shared" si="58"/>
        <v>3859491.0180000002</v>
      </c>
      <c r="T607" s="37">
        <f t="shared" si="59"/>
        <v>4013870.4180000001</v>
      </c>
      <c r="U607"/>
      <c r="V607"/>
      <c r="W607"/>
      <c r="X607"/>
      <c r="Y607"/>
    </row>
    <row r="608" spans="1:25" ht="51" customHeight="1" x14ac:dyDescent="0.25">
      <c r="A608" s="140"/>
      <c r="B608" s="186"/>
      <c r="C608" s="183"/>
      <c r="D608" s="38" t="s">
        <v>261</v>
      </c>
      <c r="E608" s="38" t="s">
        <v>10</v>
      </c>
      <c r="F608" s="38" t="s">
        <v>11</v>
      </c>
      <c r="G608" s="156"/>
      <c r="H608" s="157"/>
      <c r="I608" s="38" t="s">
        <v>10</v>
      </c>
      <c r="J608" s="38" t="s">
        <v>11</v>
      </c>
      <c r="K608" s="161"/>
      <c r="L608" s="162"/>
      <c r="M608" s="38" t="s">
        <v>10</v>
      </c>
      <c r="N608" s="38" t="s">
        <v>11</v>
      </c>
      <c r="O608" s="38" t="s">
        <v>10</v>
      </c>
      <c r="P608" s="38" t="s">
        <v>11</v>
      </c>
      <c r="Q608" s="38" t="s">
        <v>10</v>
      </c>
      <c r="R608" s="38" t="s">
        <v>11</v>
      </c>
      <c r="S608" s="38" t="s">
        <v>10</v>
      </c>
      <c r="T608" s="38" t="s">
        <v>11</v>
      </c>
      <c r="U608"/>
      <c r="V608"/>
      <c r="W608"/>
      <c r="X608"/>
      <c r="Y608"/>
    </row>
    <row r="609" spans="1:25" ht="51" customHeight="1" x14ac:dyDescent="0.25">
      <c r="A609" s="140"/>
      <c r="B609" s="186"/>
      <c r="C609" s="183"/>
      <c r="D609" s="115" t="s">
        <v>236</v>
      </c>
      <c r="E609" s="40">
        <f>(осн2!N312*осн2!$B$2)*осн2!$D$1+осн2!$A$2+((осн2!N312*осн2!$B$2)*осн2!$D$1+осн2!$A$2)*осн2!$E$2</f>
        <v>7153287.2039999999</v>
      </c>
      <c r="F609" s="40">
        <f>(осн2!O312*осн2!$B$2)*осн2!$D$1+осн2!$A$2+((осн2!O312*осн2!$B$2)*осн2!$D$1+осн2!$A$2)*осн2!$E$2</f>
        <v>7439419.0319999997</v>
      </c>
      <c r="G609" s="156"/>
      <c r="H609" s="157"/>
      <c r="I609" s="40">
        <f>(осн2!N312*осн2!$B$2)*осн2!$D$1+осн2!$A$2+((осн2!N312*осн2!$B$2)*осн2!$D$1+осн2!$A$2)*осн2!$E$2</f>
        <v>7153287.2039999999</v>
      </c>
      <c r="J609" s="40">
        <f>(осн2!O312*осн2!$B$2)*осн2!$D$1+осн2!$A$2+((осн2!O312*осн2!$B$2)*осн2!$D$1+осн2!$A$2)*осн2!$E$2</f>
        <v>7439419.0319999997</v>
      </c>
      <c r="K609" s="161"/>
      <c r="L609" s="162"/>
      <c r="M609" s="36">
        <f t="shared" ref="M609:M618" si="60">I609</f>
        <v>7153287.2039999999</v>
      </c>
      <c r="N609" s="36">
        <f t="shared" ref="N609:N618" si="61">J609</f>
        <v>7439419.0319999997</v>
      </c>
      <c r="O609" s="40">
        <f>осн2!N312*осн2!$B$2+осн2!$A$2+(осн2!N312*осн2!$B$2+осн2!$A$2)*осн2!$E$2</f>
        <v>3576643.602</v>
      </c>
      <c r="P609" s="40">
        <f>осн2!O312*осн2!$B$2+осн2!$A$2+(осн2!O312*осн2!$B$2+осн2!$A$2)*осн2!$E$2</f>
        <v>3719709.5159999998</v>
      </c>
      <c r="Q609" s="36">
        <f t="shared" ref="Q609:Q618" si="62">M609</f>
        <v>7153287.2039999999</v>
      </c>
      <c r="R609" s="36">
        <f t="shared" ref="R609:R618" si="63">N609</f>
        <v>7439419.0319999997</v>
      </c>
      <c r="S609" s="36">
        <f t="shared" ref="S609:S618" si="64">O609</f>
        <v>3576643.602</v>
      </c>
      <c r="T609" s="36">
        <f t="shared" ref="T609:T618" si="65">P609</f>
        <v>3719709.5159999998</v>
      </c>
      <c r="U609"/>
      <c r="V609"/>
      <c r="W609"/>
      <c r="X609"/>
      <c r="Y609"/>
    </row>
    <row r="610" spans="1:25" ht="31.5" hidden="1" customHeight="1" x14ac:dyDescent="0.25">
      <c r="A610" s="140"/>
      <c r="B610" s="186"/>
      <c r="C610" s="183"/>
      <c r="D610" s="114" t="s">
        <v>237</v>
      </c>
      <c r="E610" s="41">
        <f>(осн2!N313*осн2!$B$2)*осн2!$D$1+осн2!$A$2+((осн2!N313*осн2!$B$2)*осн2!$D$1+осн2!$A$2)*осн2!$E$2</f>
        <v>6020894.3039999995</v>
      </c>
      <c r="F610" s="41">
        <f>(осн2!O313*осн2!$B$2)*осн2!$D$1+осн2!$A$2+((осн2!O313*осн2!$B$2)*осн2!$D$1+осн2!$A$2)*осн2!$E$2</f>
        <v>6261730.4160000002</v>
      </c>
      <c r="G610" s="156"/>
      <c r="H610" s="157"/>
      <c r="I610" s="41">
        <f>(осн2!N313*осн2!$B$2)*осн2!$D$1+осн2!$A$2+((осн2!N313*осн2!$B$2)*осн2!$D$1+осн2!$A$2)*осн2!$E$2</f>
        <v>6020894.3039999995</v>
      </c>
      <c r="J610" s="41">
        <f>(осн2!O313*осн2!$B$2)*осн2!$D$1+осн2!$A$2+((осн2!O313*осн2!$B$2)*осн2!$D$1+осн2!$A$2)*осн2!$E$2</f>
        <v>6261730.4160000002</v>
      </c>
      <c r="K610" s="161"/>
      <c r="L610" s="162"/>
      <c r="M610" s="37">
        <f t="shared" si="60"/>
        <v>6020894.3039999995</v>
      </c>
      <c r="N610" s="37">
        <f t="shared" si="61"/>
        <v>6261730.4160000002</v>
      </c>
      <c r="O610" s="41">
        <f>осн2!N313*осн2!$B$2+осн2!$A$2+(осн2!N313*осн2!$B$2+осн2!$A$2)*осн2!$E$2</f>
        <v>3010447.1519999998</v>
      </c>
      <c r="P610" s="41">
        <f>осн2!O313*осн2!$B$2+осн2!$A$2+(осн2!O313*осн2!$B$2+осн2!$A$2)*осн2!$E$2</f>
        <v>3130865.2080000001</v>
      </c>
      <c r="Q610" s="37">
        <f t="shared" si="62"/>
        <v>6020894.3039999995</v>
      </c>
      <c r="R610" s="37">
        <f t="shared" si="63"/>
        <v>6261730.4160000002</v>
      </c>
      <c r="S610" s="37">
        <f t="shared" si="64"/>
        <v>3010447.1519999998</v>
      </c>
      <c r="T610" s="37">
        <f t="shared" si="65"/>
        <v>3130865.2080000001</v>
      </c>
      <c r="U610"/>
      <c r="V610"/>
      <c r="W610"/>
      <c r="X610"/>
      <c r="Y610"/>
    </row>
    <row r="611" spans="1:25" ht="33" hidden="1" customHeight="1" x14ac:dyDescent="0.25">
      <c r="A611" s="140"/>
      <c r="B611" s="186"/>
      <c r="C611" s="183"/>
      <c r="D611" s="114" t="s">
        <v>238</v>
      </c>
      <c r="E611" s="41">
        <f>(осн2!N314*осн2!$B$2)*осн2!$D$1+осн2!$A$2+((осн2!N314*осн2!$B$2)*осн2!$D$1+осн2!$A$2)*осн2!$E$2</f>
        <v>7429094.2679999992</v>
      </c>
      <c r="F611" s="41">
        <f>(осн2!O314*осн2!$B$2)*осн2!$D$1+осн2!$A$2+((осн2!O314*осн2!$B$2)*осн2!$D$1+осн2!$A$2)*осн2!$E$2</f>
        <v>7726257.4440000001</v>
      </c>
      <c r="G611" s="156"/>
      <c r="H611" s="157"/>
      <c r="I611" s="41">
        <f>(осн2!N314*осн2!$B$2)*осн2!$D$1+осн2!$A$2+((осн2!N314*осн2!$B$2)*осн2!$D$1+осн2!$A$2)*осн2!$E$2</f>
        <v>7429094.2679999992</v>
      </c>
      <c r="J611" s="41">
        <f>(осн2!O314*осн2!$B$2)*осн2!$D$1+осн2!$A$2+((осн2!O314*осн2!$B$2)*осн2!$D$1+осн2!$A$2)*осн2!$E$2</f>
        <v>7726257.4440000001</v>
      </c>
      <c r="K611" s="161"/>
      <c r="L611" s="162"/>
      <c r="M611" s="37">
        <f t="shared" si="60"/>
        <v>7429094.2679999992</v>
      </c>
      <c r="N611" s="37">
        <f t="shared" si="61"/>
        <v>7726257.4440000001</v>
      </c>
      <c r="O611" s="41">
        <f>осн2!N314*осн2!$B$2+осн2!$A$2+(осн2!N314*осн2!$B$2+осн2!$A$2)*осн2!$E$2</f>
        <v>3714547.1339999996</v>
      </c>
      <c r="P611" s="41">
        <f>осн2!O314*осн2!$B$2+осн2!$A$2+(осн2!O314*осн2!$B$2+осн2!$A$2)*осн2!$E$2</f>
        <v>3863128.7220000001</v>
      </c>
      <c r="Q611" s="37">
        <f t="shared" si="62"/>
        <v>7429094.2679999992</v>
      </c>
      <c r="R611" s="37">
        <f t="shared" si="63"/>
        <v>7726257.4440000001</v>
      </c>
      <c r="S611" s="37">
        <f t="shared" si="64"/>
        <v>3714547.1339999996</v>
      </c>
      <c r="T611" s="37">
        <f t="shared" si="65"/>
        <v>3863128.7220000001</v>
      </c>
      <c r="U611"/>
      <c r="V611"/>
      <c r="W611"/>
      <c r="X611"/>
      <c r="Y611"/>
    </row>
    <row r="612" spans="1:25" ht="30" hidden="1" customHeight="1" x14ac:dyDescent="0.25">
      <c r="A612" s="140"/>
      <c r="B612" s="186"/>
      <c r="C612" s="183"/>
      <c r="D612" s="114" t="s">
        <v>239</v>
      </c>
      <c r="E612" s="41">
        <f>(осн2!N315*осн2!$B$2)*осн2!$D$1+осн2!$A$2+((осн2!N315*осн2!$B$2)*осн2!$D$1+осн2!$A$2)*осн2!$E$2</f>
        <v>8142865.8839999996</v>
      </c>
      <c r="F612" s="41">
        <f>(осн2!O315*осн2!$B$2)*осн2!$D$1+осн2!$A$2+((осн2!O315*осн2!$B$2)*осн2!$D$1+осн2!$A$2)*осн2!$E$2</f>
        <v>8468580.5759999994</v>
      </c>
      <c r="G612" s="156"/>
      <c r="H612" s="157"/>
      <c r="I612" s="41">
        <f>(осн2!N315*осн2!$B$2)*осн2!$D$1+осн2!$A$2+((осн2!N315*осн2!$B$2)*осн2!$D$1+осн2!$A$2)*осн2!$E$2</f>
        <v>8142865.8839999996</v>
      </c>
      <c r="J612" s="41">
        <f>(осн2!O315*осн2!$B$2)*осн2!$D$1+осн2!$A$2+((осн2!O315*осн2!$B$2)*осн2!$D$1+осн2!$A$2)*осн2!$E$2</f>
        <v>8468580.5759999994</v>
      </c>
      <c r="K612" s="161"/>
      <c r="L612" s="162"/>
      <c r="M612" s="37">
        <f t="shared" si="60"/>
        <v>8142865.8839999996</v>
      </c>
      <c r="N612" s="37">
        <f t="shared" si="61"/>
        <v>8468580.5759999994</v>
      </c>
      <c r="O612" s="41">
        <f>осн2!N315*осн2!$B$2+осн2!$A$2+(осн2!N315*осн2!$B$2+осн2!$A$2)*осн2!$E$2</f>
        <v>4071432.9419999998</v>
      </c>
      <c r="P612" s="41">
        <f>осн2!O315*осн2!$B$2+осн2!$A$2+(осн2!O315*осн2!$B$2+осн2!$A$2)*осн2!$E$2</f>
        <v>4234290.2879999997</v>
      </c>
      <c r="Q612" s="37">
        <f t="shared" si="62"/>
        <v>8142865.8839999996</v>
      </c>
      <c r="R612" s="37">
        <f t="shared" si="63"/>
        <v>8468580.5759999994</v>
      </c>
      <c r="S612" s="37">
        <f t="shared" si="64"/>
        <v>4071432.9419999998</v>
      </c>
      <c r="T612" s="37">
        <f t="shared" si="65"/>
        <v>4234290.2879999997</v>
      </c>
      <c r="U612"/>
      <c r="V612"/>
      <c r="W612"/>
      <c r="X612"/>
      <c r="Y612"/>
    </row>
    <row r="613" spans="1:25" ht="30.75" hidden="1" customHeight="1" x14ac:dyDescent="0.25">
      <c r="A613" s="140"/>
      <c r="B613" s="186"/>
      <c r="C613" s="183"/>
      <c r="D613" s="114" t="s">
        <v>240</v>
      </c>
      <c r="E613" s="41">
        <f>(осн2!N316*осн2!$B$2)*осн2!$D$1+осн2!$A$2+((осн2!N316*осн2!$B$2)*осн2!$D$1+осн2!$A$2)*осн2!$E$2</f>
        <v>11117531.423999999</v>
      </c>
      <c r="F613" s="41">
        <f>(осн2!O316*осн2!$B$2)*осн2!$D$1+осн2!$A$2+((осн2!O316*осн2!$B$2)*осн2!$D$1+осн2!$A$2)*осн2!$E$2</f>
        <v>11562232.595999999</v>
      </c>
      <c r="G613" s="156"/>
      <c r="H613" s="157"/>
      <c r="I613" s="41">
        <f>(осн2!N316*осн2!$B$2)*осн2!$D$1+осн2!$A$2+((осн2!N316*осн2!$B$2)*осн2!$D$1+осн2!$A$2)*осн2!$E$2</f>
        <v>11117531.423999999</v>
      </c>
      <c r="J613" s="41">
        <f>(осн2!O316*осн2!$B$2)*осн2!$D$1+осн2!$A$2+((осн2!O316*осн2!$B$2)*осн2!$D$1+осн2!$A$2)*осн2!$E$2</f>
        <v>11562232.595999999</v>
      </c>
      <c r="K613" s="161"/>
      <c r="L613" s="162"/>
      <c r="M613" s="37">
        <f t="shared" si="60"/>
        <v>11117531.423999999</v>
      </c>
      <c r="N613" s="37">
        <f t="shared" si="61"/>
        <v>11562232.595999999</v>
      </c>
      <c r="O613" s="41">
        <f>осн2!N316*осн2!$B$2+осн2!$A$2+(осн2!N316*осн2!$B$2+осн2!$A$2)*осн2!$E$2</f>
        <v>5558765.7119999994</v>
      </c>
      <c r="P613" s="41">
        <f>осн2!O316*осн2!$B$2+осн2!$A$2+(осн2!O316*осн2!$B$2+осн2!$A$2)*осн2!$E$2</f>
        <v>5781116.2979999995</v>
      </c>
      <c r="Q613" s="37">
        <f t="shared" si="62"/>
        <v>11117531.423999999</v>
      </c>
      <c r="R613" s="37">
        <f t="shared" si="63"/>
        <v>11562232.595999999</v>
      </c>
      <c r="S613" s="37">
        <f t="shared" si="64"/>
        <v>5558765.7119999994</v>
      </c>
      <c r="T613" s="37">
        <f t="shared" si="65"/>
        <v>5781116.2979999995</v>
      </c>
      <c r="U613"/>
      <c r="V613"/>
      <c r="W613"/>
      <c r="X613"/>
      <c r="Y613"/>
    </row>
    <row r="614" spans="1:25" ht="30" hidden="1" customHeight="1" x14ac:dyDescent="0.25">
      <c r="A614" s="140"/>
      <c r="B614" s="186"/>
      <c r="C614" s="183"/>
      <c r="D614" s="114" t="s">
        <v>241</v>
      </c>
      <c r="E614" s="41">
        <f>(осн2!N317*осн2!$B$2)*осн2!$D$1+осн2!$A$2+((осн2!N317*осн2!$B$2)*осн2!$D$1+осн2!$A$2)*осн2!$E$2</f>
        <v>10445404.367999999</v>
      </c>
      <c r="F614" s="41">
        <f>(осн2!O317*осн2!$B$2)*осн2!$D$1+осн2!$A$2+((осн2!O317*осн2!$B$2)*осн2!$D$1+осн2!$A$2)*осн2!$E$2</f>
        <v>10863220.655999999</v>
      </c>
      <c r="G614" s="156"/>
      <c r="H614" s="157"/>
      <c r="I614" s="41">
        <f>(осн2!N317*осн2!$B$2)*осн2!$D$1+осн2!$A$2+((осн2!N317*осн2!$B$2)*осн2!$D$1+осн2!$A$2)*осн2!$E$2</f>
        <v>10445404.367999999</v>
      </c>
      <c r="J614" s="41">
        <f>(осн2!O317*осн2!$B$2)*осн2!$D$1+осн2!$A$2+((осн2!O317*осн2!$B$2)*осн2!$D$1+осн2!$A$2)*осн2!$E$2</f>
        <v>10863220.655999999</v>
      </c>
      <c r="K614" s="161"/>
      <c r="L614" s="162"/>
      <c r="M614" s="37">
        <f t="shared" si="60"/>
        <v>10445404.367999999</v>
      </c>
      <c r="N614" s="37">
        <f t="shared" si="61"/>
        <v>10863220.655999999</v>
      </c>
      <c r="O614" s="41">
        <f>осн2!N317*осн2!$B$2+осн2!$A$2+(осн2!N317*осн2!$B$2+осн2!$A$2)*осн2!$E$2</f>
        <v>5222702.1839999994</v>
      </c>
      <c r="P614" s="41">
        <f>осн2!O317*осн2!$B$2+осн2!$A$2+(осн2!O317*осн2!$B$2+осн2!$A$2)*осн2!$E$2</f>
        <v>5431610.3279999997</v>
      </c>
      <c r="Q614" s="37">
        <f t="shared" si="62"/>
        <v>10445404.367999999</v>
      </c>
      <c r="R614" s="37">
        <f t="shared" si="63"/>
        <v>10863220.655999999</v>
      </c>
      <c r="S614" s="37">
        <f t="shared" si="64"/>
        <v>5222702.1839999994</v>
      </c>
      <c r="T614" s="37">
        <f t="shared" si="65"/>
        <v>5431610.3279999997</v>
      </c>
      <c r="U614"/>
      <c r="V614"/>
      <c r="W614"/>
      <c r="X614"/>
      <c r="Y614"/>
    </row>
    <row r="615" spans="1:25" ht="30" hidden="1" customHeight="1" x14ac:dyDescent="0.25">
      <c r="A615" s="140"/>
      <c r="B615" s="186"/>
      <c r="C615" s="183"/>
      <c r="D615" s="114" t="s">
        <v>228</v>
      </c>
      <c r="E615" s="41">
        <f>(осн2!N318*осн2!$B$2)*осн2!$D$1+осн2!$A$2+((осн2!N318*осн2!$B$2)*осн2!$D$1+осн2!$A$2)*осн2!$E$2</f>
        <v>5999779.6200000001</v>
      </c>
      <c r="F615" s="41">
        <f>(осн2!O318*осн2!$B$2)*осн2!$D$1+осн2!$A$2+((осн2!O318*осн2!$B$2)*осн2!$D$1+осн2!$A$2)*осн2!$E$2</f>
        <v>6239771.0879999995</v>
      </c>
      <c r="G615" s="156"/>
      <c r="H615" s="157"/>
      <c r="I615" s="41">
        <f>(осн2!N318*осн2!$B$2)*осн2!$D$1+осн2!$A$2+((осн2!N318*осн2!$B$2)*осн2!$D$1+осн2!$A$2)*осн2!$E$2</f>
        <v>5999779.6200000001</v>
      </c>
      <c r="J615" s="41">
        <f>(осн2!O318*осн2!$B$2)*осн2!$D$1+осн2!$A$2+((осн2!O318*осн2!$B$2)*осн2!$D$1+осн2!$A$2)*осн2!$E$2</f>
        <v>6239771.0879999995</v>
      </c>
      <c r="K615" s="161"/>
      <c r="L615" s="162"/>
      <c r="M615" s="37">
        <f t="shared" si="60"/>
        <v>5999779.6200000001</v>
      </c>
      <c r="N615" s="37">
        <f t="shared" si="61"/>
        <v>6239771.0879999995</v>
      </c>
      <c r="O615" s="41">
        <f>осн2!N318*осн2!$B$2+осн2!$A$2+(осн2!N318*осн2!$B$2+осн2!$A$2)*осн2!$E$2</f>
        <v>2999889.81</v>
      </c>
      <c r="P615" s="41">
        <f>осн2!O318*осн2!$B$2+осн2!$A$2+(осн2!O318*осн2!$B$2+осн2!$A$2)*осн2!$E$2</f>
        <v>3119885.5439999998</v>
      </c>
      <c r="Q615" s="37">
        <f t="shared" si="62"/>
        <v>5999779.6200000001</v>
      </c>
      <c r="R615" s="37">
        <f t="shared" si="63"/>
        <v>6239771.0879999995</v>
      </c>
      <c r="S615" s="37">
        <f t="shared" si="64"/>
        <v>2999889.81</v>
      </c>
      <c r="T615" s="37">
        <f t="shared" si="65"/>
        <v>3119885.5439999998</v>
      </c>
      <c r="U615"/>
      <c r="V615"/>
      <c r="W615"/>
      <c r="X615"/>
      <c r="Y615"/>
    </row>
    <row r="616" spans="1:25" ht="30" hidden="1" customHeight="1" x14ac:dyDescent="0.25">
      <c r="A616" s="140"/>
      <c r="B616" s="186"/>
      <c r="C616" s="183"/>
      <c r="D616" s="114" t="s">
        <v>227</v>
      </c>
      <c r="E616" s="41">
        <f>(осн2!N319*осн2!$B$2)*осн2!$D$1+осн2!$A$2+((осн2!N319*осн2!$B$2)*осн2!$D$1+осн2!$A$2)*осн2!$E$2</f>
        <v>6301209.9119999995</v>
      </c>
      <c r="F616" s="41">
        <f>(осн2!O319*осн2!$B$2)*осн2!$D$1+осн2!$A$2+((осн2!O319*осн2!$B$2)*осн2!$D$1+осн2!$A$2)*осн2!$E$2</f>
        <v>6553258.6200000001</v>
      </c>
      <c r="G616" s="156"/>
      <c r="H616" s="157"/>
      <c r="I616" s="41">
        <f>(осн2!N319*осн2!$B$2)*осн2!$D$1+осн2!$A$2+((осн2!N319*осн2!$B$2)*осн2!$D$1+осн2!$A$2)*осн2!$E$2</f>
        <v>6301209.9119999995</v>
      </c>
      <c r="J616" s="41">
        <f>(осн2!O319*осн2!$B$2)*осн2!$D$1+осн2!$A$2+((осн2!O319*осн2!$B$2)*осн2!$D$1+осн2!$A$2)*осн2!$E$2</f>
        <v>6553258.6200000001</v>
      </c>
      <c r="K616" s="161"/>
      <c r="L616" s="162"/>
      <c r="M616" s="37">
        <f t="shared" si="60"/>
        <v>6301209.9119999995</v>
      </c>
      <c r="N616" s="37">
        <f t="shared" si="61"/>
        <v>6553258.6200000001</v>
      </c>
      <c r="O616" s="41">
        <f>осн2!N319*осн2!$B$2+осн2!$A$2+(осн2!N319*осн2!$B$2+осн2!$A$2)*осн2!$E$2</f>
        <v>3150604.9559999998</v>
      </c>
      <c r="P616" s="41">
        <f>осн2!O319*осн2!$B$2+осн2!$A$2+(осн2!O319*осн2!$B$2+осн2!$A$2)*осн2!$E$2</f>
        <v>3276629.31</v>
      </c>
      <c r="Q616" s="37">
        <f t="shared" si="62"/>
        <v>6301209.9119999995</v>
      </c>
      <c r="R616" s="37">
        <f t="shared" si="63"/>
        <v>6553258.6200000001</v>
      </c>
      <c r="S616" s="37">
        <f t="shared" si="64"/>
        <v>3150604.9559999998</v>
      </c>
      <c r="T616" s="37">
        <f t="shared" si="65"/>
        <v>3276629.31</v>
      </c>
      <c r="U616"/>
      <c r="V616"/>
      <c r="W616"/>
      <c r="X616"/>
      <c r="Y616"/>
    </row>
    <row r="617" spans="1:25" ht="29.25" hidden="1" customHeight="1" x14ac:dyDescent="0.25">
      <c r="A617" s="140"/>
      <c r="B617" s="186"/>
      <c r="C617" s="183"/>
      <c r="D617" s="114" t="s">
        <v>229</v>
      </c>
      <c r="E617" s="41">
        <f>(осн2!N320*осн2!$B$2)*осн2!$D$1+осн2!$A$2+((осн2!N320*осн2!$B$2)*осн2!$D$1+осн2!$A$2)*осн2!$E$2</f>
        <v>7307475.4440000001</v>
      </c>
      <c r="F617" s="41">
        <f>(осн2!O320*осн2!$B$2)*осн2!$D$1+осн2!$A$2+((осн2!O320*осн2!$B$2)*осн2!$D$1+осн2!$A$2)*осн2!$E$2</f>
        <v>7599773.9519999996</v>
      </c>
      <c r="G617" s="156"/>
      <c r="H617" s="157"/>
      <c r="I617" s="41">
        <f>(осн2!N320*осн2!$B$2)*осн2!$D$1+осн2!$A$2+((осн2!N320*осн2!$B$2)*осн2!$D$1+осн2!$A$2)*осн2!$E$2</f>
        <v>7307475.4440000001</v>
      </c>
      <c r="J617" s="41">
        <f>(осн2!O320*осн2!$B$2)*осн2!$D$1+осн2!$A$2+((осн2!O320*осн2!$B$2)*осн2!$D$1+осн2!$A$2)*осн2!$E$2</f>
        <v>7599773.9519999996</v>
      </c>
      <c r="K617" s="161"/>
      <c r="L617" s="162"/>
      <c r="M617" s="37">
        <f t="shared" si="60"/>
        <v>7307475.4440000001</v>
      </c>
      <c r="N617" s="37">
        <f t="shared" si="61"/>
        <v>7599773.9519999996</v>
      </c>
      <c r="O617" s="41">
        <f>осн2!N320*осн2!$B$2+осн2!$A$2+(осн2!N320*осн2!$B$2+осн2!$A$2)*осн2!$E$2</f>
        <v>3653737.7220000001</v>
      </c>
      <c r="P617" s="41">
        <f>осн2!O320*осн2!$B$2+осн2!$A$2+(осн2!O320*осн2!$B$2+осн2!$A$2)*осн2!$E$2</f>
        <v>3799886.9759999998</v>
      </c>
      <c r="Q617" s="37">
        <f t="shared" si="62"/>
        <v>7307475.4440000001</v>
      </c>
      <c r="R617" s="37">
        <f t="shared" si="63"/>
        <v>7599773.9519999996</v>
      </c>
      <c r="S617" s="37">
        <f t="shared" si="64"/>
        <v>3653737.7220000001</v>
      </c>
      <c r="T617" s="37">
        <f t="shared" si="65"/>
        <v>3799886.9759999998</v>
      </c>
      <c r="U617"/>
      <c r="V617"/>
      <c r="W617"/>
      <c r="X617"/>
      <c r="Y617"/>
    </row>
    <row r="618" spans="1:25" ht="45" hidden="1" customHeight="1" x14ac:dyDescent="0.25">
      <c r="A618" s="140"/>
      <c r="B618" s="186"/>
      <c r="C618" s="183"/>
      <c r="D618" s="114" t="s">
        <v>242</v>
      </c>
      <c r="E618" s="41">
        <f>(осн2!N321*осн2!$B$2)*осн2!$D$1+осн2!$A$2+((осн2!N321*осн2!$B$2)*осн2!$D$1+осн2!$A$2)*осн2!$E$2</f>
        <v>11685589.560000001</v>
      </c>
      <c r="F618" s="41">
        <f>(осн2!O321*осн2!$B$2)*осн2!$D$1+осн2!$A$2+((осн2!O321*осн2!$B$2)*осн2!$D$1+осн2!$A$2)*осн2!$E$2</f>
        <v>12153013.283999998</v>
      </c>
      <c r="G618" s="156"/>
      <c r="H618" s="157"/>
      <c r="I618" s="41">
        <f>(осн2!N321*осн2!$B$2)*осн2!$D$1+осн2!$A$2+((осн2!N321*осн2!$B$2)*осн2!$D$1+осн2!$A$2)*осн2!$E$2</f>
        <v>11685589.560000001</v>
      </c>
      <c r="J618" s="41">
        <f>(осн2!O321*осн2!$B$2)*осн2!$D$1+осн2!$A$2+((осн2!O321*осн2!$B$2)*осн2!$D$1+осн2!$A$2)*осн2!$E$2</f>
        <v>12153013.283999998</v>
      </c>
      <c r="K618" s="161"/>
      <c r="L618" s="162"/>
      <c r="M618" s="37">
        <f t="shared" si="60"/>
        <v>11685589.560000001</v>
      </c>
      <c r="N618" s="37">
        <f t="shared" si="61"/>
        <v>12153013.283999998</v>
      </c>
      <c r="O618" s="41">
        <f>осн2!N321*осн2!$B$2+осн2!$A$2+(осн2!N321*осн2!$B$2+осн2!$A$2)*осн2!$E$2</f>
        <v>5842794.7800000003</v>
      </c>
      <c r="P618" s="41">
        <f>осн2!O321*осн2!$B$2+осн2!$A$2+(осн2!O321*осн2!$B$2+осн2!$A$2)*осн2!$E$2</f>
        <v>6076506.6419999991</v>
      </c>
      <c r="Q618" s="37">
        <f t="shared" si="62"/>
        <v>11685589.560000001</v>
      </c>
      <c r="R618" s="37">
        <f t="shared" si="63"/>
        <v>12153013.283999998</v>
      </c>
      <c r="S618" s="37">
        <f t="shared" si="64"/>
        <v>5842794.7800000003</v>
      </c>
      <c r="T618" s="37">
        <f t="shared" si="65"/>
        <v>6076506.6419999991</v>
      </c>
      <c r="U618"/>
      <c r="V618"/>
      <c r="W618"/>
      <c r="X618"/>
      <c r="Y618"/>
    </row>
    <row r="619" spans="1:25" ht="53.25" customHeight="1" x14ac:dyDescent="0.25">
      <c r="A619" s="140"/>
      <c r="B619" s="186"/>
      <c r="C619" s="183"/>
      <c r="D619" s="38" t="s">
        <v>262</v>
      </c>
      <c r="E619" s="38" t="s">
        <v>10</v>
      </c>
      <c r="F619" s="38" t="s">
        <v>11</v>
      </c>
      <c r="G619" s="156"/>
      <c r="H619" s="157"/>
      <c r="I619" s="38" t="s">
        <v>10</v>
      </c>
      <c r="J619" s="38" t="s">
        <v>11</v>
      </c>
      <c r="K619" s="161"/>
      <c r="L619" s="162"/>
      <c r="M619" s="38" t="s">
        <v>10</v>
      </c>
      <c r="N619" s="38" t="s">
        <v>11</v>
      </c>
      <c r="O619" s="38" t="s">
        <v>10</v>
      </c>
      <c r="P619" s="38" t="s">
        <v>11</v>
      </c>
      <c r="Q619" s="38" t="s">
        <v>10</v>
      </c>
      <c r="R619" s="38" t="s">
        <v>11</v>
      </c>
      <c r="S619" s="38" t="s">
        <v>10</v>
      </c>
      <c r="T619" s="38" t="s">
        <v>11</v>
      </c>
      <c r="U619"/>
      <c r="V619"/>
      <c r="W619"/>
      <c r="X619"/>
      <c r="Y619"/>
    </row>
    <row r="620" spans="1:25" ht="16.5" customHeight="1" thickBot="1" x14ac:dyDescent="0.3">
      <c r="A620" s="140"/>
      <c r="B620" s="187"/>
      <c r="C620" s="184"/>
      <c r="D620" s="111" t="s">
        <v>244</v>
      </c>
      <c r="E620" s="40">
        <f>(осн2!I326*осн2!$B$2)*осн2!$D$1+осн2!$A$2+((осн2!I326*осн2!$B$2)*осн2!$D$1+осн2!$A$2)*осн2!$E$2</f>
        <v>17912210.963999998</v>
      </c>
      <c r="F620" s="40">
        <f>(осн2!J326*осн2!$B$2)*осн2!$D$1+осн2!$A$2+((осн2!J326*осн2!$B$2)*осн2!$D$1+осн2!$A$2)*осн2!$E$2</f>
        <v>18628699.175999999</v>
      </c>
      <c r="G620" s="158"/>
      <c r="H620" s="159"/>
      <c r="I620" s="40">
        <f>(осн2!I326*осн2!$B$2)*осн2!$D$1+осн2!$A$2+((осн2!I326*осн2!$B$2)*осн2!$D$1+осн2!$A$2)*осн2!$E$2</f>
        <v>17912210.963999998</v>
      </c>
      <c r="J620" s="40">
        <f>(осн2!J326*осн2!$B$2)*осн2!$D$1+осн2!$A$2+((осн2!J326*осн2!$B$2)*осн2!$D$1+осн2!$A$2)*осн2!$E$2</f>
        <v>18628699.175999999</v>
      </c>
      <c r="K620" s="163"/>
      <c r="L620" s="164"/>
      <c r="M620" s="36">
        <f>I620</f>
        <v>17912210.963999998</v>
      </c>
      <c r="N620" s="36">
        <f>J620</f>
        <v>18628699.175999999</v>
      </c>
      <c r="O620" s="40">
        <f>осн2!I326*осн2!$B$2+осн2!$A$2+(осн2!I326*осн2!$B$2+осн2!$A$2)*осн2!$E$2</f>
        <v>8956105.4819999989</v>
      </c>
      <c r="P620" s="40">
        <f>осн2!J326*осн2!$B$2+осн2!$A$2+(осн2!J326*осн2!$B$2+осн2!$A$2)*осн2!$E$2</f>
        <v>9314349.5879999995</v>
      </c>
      <c r="Q620" s="36">
        <f>M620</f>
        <v>17912210.963999998</v>
      </c>
      <c r="R620" s="36">
        <f>N620</f>
        <v>18628699.175999999</v>
      </c>
      <c r="S620" s="36">
        <f t="shared" ref="S620:T620" si="66">O620</f>
        <v>8956105.4819999989</v>
      </c>
      <c r="T620" s="36">
        <f t="shared" si="66"/>
        <v>9314349.5879999995</v>
      </c>
    </row>
    <row r="621" spans="1:25" ht="63" x14ac:dyDescent="0.25">
      <c r="A621" s="141">
        <v>500</v>
      </c>
      <c r="B621" s="141" t="s">
        <v>204</v>
      </c>
      <c r="C621" s="165" t="s">
        <v>250</v>
      </c>
      <c r="D621" s="38" t="s">
        <v>111</v>
      </c>
      <c r="E621" s="7" t="s">
        <v>10</v>
      </c>
      <c r="F621" s="39" t="s">
        <v>32</v>
      </c>
      <c r="G621" s="171">
        <f>550/1.2</f>
        <v>458.33333333333337</v>
      </c>
      <c r="H621" s="171">
        <f>G621</f>
        <v>458.33333333333337</v>
      </c>
      <c r="I621" s="7" t="s">
        <v>10</v>
      </c>
      <c r="J621" s="39" t="s">
        <v>32</v>
      </c>
      <c r="K621" s="148">
        <f>прил.3!D6</f>
        <v>13065.470000000001</v>
      </c>
      <c r="L621" s="149"/>
      <c r="M621" s="7" t="s">
        <v>10</v>
      </c>
      <c r="N621" s="39" t="s">
        <v>32</v>
      </c>
      <c r="O621" s="7" t="s">
        <v>10</v>
      </c>
      <c r="P621" s="39" t="s">
        <v>32</v>
      </c>
      <c r="Q621" s="7" t="s">
        <v>10</v>
      </c>
      <c r="R621" s="39" t="s">
        <v>32</v>
      </c>
      <c r="S621" s="7" t="s">
        <v>10</v>
      </c>
      <c r="T621" s="39" t="s">
        <v>32</v>
      </c>
    </row>
    <row r="622" spans="1:25" x14ac:dyDescent="0.25">
      <c r="A622" s="142"/>
      <c r="B622" s="142"/>
      <c r="C622" s="166"/>
      <c r="D622" s="111" t="s">
        <v>7</v>
      </c>
      <c r="E622" s="40">
        <f>осн2!I1*осн2!$B$3*осн2!$D$1+осн2!$A$2+(осн2!I1*осн2!$B$3*осн2!$D$1+осн2!$A$2)*осн2!$E$2</f>
        <v>1715745.96</v>
      </c>
      <c r="F622" s="40">
        <f>осн2!J1*осн2!$B$3*осн2!$D$1+осн2!$A$2+(осн2!J1*осн2!$B$3*осн2!$D$1+осн2!$A$2)*осн2!$E$2</f>
        <v>1784375.94</v>
      </c>
      <c r="G622" s="172"/>
      <c r="H622" s="174"/>
      <c r="I622" s="40">
        <f t="shared" ref="I622:I653" si="67">E622</f>
        <v>1715745.96</v>
      </c>
      <c r="J622" s="40">
        <f t="shared" ref="J622:J653" si="68">F622</f>
        <v>1784375.94</v>
      </c>
      <c r="K622" s="150"/>
      <c r="L622" s="151"/>
      <c r="M622" s="40">
        <f t="shared" ref="M622:M653" si="69">I622</f>
        <v>1715745.96</v>
      </c>
      <c r="N622" s="40">
        <f t="shared" ref="N622:N653" si="70">J622</f>
        <v>1784375.94</v>
      </c>
      <c r="O622" s="36">
        <f>осн2!I1*осн2!$B$3+осн2!$A$2+(осн2!I1*осн2!$B$3+осн2!$A$2)*осн2!$E$2</f>
        <v>857872.98</v>
      </c>
      <c r="P622" s="36">
        <f>осн2!J1*осн2!$B$3+осн2!$A$2+(осн2!J1*осн2!$B$3+осн2!$A$2)*осн2!$E$2</f>
        <v>892187.97</v>
      </c>
      <c r="Q622" s="40">
        <f t="shared" ref="Q622:Q653" si="71">M622</f>
        <v>1715745.96</v>
      </c>
      <c r="R622" s="40">
        <f t="shared" ref="R622:R653" si="72">N622</f>
        <v>1784375.94</v>
      </c>
      <c r="S622" s="40">
        <f t="shared" ref="S622:S653" si="73">O622</f>
        <v>857872.98</v>
      </c>
      <c r="T622" s="40">
        <f t="shared" ref="T622:T653" si="74">P622</f>
        <v>892187.97</v>
      </c>
    </row>
    <row r="623" spans="1:25" ht="15.75" hidden="1" customHeight="1" x14ac:dyDescent="0.25">
      <c r="A623" s="142"/>
      <c r="B623" s="142"/>
      <c r="C623" s="166"/>
      <c r="D623" s="5" t="s">
        <v>12</v>
      </c>
      <c r="E623" s="57">
        <f>осн2!I2*осн2!$B$3*осн2!$D$1+осн2!$A$2+(осн2!I2*осн2!$B$3*осн2!$D$1+осн2!$A$2)*осн2!$E$2</f>
        <v>3425497.52</v>
      </c>
      <c r="F623" s="57">
        <f>осн2!J2*осн2!$B$3*осн2!$D$1+осн2!$A$2+(осн2!J2*осн2!$B$3*осн2!$D$1+осн2!$A$2)*осн2!$E$2</f>
        <v>3562517.94</v>
      </c>
      <c r="G623" s="172"/>
      <c r="H623" s="174"/>
      <c r="I623" s="41">
        <f t="shared" si="67"/>
        <v>3425497.52</v>
      </c>
      <c r="J623" s="41">
        <f t="shared" si="68"/>
        <v>3562517.94</v>
      </c>
      <c r="K623" s="150"/>
      <c r="L623" s="151"/>
      <c r="M623" s="41">
        <f t="shared" si="69"/>
        <v>3425497.52</v>
      </c>
      <c r="N623" s="41">
        <f t="shared" si="70"/>
        <v>3562517.94</v>
      </c>
      <c r="O623" s="37">
        <f>осн2!I2*осн2!$B$3+осн2!$A$2+(осн2!I2*осн2!$B$3+осн2!$A$2)*осн2!$E$2</f>
        <v>1712748.76</v>
      </c>
      <c r="P623" s="37">
        <f>осн2!J2*осн2!$B$3+осн2!$A$2+(осн2!J2*осн2!$B$3+осн2!$A$2)*осн2!$E$2</f>
        <v>1781258.97</v>
      </c>
      <c r="Q623" s="41">
        <f t="shared" si="71"/>
        <v>3425497.52</v>
      </c>
      <c r="R623" s="41">
        <f t="shared" si="72"/>
        <v>3562517.94</v>
      </c>
      <c r="S623" s="41">
        <f t="shared" si="73"/>
        <v>1712748.76</v>
      </c>
      <c r="T623" s="41">
        <f t="shared" si="74"/>
        <v>1781258.97</v>
      </c>
    </row>
    <row r="624" spans="1:25" ht="15.75" hidden="1" customHeight="1" x14ac:dyDescent="0.25">
      <c r="A624" s="142"/>
      <c r="B624" s="142"/>
      <c r="C624" s="166"/>
      <c r="D624" s="5" t="s">
        <v>13</v>
      </c>
      <c r="E624" s="57">
        <f>осн2!I3*осн2!$B$3*осн2!$D$1+осн2!$A$2+(осн2!I3*осн2!$B$3*осн2!$D$1+осн2!$A$2)*осн2!$E$2</f>
        <v>4588126.74</v>
      </c>
      <c r="F624" s="57">
        <f>осн2!J3*осн2!$B$3*осн2!$D$1+осн2!$A$2+(осн2!J3*осн2!$B$3*осн2!$D$1+осн2!$A$2)*осн2!$E$2</f>
        <v>4771652.1399999997</v>
      </c>
      <c r="G624" s="172"/>
      <c r="H624" s="174"/>
      <c r="I624" s="41">
        <f t="shared" si="67"/>
        <v>4588126.74</v>
      </c>
      <c r="J624" s="41">
        <f t="shared" si="68"/>
        <v>4771652.1399999997</v>
      </c>
      <c r="K624" s="150"/>
      <c r="L624" s="151"/>
      <c r="M624" s="41">
        <f t="shared" si="69"/>
        <v>4588126.74</v>
      </c>
      <c r="N624" s="41">
        <f t="shared" si="70"/>
        <v>4771652.1399999997</v>
      </c>
      <c r="O624" s="37">
        <f>осн2!I3*осн2!$B$3+осн2!$A$2+(осн2!I3*осн2!$B$3+осн2!$A$2)*осн2!$E$2</f>
        <v>2294063.37</v>
      </c>
      <c r="P624" s="37">
        <f>осн2!J3*осн2!$B$3+осн2!$A$2+(осн2!J3*осн2!$B$3+осн2!$A$2)*осн2!$E$2</f>
        <v>2385826.0699999998</v>
      </c>
      <c r="Q624" s="41">
        <f t="shared" si="71"/>
        <v>4588126.74</v>
      </c>
      <c r="R624" s="41">
        <f t="shared" si="72"/>
        <v>4771652.1399999997</v>
      </c>
      <c r="S624" s="41">
        <f t="shared" si="73"/>
        <v>2294063.37</v>
      </c>
      <c r="T624" s="41">
        <f t="shared" si="74"/>
        <v>2385826.0699999998</v>
      </c>
    </row>
    <row r="625" spans="1:20" ht="15.75" hidden="1" customHeight="1" x14ac:dyDescent="0.25">
      <c r="A625" s="142"/>
      <c r="B625" s="142"/>
      <c r="C625" s="166"/>
      <c r="D625" s="5" t="s">
        <v>14</v>
      </c>
      <c r="E625" s="57">
        <f>осн2!I4*осн2!$B$3*осн2!$D$1+осн2!$A$2+(осн2!I4*осн2!$B$3*осн2!$D$1+осн2!$A$2)*осн2!$E$2</f>
        <v>6148099.7199999997</v>
      </c>
      <c r="F625" s="57">
        <f>осн2!J4*осн2!$B$3*осн2!$D$1+осн2!$A$2+(осн2!J4*осн2!$B$3*осн2!$D$1+осн2!$A$2)*осн2!$E$2</f>
        <v>6394023.5199999996</v>
      </c>
      <c r="G625" s="172"/>
      <c r="H625" s="174"/>
      <c r="I625" s="41">
        <f t="shared" si="67"/>
        <v>6148099.7199999997</v>
      </c>
      <c r="J625" s="41">
        <f t="shared" si="68"/>
        <v>6394023.5199999996</v>
      </c>
      <c r="K625" s="150"/>
      <c r="L625" s="151"/>
      <c r="M625" s="41">
        <f t="shared" si="69"/>
        <v>6148099.7199999997</v>
      </c>
      <c r="N625" s="41">
        <f t="shared" si="70"/>
        <v>6394023.5199999996</v>
      </c>
      <c r="O625" s="37">
        <f>осн2!I4*осн2!$B$3+осн2!$A$2+(осн2!I4*осн2!$B$3+осн2!$A$2)*осн2!$E$2</f>
        <v>3074049.86</v>
      </c>
      <c r="P625" s="37">
        <f>осн2!J4*осн2!$B$3+осн2!$A$2+(осн2!J4*осн2!$B$3+осн2!$A$2)*осн2!$E$2</f>
        <v>3197011.76</v>
      </c>
      <c r="Q625" s="41">
        <f t="shared" si="71"/>
        <v>6148099.7199999997</v>
      </c>
      <c r="R625" s="41">
        <f t="shared" si="72"/>
        <v>6394023.5199999996</v>
      </c>
      <c r="S625" s="41">
        <f t="shared" si="73"/>
        <v>3074049.86</v>
      </c>
      <c r="T625" s="41">
        <f t="shared" si="74"/>
        <v>3197011.76</v>
      </c>
    </row>
    <row r="626" spans="1:20" ht="15.75" hidden="1" customHeight="1" x14ac:dyDescent="0.25">
      <c r="A626" s="142"/>
      <c r="B626" s="142"/>
      <c r="C626" s="166"/>
      <c r="D626" s="5" t="s">
        <v>15</v>
      </c>
      <c r="E626" s="57">
        <f>осн2!I5*осн2!$B$3*осн2!$D$1+осн2!$A$2+(осн2!I5*осн2!$B$3*осн2!$D$1+осн2!$A$2)*осн2!$E$2</f>
        <v>8238454.3799999999</v>
      </c>
      <c r="F626" s="57">
        <f>осн2!J5*осн2!$B$3*осн2!$D$1+осн2!$A$2+(осн2!J5*осн2!$B$3*осн2!$D$1+осн2!$A$2)*осн2!$E$2</f>
        <v>8567992.9800000004</v>
      </c>
      <c r="G626" s="172"/>
      <c r="H626" s="174"/>
      <c r="I626" s="41">
        <f t="shared" si="67"/>
        <v>8238454.3799999999</v>
      </c>
      <c r="J626" s="41">
        <f t="shared" si="68"/>
        <v>8567992.9800000004</v>
      </c>
      <c r="K626" s="150"/>
      <c r="L626" s="151"/>
      <c r="M626" s="41">
        <f t="shared" si="69"/>
        <v>8238454.3799999999</v>
      </c>
      <c r="N626" s="41">
        <f t="shared" si="70"/>
        <v>8567992.9800000004</v>
      </c>
      <c r="O626" s="37">
        <f>осн2!I5*осн2!$B$3+осн2!$A$2+(осн2!I5*осн2!$B$3+осн2!$A$2)*осн2!$E$2</f>
        <v>4119227.19</v>
      </c>
      <c r="P626" s="37">
        <f>осн2!J5*осн2!$B$3+осн2!$A$2+(осн2!J5*осн2!$B$3+осн2!$A$2)*осн2!$E$2</f>
        <v>4283996.49</v>
      </c>
      <c r="Q626" s="41">
        <f t="shared" si="71"/>
        <v>8238454.3799999999</v>
      </c>
      <c r="R626" s="41">
        <f t="shared" si="72"/>
        <v>8567992.9800000004</v>
      </c>
      <c r="S626" s="41">
        <f t="shared" si="73"/>
        <v>4119227.19</v>
      </c>
      <c r="T626" s="41">
        <f t="shared" si="74"/>
        <v>4283996.49</v>
      </c>
    </row>
    <row r="627" spans="1:20" ht="15.75" hidden="1" customHeight="1" x14ac:dyDescent="0.25">
      <c r="A627" s="142"/>
      <c r="B627" s="142"/>
      <c r="C627" s="166"/>
      <c r="D627" s="5" t="s">
        <v>16</v>
      </c>
      <c r="E627" s="57">
        <f>осн2!I6*осн2!$B$3*осн2!$D$1+осн2!$A$2+(осн2!I6*осн2!$B$3*осн2!$D$1+осн2!$A$2)*осн2!$E$2</f>
        <v>11039531.300000001</v>
      </c>
      <c r="F627" s="57">
        <f>осн2!J6*осн2!$B$3*осн2!$D$1+осн2!$A$2+(осн2!J6*осн2!$B$3*осн2!$D$1+осн2!$A$2)*осн2!$E$2</f>
        <v>11481113.26</v>
      </c>
      <c r="G627" s="172"/>
      <c r="H627" s="174"/>
      <c r="I627" s="41">
        <f t="shared" si="67"/>
        <v>11039531.300000001</v>
      </c>
      <c r="J627" s="41">
        <f t="shared" si="68"/>
        <v>11481113.26</v>
      </c>
      <c r="K627" s="150"/>
      <c r="L627" s="151"/>
      <c r="M627" s="41">
        <f t="shared" si="69"/>
        <v>11039531.300000001</v>
      </c>
      <c r="N627" s="41">
        <f t="shared" si="70"/>
        <v>11481113.26</v>
      </c>
      <c r="O627" s="37">
        <f>осн2!I6*осн2!$B$3+осн2!$A$2+(осн2!I6*осн2!$B$3+осн2!$A$2)*осн2!$E$2</f>
        <v>5519765.6500000004</v>
      </c>
      <c r="P627" s="37">
        <f>осн2!J6*осн2!$B$3+осн2!$A$2+(осн2!J6*осн2!$B$3+осн2!$A$2)*осн2!$E$2</f>
        <v>5740556.6299999999</v>
      </c>
      <c r="Q627" s="41">
        <f t="shared" si="71"/>
        <v>11039531.300000001</v>
      </c>
      <c r="R627" s="41">
        <f t="shared" si="72"/>
        <v>11481113.26</v>
      </c>
      <c r="S627" s="41">
        <f t="shared" si="73"/>
        <v>5519765.6500000004</v>
      </c>
      <c r="T627" s="41">
        <f t="shared" si="74"/>
        <v>5740556.6299999999</v>
      </c>
    </row>
    <row r="628" spans="1:20" ht="15.75" hidden="1" customHeight="1" x14ac:dyDescent="0.25">
      <c r="A628" s="142"/>
      <c r="B628" s="142"/>
      <c r="C628" s="166"/>
      <c r="D628" s="8" t="s">
        <v>17</v>
      </c>
      <c r="E628" s="59">
        <f>осн2!I7*осн2!$B$3*осн2!$D$1+осн2!$A$2+(осн2!I7*осн2!$B$3*осн2!$D$1+осн2!$A$2)*осн2!$E$2</f>
        <v>1769581.1</v>
      </c>
      <c r="F628" s="59">
        <f>осн2!J7*осн2!$B$3*осн2!$D$1+осн2!$A$2+(осн2!J7*осн2!$B$3*осн2!$D$1+осн2!$A$2)*осн2!$E$2</f>
        <v>1840364.58</v>
      </c>
      <c r="G628" s="172"/>
      <c r="H628" s="174"/>
      <c r="I628" s="40">
        <f t="shared" si="67"/>
        <v>1769581.1</v>
      </c>
      <c r="J628" s="40">
        <f t="shared" si="68"/>
        <v>1840364.58</v>
      </c>
      <c r="K628" s="150"/>
      <c r="L628" s="151"/>
      <c r="M628" s="40">
        <f t="shared" si="69"/>
        <v>1769581.1</v>
      </c>
      <c r="N628" s="40">
        <f t="shared" si="70"/>
        <v>1840364.58</v>
      </c>
      <c r="O628" s="36">
        <f>осн2!I7*осн2!$B$3+осн2!$A$2+(осн2!I7*осн2!$B$3+осн2!$A$2)*осн2!$E$2</f>
        <v>884790.55</v>
      </c>
      <c r="P628" s="36">
        <f>осн2!J7*осн2!$B$3+осн2!$A$2+(осн2!J7*осн2!$B$3+осн2!$A$2)*осн2!$E$2</f>
        <v>920182.29</v>
      </c>
      <c r="Q628" s="40">
        <f t="shared" si="71"/>
        <v>1769581.1</v>
      </c>
      <c r="R628" s="40">
        <f t="shared" si="72"/>
        <v>1840364.58</v>
      </c>
      <c r="S628" s="40">
        <f t="shared" si="73"/>
        <v>884790.55</v>
      </c>
      <c r="T628" s="40">
        <f t="shared" si="74"/>
        <v>920182.29</v>
      </c>
    </row>
    <row r="629" spans="1:20" ht="15.75" hidden="1" customHeight="1" x14ac:dyDescent="0.25">
      <c r="A629" s="142"/>
      <c r="B629" s="142"/>
      <c r="C629" s="166"/>
      <c r="D629" s="4" t="s">
        <v>18</v>
      </c>
      <c r="E629" s="57">
        <f>осн2!I8*осн2!$B$3*осн2!$D$1+осн2!$A$2+(осн2!I8*осн2!$B$3*осн2!$D$1+осн2!$A$2)*осн2!$E$2</f>
        <v>3533174.88</v>
      </c>
      <c r="F629" s="57">
        <f>осн2!J8*осн2!$B$3*осн2!$D$1+осн2!$A$2+(осн2!J8*осн2!$B$3*осн2!$D$1+осн2!$A$2)*осн2!$E$2</f>
        <v>3674501.1200000001</v>
      </c>
      <c r="G629" s="172"/>
      <c r="H629" s="174"/>
      <c r="I629" s="41">
        <f t="shared" si="67"/>
        <v>3533174.88</v>
      </c>
      <c r="J629" s="41">
        <f t="shared" si="68"/>
        <v>3674501.1200000001</v>
      </c>
      <c r="K629" s="150"/>
      <c r="L629" s="151"/>
      <c r="M629" s="41">
        <f t="shared" si="69"/>
        <v>3533174.88</v>
      </c>
      <c r="N629" s="41">
        <f t="shared" si="70"/>
        <v>3674501.1200000001</v>
      </c>
      <c r="O629" s="37">
        <f>осн2!I8*осн2!$B$3+осн2!$A$2+(осн2!I8*осн2!$B$3+осн2!$A$2)*осн2!$E$2</f>
        <v>1766587.44</v>
      </c>
      <c r="P629" s="37">
        <f>осн2!J8*осн2!$B$3+осн2!$A$2+(осн2!J8*осн2!$B$3+осн2!$A$2)*осн2!$E$2</f>
        <v>1837250.5600000001</v>
      </c>
      <c r="Q629" s="41">
        <f t="shared" si="71"/>
        <v>3533174.88</v>
      </c>
      <c r="R629" s="41">
        <f t="shared" si="72"/>
        <v>3674501.1200000001</v>
      </c>
      <c r="S629" s="41">
        <f t="shared" si="73"/>
        <v>1766587.44</v>
      </c>
      <c r="T629" s="41">
        <f t="shared" si="74"/>
        <v>1837250.5600000001</v>
      </c>
    </row>
    <row r="630" spans="1:20" ht="15.75" hidden="1" customHeight="1" x14ac:dyDescent="0.25">
      <c r="A630" s="142"/>
      <c r="B630" s="142"/>
      <c r="C630" s="166"/>
      <c r="D630" s="4" t="s">
        <v>19</v>
      </c>
      <c r="E630" s="57">
        <f>осн2!I9*осн2!$B$3*осн2!$D$1+осн2!$A$2+(осн2!I9*осн2!$B$3*осн2!$D$1+осн2!$A$2)*осн2!$E$2</f>
        <v>4732423.04</v>
      </c>
      <c r="F630" s="57">
        <f>осн2!J9*осн2!$B$3*осн2!$D$1+осн2!$A$2+(осн2!J9*осн2!$B$3*осн2!$D$1+осн2!$A$2)*осн2!$E$2</f>
        <v>4921719.82</v>
      </c>
      <c r="G630" s="172"/>
      <c r="H630" s="174"/>
      <c r="I630" s="41">
        <f t="shared" si="67"/>
        <v>4732423.04</v>
      </c>
      <c r="J630" s="41">
        <f t="shared" si="68"/>
        <v>4921719.82</v>
      </c>
      <c r="K630" s="150"/>
      <c r="L630" s="151"/>
      <c r="M630" s="41">
        <f t="shared" si="69"/>
        <v>4732423.04</v>
      </c>
      <c r="N630" s="41">
        <f t="shared" si="70"/>
        <v>4921719.82</v>
      </c>
      <c r="O630" s="37">
        <f>осн2!I9*осн2!$B$3+осн2!$A$2+(осн2!I9*осн2!$B$3+осн2!$A$2)*осн2!$E$2</f>
        <v>2366211.52</v>
      </c>
      <c r="P630" s="37">
        <f>осн2!J9*осн2!$B$3+осн2!$A$2+(осн2!J9*осн2!$B$3+осн2!$A$2)*осн2!$E$2</f>
        <v>2460859.91</v>
      </c>
      <c r="Q630" s="41">
        <f t="shared" si="71"/>
        <v>4732423.04</v>
      </c>
      <c r="R630" s="41">
        <f t="shared" si="72"/>
        <v>4921719.82</v>
      </c>
      <c r="S630" s="41">
        <f t="shared" si="73"/>
        <v>2366211.52</v>
      </c>
      <c r="T630" s="41">
        <f t="shared" si="74"/>
        <v>2460859.91</v>
      </c>
    </row>
    <row r="631" spans="1:20" ht="15.75" hidden="1" customHeight="1" x14ac:dyDescent="0.25">
      <c r="A631" s="142"/>
      <c r="B631" s="142"/>
      <c r="C631" s="166"/>
      <c r="D631" s="8" t="s">
        <v>20</v>
      </c>
      <c r="E631" s="59">
        <f>осн2!I10*осн2!$B$3*осн2!$D$1+осн2!$A$2+(осн2!I10*осн2!$B$3*осн2!$D$1+осн2!$A$2)*осн2!$E$2</f>
        <v>1818322.18</v>
      </c>
      <c r="F631" s="59">
        <f>осн2!J10*осн2!$B$3*осн2!$D$1+осн2!$A$2+(осн2!J10*осн2!$B$3*осн2!$D$1+осн2!$A$2)*осн2!$E$2</f>
        <v>1891055.02</v>
      </c>
      <c r="G631" s="172"/>
      <c r="H631" s="174"/>
      <c r="I631" s="40">
        <f t="shared" si="67"/>
        <v>1818322.18</v>
      </c>
      <c r="J631" s="40">
        <f t="shared" si="68"/>
        <v>1891055.02</v>
      </c>
      <c r="K631" s="150"/>
      <c r="L631" s="151"/>
      <c r="M631" s="40">
        <f t="shared" si="69"/>
        <v>1818322.18</v>
      </c>
      <c r="N631" s="40">
        <f t="shared" si="70"/>
        <v>1891055.02</v>
      </c>
      <c r="O631" s="36">
        <f>осн2!I10*осн2!$B$3+осн2!$A$2+(осн2!I10*осн2!$B$3+осн2!$A$2)*осн2!$E$2</f>
        <v>909161.09</v>
      </c>
      <c r="P631" s="36">
        <f>осн2!J10*осн2!$B$3+осн2!$A$2+(осн2!J10*осн2!$B$3+осн2!$A$2)*осн2!$E$2</f>
        <v>945527.51</v>
      </c>
      <c r="Q631" s="40">
        <f t="shared" si="71"/>
        <v>1818322.18</v>
      </c>
      <c r="R631" s="40">
        <f t="shared" si="72"/>
        <v>1891055.02</v>
      </c>
      <c r="S631" s="40">
        <f t="shared" si="73"/>
        <v>909161.09</v>
      </c>
      <c r="T631" s="40">
        <f t="shared" si="74"/>
        <v>945527.51</v>
      </c>
    </row>
    <row r="632" spans="1:20" ht="15.75" hidden="1" customHeight="1" x14ac:dyDescent="0.25">
      <c r="A632" s="142"/>
      <c r="B632" s="142"/>
      <c r="C632" s="166"/>
      <c r="D632" s="4" t="s">
        <v>21</v>
      </c>
      <c r="E632" s="57">
        <f>осн2!I11*осн2!$B$3*осн2!$D$1+осн2!$A$2+(осн2!I11*осн2!$B$3*осн2!$D$1+осн2!$A$2)*осн2!$E$2</f>
        <v>3630638.16</v>
      </c>
      <c r="F632" s="57">
        <f>осн2!J11*осн2!$B$3*осн2!$D$1+осн2!$A$2+(осн2!J11*осн2!$B$3*осн2!$D$1+осн2!$A$2)*осн2!$E$2</f>
        <v>3775864.3</v>
      </c>
      <c r="G632" s="172"/>
      <c r="H632" s="174"/>
      <c r="I632" s="41">
        <f t="shared" si="67"/>
        <v>3630638.16</v>
      </c>
      <c r="J632" s="41">
        <f t="shared" si="68"/>
        <v>3775864.3</v>
      </c>
      <c r="K632" s="150"/>
      <c r="L632" s="151"/>
      <c r="M632" s="41">
        <f t="shared" si="69"/>
        <v>3630638.16</v>
      </c>
      <c r="N632" s="41">
        <f t="shared" si="70"/>
        <v>3775864.3</v>
      </c>
      <c r="O632" s="37">
        <f>осн2!I11*осн2!$B$3+осн2!$A$2+(осн2!I11*осн2!$B$3+осн2!$A$2)*осн2!$E$2</f>
        <v>1815319.08</v>
      </c>
      <c r="P632" s="37">
        <f>осн2!J11*осн2!$B$3+осн2!$A$2+(осн2!J11*осн2!$B$3+осн2!$A$2)*осн2!$E$2</f>
        <v>1887932.15</v>
      </c>
      <c r="Q632" s="41">
        <f t="shared" si="71"/>
        <v>3630638.16</v>
      </c>
      <c r="R632" s="41">
        <f t="shared" si="72"/>
        <v>3775864.3</v>
      </c>
      <c r="S632" s="41">
        <f t="shared" si="73"/>
        <v>1815319.08</v>
      </c>
      <c r="T632" s="41">
        <f t="shared" si="74"/>
        <v>1887932.15</v>
      </c>
    </row>
    <row r="633" spans="1:20" ht="15.75" hidden="1" customHeight="1" x14ac:dyDescent="0.25">
      <c r="A633" s="142"/>
      <c r="B633" s="142"/>
      <c r="C633" s="166"/>
      <c r="D633" s="4" t="s">
        <v>22</v>
      </c>
      <c r="E633" s="57">
        <f>осн2!I12*осн2!$B$3*осн2!$D$1+осн2!$A$2+(осн2!I12*осн2!$B$3*осн2!$D$1+осн2!$A$2)*осн2!$E$2</f>
        <v>4863025.4399999995</v>
      </c>
      <c r="F633" s="57">
        <f>осн2!J12*осн2!$B$3*осн2!$D$1+осн2!$A$2+(осн2!J12*осн2!$B$3*осн2!$D$1+осн2!$A$2)*осн2!$E$2</f>
        <v>5057546.08</v>
      </c>
      <c r="G633" s="172"/>
      <c r="H633" s="174"/>
      <c r="I633" s="41">
        <f t="shared" si="67"/>
        <v>4863025.4399999995</v>
      </c>
      <c r="J633" s="41">
        <f t="shared" si="68"/>
        <v>5057546.08</v>
      </c>
      <c r="K633" s="150"/>
      <c r="L633" s="151"/>
      <c r="M633" s="41">
        <f t="shared" si="69"/>
        <v>4863025.4399999995</v>
      </c>
      <c r="N633" s="41">
        <f t="shared" si="70"/>
        <v>5057546.08</v>
      </c>
      <c r="O633" s="37">
        <f>осн2!I12*осн2!$B$3+осн2!$A$2+(осн2!I12*осн2!$B$3+осн2!$A$2)*осн2!$E$2</f>
        <v>2431512.7199999997</v>
      </c>
      <c r="P633" s="37">
        <f>осн2!J12*осн2!$B$3+осн2!$A$2+(осн2!J12*осн2!$B$3+осн2!$A$2)*осн2!$E$2</f>
        <v>2528773.04</v>
      </c>
      <c r="Q633" s="41">
        <f t="shared" si="71"/>
        <v>4863025.4399999995</v>
      </c>
      <c r="R633" s="41">
        <f t="shared" si="72"/>
        <v>5057546.08</v>
      </c>
      <c r="S633" s="41">
        <f t="shared" si="73"/>
        <v>2431512.7199999997</v>
      </c>
      <c r="T633" s="41">
        <f t="shared" si="74"/>
        <v>2528773.04</v>
      </c>
    </row>
    <row r="634" spans="1:20" ht="15.75" hidden="1" customHeight="1" x14ac:dyDescent="0.25">
      <c r="A634" s="142"/>
      <c r="B634" s="142"/>
      <c r="C634" s="166"/>
      <c r="D634" s="4" t="s">
        <v>23</v>
      </c>
      <c r="E634" s="57">
        <f>осн2!I13*осн2!$B$3*осн2!$D$1+осн2!$A$2+(осн2!I13*осн2!$B$3*осн2!$D$1+осн2!$A$2)*осн2!$E$2</f>
        <v>6516453.2400000002</v>
      </c>
      <c r="F634" s="57">
        <f>осн2!J13*осн2!$B$3*осн2!$D$1+осн2!$A$2+(осн2!J13*осн2!$B$3*осн2!$D$1+осн2!$A$2)*осн2!$E$2</f>
        <v>6777111.7000000002</v>
      </c>
      <c r="G634" s="172"/>
      <c r="H634" s="174"/>
      <c r="I634" s="41">
        <f t="shared" si="67"/>
        <v>6516453.2400000002</v>
      </c>
      <c r="J634" s="41">
        <f t="shared" si="68"/>
        <v>6777111.7000000002</v>
      </c>
      <c r="K634" s="150"/>
      <c r="L634" s="151"/>
      <c r="M634" s="41">
        <f t="shared" si="69"/>
        <v>6516453.2400000002</v>
      </c>
      <c r="N634" s="41">
        <f t="shared" si="70"/>
        <v>6777111.7000000002</v>
      </c>
      <c r="O634" s="37">
        <f>осн2!I13*осн2!$B$3+осн2!$A$2+(осн2!I13*осн2!$B$3+осн2!$A$2)*осн2!$E$2</f>
        <v>3258226.62</v>
      </c>
      <c r="P634" s="37">
        <f>осн2!J13*осн2!$B$3+осн2!$A$2+(осн2!J13*осн2!$B$3+осн2!$A$2)*осн2!$E$2</f>
        <v>3388555.85</v>
      </c>
      <c r="Q634" s="41">
        <f t="shared" si="71"/>
        <v>6516453.2400000002</v>
      </c>
      <c r="R634" s="41">
        <f t="shared" si="72"/>
        <v>6777111.7000000002</v>
      </c>
      <c r="S634" s="41">
        <f t="shared" si="73"/>
        <v>3258226.62</v>
      </c>
      <c r="T634" s="41">
        <f t="shared" si="74"/>
        <v>3388555.85</v>
      </c>
    </row>
    <row r="635" spans="1:20" ht="15.75" hidden="1" customHeight="1" x14ac:dyDescent="0.25">
      <c r="A635" s="142"/>
      <c r="B635" s="142"/>
      <c r="C635" s="166"/>
      <c r="D635" s="4" t="s">
        <v>24</v>
      </c>
      <c r="E635" s="57">
        <f>осн2!I14*осн2!$B$3*осн2!$D$1+осн2!$A$2+(осн2!I14*осн2!$B$3*осн2!$D$1+осн2!$A$2)*осн2!$E$2</f>
        <v>8732037.7599999998</v>
      </c>
      <c r="F635" s="57">
        <f>осн2!J14*осн2!$B$3*осн2!$D$1+осн2!$A$2+(осн2!J14*осн2!$B$3*осн2!$D$1+осн2!$A$2)*осн2!$E$2</f>
        <v>9081320.1199999992</v>
      </c>
      <c r="G635" s="172"/>
      <c r="H635" s="174"/>
      <c r="I635" s="41">
        <f t="shared" si="67"/>
        <v>8732037.7599999998</v>
      </c>
      <c r="J635" s="41">
        <f t="shared" si="68"/>
        <v>9081320.1199999992</v>
      </c>
      <c r="K635" s="150"/>
      <c r="L635" s="151"/>
      <c r="M635" s="41">
        <f t="shared" si="69"/>
        <v>8732037.7599999998</v>
      </c>
      <c r="N635" s="41">
        <f t="shared" si="70"/>
        <v>9081320.1199999992</v>
      </c>
      <c r="O635" s="37">
        <f>осн2!I14*осн2!$B$3+осн2!$A$2+(осн2!I14*осн2!$B$3+осн2!$A$2)*осн2!$E$2</f>
        <v>4366018.88</v>
      </c>
      <c r="P635" s="37">
        <f>осн2!J14*осн2!$B$3+осн2!$A$2+(осн2!J14*осн2!$B$3+осн2!$A$2)*осн2!$E$2</f>
        <v>4540660.0599999996</v>
      </c>
      <c r="Q635" s="41">
        <f t="shared" si="71"/>
        <v>8732037.7599999998</v>
      </c>
      <c r="R635" s="41">
        <f t="shared" si="72"/>
        <v>9081320.1199999992</v>
      </c>
      <c r="S635" s="41">
        <f t="shared" si="73"/>
        <v>4366018.88</v>
      </c>
      <c r="T635" s="41">
        <f t="shared" si="74"/>
        <v>4540660.0599999996</v>
      </c>
    </row>
    <row r="636" spans="1:20" ht="15.75" hidden="1" customHeight="1" x14ac:dyDescent="0.25">
      <c r="A636" s="142"/>
      <c r="B636" s="142"/>
      <c r="C636" s="166"/>
      <c r="D636" s="4" t="s">
        <v>25</v>
      </c>
      <c r="E636" s="57">
        <f>осн2!I15*осн2!$B$3*осн2!$D$1+осн2!$A$2+(осн2!I15*осн2!$B$3*осн2!$D$1+осн2!$A$2)*осн2!$E$2</f>
        <v>11700929.560000001</v>
      </c>
      <c r="F636" s="57">
        <f>осн2!J15*осн2!$B$3*осн2!$D$1+осн2!$A$2+(осн2!J15*осн2!$B$3*осн2!$D$1+осн2!$A$2)*осн2!$E$2</f>
        <v>12168965.939999999</v>
      </c>
      <c r="G636" s="172"/>
      <c r="H636" s="174"/>
      <c r="I636" s="41">
        <f t="shared" si="67"/>
        <v>11700929.560000001</v>
      </c>
      <c r="J636" s="41">
        <f t="shared" si="68"/>
        <v>12168965.939999999</v>
      </c>
      <c r="K636" s="150"/>
      <c r="L636" s="151"/>
      <c r="M636" s="41">
        <f t="shared" si="69"/>
        <v>11700929.560000001</v>
      </c>
      <c r="N636" s="41">
        <f t="shared" si="70"/>
        <v>12168965.939999999</v>
      </c>
      <c r="O636" s="37">
        <f>осн2!I15*осн2!$B$3+осн2!$A$2+(осн2!I15*осн2!$B$3+осн2!$A$2)*осн2!$E$2</f>
        <v>5850464.7800000003</v>
      </c>
      <c r="P636" s="37">
        <f>осн2!J15*осн2!$B$3+осн2!$A$2+(осн2!J15*осн2!$B$3+осн2!$A$2)*осн2!$E$2</f>
        <v>6084482.9699999997</v>
      </c>
      <c r="Q636" s="41">
        <f t="shared" si="71"/>
        <v>11700929.560000001</v>
      </c>
      <c r="R636" s="41">
        <f t="shared" si="72"/>
        <v>12168965.939999999</v>
      </c>
      <c r="S636" s="41">
        <f t="shared" si="73"/>
        <v>5850464.7800000003</v>
      </c>
      <c r="T636" s="41">
        <f t="shared" si="74"/>
        <v>6084482.9699999997</v>
      </c>
    </row>
    <row r="637" spans="1:20" ht="15.75" hidden="1" customHeight="1" x14ac:dyDescent="0.25">
      <c r="A637" s="142"/>
      <c r="B637" s="142"/>
      <c r="C637" s="166"/>
      <c r="D637" s="8" t="s">
        <v>26</v>
      </c>
      <c r="E637" s="59">
        <f>осн2!I16*осн2!$B$3*осн2!$D$1+осн2!$A$2+(осн2!I16*осн2!$B$3*осн2!$D$1+осн2!$A$2)*осн2!$E$2</f>
        <v>1861167.98</v>
      </c>
      <c r="F637" s="59">
        <f>осн2!J16*осн2!$B$3*осн2!$D$1+осн2!$A$2+(осн2!J16*осн2!$B$3*осн2!$D$1+осн2!$A$2)*осн2!$E$2</f>
        <v>1935614.18</v>
      </c>
      <c r="G637" s="172"/>
      <c r="H637" s="174"/>
      <c r="I637" s="40">
        <f t="shared" si="67"/>
        <v>1861167.98</v>
      </c>
      <c r="J637" s="40">
        <f t="shared" si="68"/>
        <v>1935614.18</v>
      </c>
      <c r="K637" s="150"/>
      <c r="L637" s="151"/>
      <c r="M637" s="40">
        <f t="shared" si="69"/>
        <v>1861167.98</v>
      </c>
      <c r="N637" s="40">
        <f t="shared" si="70"/>
        <v>1935614.18</v>
      </c>
      <c r="O637" s="36">
        <f>осн2!I16*осн2!$B$3+осн2!$A$2+(осн2!I16*осн2!$B$3+осн2!$A$2)*осн2!$E$2</f>
        <v>930583.99</v>
      </c>
      <c r="P637" s="36">
        <f>осн2!J16*осн2!$B$3+осн2!$A$2+(осн2!J16*осн2!$B$3+осн2!$A$2)*осн2!$E$2</f>
        <v>967807.09</v>
      </c>
      <c r="Q637" s="40">
        <f t="shared" si="71"/>
        <v>1861167.98</v>
      </c>
      <c r="R637" s="40">
        <f t="shared" si="72"/>
        <v>1935614.18</v>
      </c>
      <c r="S637" s="40">
        <f t="shared" si="73"/>
        <v>930583.99</v>
      </c>
      <c r="T637" s="40">
        <f t="shared" si="74"/>
        <v>967807.09</v>
      </c>
    </row>
    <row r="638" spans="1:20" ht="15.75" hidden="1" customHeight="1" x14ac:dyDescent="0.25">
      <c r="A638" s="142"/>
      <c r="B638" s="142"/>
      <c r="C638" s="166"/>
      <c r="D638" s="4" t="s">
        <v>27</v>
      </c>
      <c r="E638" s="57">
        <f>осн2!I17*осн2!$B$3*осн2!$D$1+осн2!$A$2+(осн2!I17*осн2!$B$3*осн2!$D$1+осн2!$A$2)*осн2!$E$2</f>
        <v>3716347.46</v>
      </c>
      <c r="F638" s="57">
        <f>осн2!J17*осн2!$B$3*осн2!$D$1+осн2!$A$2+(осн2!J17*осн2!$B$3*осн2!$D$1+осн2!$A$2)*осн2!$E$2</f>
        <v>3865001.5</v>
      </c>
      <c r="G638" s="172"/>
      <c r="H638" s="174"/>
      <c r="I638" s="41">
        <f t="shared" si="67"/>
        <v>3716347.46</v>
      </c>
      <c r="J638" s="41">
        <f t="shared" si="68"/>
        <v>3865001.5</v>
      </c>
      <c r="K638" s="150"/>
      <c r="L638" s="151"/>
      <c r="M638" s="41">
        <f t="shared" si="69"/>
        <v>3716347.46</v>
      </c>
      <c r="N638" s="41">
        <f t="shared" si="70"/>
        <v>3865001.5</v>
      </c>
      <c r="O638" s="37">
        <f>осн2!I17*осн2!$B$3+осн2!$A$2+(осн2!I17*осн2!$B$3+осн2!$A$2)*осн2!$E$2</f>
        <v>1858173.73</v>
      </c>
      <c r="P638" s="37">
        <f>осн2!J17*осн2!$B$3+осн2!$A$2+(осн2!J17*осн2!$B$3+осн2!$A$2)*осн2!$E$2</f>
        <v>1932500.75</v>
      </c>
      <c r="Q638" s="41">
        <f t="shared" si="71"/>
        <v>3716347.46</v>
      </c>
      <c r="R638" s="41">
        <f t="shared" si="72"/>
        <v>3865001.5</v>
      </c>
      <c r="S638" s="41">
        <f t="shared" si="73"/>
        <v>1858173.73</v>
      </c>
      <c r="T638" s="41">
        <f t="shared" si="74"/>
        <v>1932500.75</v>
      </c>
    </row>
    <row r="639" spans="1:20" ht="15.75" hidden="1" customHeight="1" x14ac:dyDescent="0.25">
      <c r="A639" s="142"/>
      <c r="B639" s="142"/>
      <c r="C639" s="166"/>
      <c r="D639" s="4" t="s">
        <v>28</v>
      </c>
      <c r="E639" s="57">
        <f>осн2!I18*осн2!$B$3*осн2!$D$1+осн2!$A$2+(осн2!I18*осн2!$B$3*осн2!$D$1+осн2!$A$2)*осн2!$E$2</f>
        <v>4977868.9399999995</v>
      </c>
      <c r="F639" s="57">
        <f>осн2!J18*осн2!$B$3*осн2!$D$1+осн2!$A$2+(осн2!J18*осн2!$B$3*осн2!$D$1+осн2!$A$2)*осн2!$E$2</f>
        <v>5176983.32</v>
      </c>
      <c r="G639" s="172"/>
      <c r="H639" s="174"/>
      <c r="I639" s="41">
        <f t="shared" si="67"/>
        <v>4977868.9399999995</v>
      </c>
      <c r="J639" s="41">
        <f t="shared" si="68"/>
        <v>5176983.32</v>
      </c>
      <c r="K639" s="150"/>
      <c r="L639" s="151"/>
      <c r="M639" s="41">
        <f t="shared" si="69"/>
        <v>4977868.9399999995</v>
      </c>
      <c r="N639" s="41">
        <f t="shared" si="70"/>
        <v>5176983.32</v>
      </c>
      <c r="O639" s="37">
        <f>осн2!I18*осн2!$B$3+осн2!$A$2+(осн2!I18*осн2!$B$3+осн2!$A$2)*осн2!$E$2</f>
        <v>2488934.4699999997</v>
      </c>
      <c r="P639" s="37">
        <f>осн2!J18*осн2!$B$3+осн2!$A$2+(осн2!J18*осн2!$B$3+осн2!$A$2)*осн2!$E$2</f>
        <v>2588491.66</v>
      </c>
      <c r="Q639" s="41">
        <f t="shared" si="71"/>
        <v>4977868.9399999995</v>
      </c>
      <c r="R639" s="41">
        <f t="shared" si="72"/>
        <v>5176983.32</v>
      </c>
      <c r="S639" s="41">
        <f t="shared" si="73"/>
        <v>2488934.4699999997</v>
      </c>
      <c r="T639" s="41">
        <f t="shared" si="74"/>
        <v>2588491.66</v>
      </c>
    </row>
    <row r="640" spans="1:20" ht="15.75" hidden="1" customHeight="1" x14ac:dyDescent="0.25">
      <c r="A640" s="142"/>
      <c r="B640" s="142"/>
      <c r="C640" s="166"/>
      <c r="D640" s="4" t="s">
        <v>29</v>
      </c>
      <c r="E640" s="57">
        <f>осн2!I19*осн2!$B$3*осн2!$D$1+осн2!$A$2+(осн2!I19*осн2!$B$3*осн2!$D$1+осн2!$A$2)*осн2!$E$2</f>
        <v>6670334.6799999997</v>
      </c>
      <c r="F640" s="57">
        <f>осн2!J19*осн2!$B$3*осн2!$D$1+осн2!$A$2+(осн2!J19*осн2!$B$3*осн2!$D$1+осн2!$A$2)*осн2!$E$2</f>
        <v>6937149.2000000002</v>
      </c>
      <c r="G640" s="172"/>
      <c r="H640" s="174"/>
      <c r="I640" s="41">
        <f t="shared" si="67"/>
        <v>6670334.6799999997</v>
      </c>
      <c r="J640" s="41">
        <f t="shared" si="68"/>
        <v>6937149.2000000002</v>
      </c>
      <c r="K640" s="150"/>
      <c r="L640" s="151"/>
      <c r="M640" s="41">
        <f t="shared" si="69"/>
        <v>6670334.6799999997</v>
      </c>
      <c r="N640" s="41">
        <f t="shared" si="70"/>
        <v>6937149.2000000002</v>
      </c>
      <c r="O640" s="37">
        <f>осн2!I19*осн2!$B$3+осн2!$A$2+(осн2!I19*осн2!$B$3+осн2!$A$2)*осн2!$E$2</f>
        <v>3335167.34</v>
      </c>
      <c r="P640" s="37">
        <f>осн2!J19*осн2!$B$3+осн2!$A$2+(осн2!J19*осн2!$B$3+осн2!$A$2)*осн2!$E$2</f>
        <v>3468574.6</v>
      </c>
      <c r="Q640" s="41">
        <f t="shared" si="71"/>
        <v>6670334.6799999997</v>
      </c>
      <c r="R640" s="41">
        <f t="shared" si="72"/>
        <v>6937149.2000000002</v>
      </c>
      <c r="S640" s="41">
        <f t="shared" si="73"/>
        <v>3335167.34</v>
      </c>
      <c r="T640" s="41">
        <f t="shared" si="74"/>
        <v>3468574.6</v>
      </c>
    </row>
    <row r="641" spans="1:20" ht="15.75" hidden="1" customHeight="1" x14ac:dyDescent="0.25">
      <c r="A641" s="142"/>
      <c r="B641" s="142"/>
      <c r="C641" s="166"/>
      <c r="D641" s="4" t="s">
        <v>30</v>
      </c>
      <c r="E641" s="57">
        <f>осн2!I20*осн2!$B$3*осн2!$D$1+осн2!$A$2+(осн2!I20*осн2!$B$3*осн2!$D$1+осн2!$A$2)*осн2!$E$2</f>
        <v>8938253.379999999</v>
      </c>
      <c r="F641" s="57">
        <f>осн2!J20*осн2!$B$3*осн2!$D$1+осн2!$A$2+(осн2!J20*осн2!$B$3*осн2!$D$1+осн2!$A$2)*осн2!$E$2</f>
        <v>9295782.7599999998</v>
      </c>
      <c r="G641" s="172"/>
      <c r="H641" s="174"/>
      <c r="I641" s="41">
        <f t="shared" si="67"/>
        <v>8938253.379999999</v>
      </c>
      <c r="J641" s="41">
        <f t="shared" si="68"/>
        <v>9295782.7599999998</v>
      </c>
      <c r="K641" s="150"/>
      <c r="L641" s="151"/>
      <c r="M641" s="41">
        <f t="shared" si="69"/>
        <v>8938253.379999999</v>
      </c>
      <c r="N641" s="41">
        <f t="shared" si="70"/>
        <v>9295782.7599999998</v>
      </c>
      <c r="O641" s="37">
        <f>осн2!I20*осн2!$B$3+осн2!$A$2+(осн2!I20*осн2!$B$3+осн2!$A$2)*осн2!$E$2</f>
        <v>4469126.6899999995</v>
      </c>
      <c r="P641" s="37">
        <f>осн2!J20*осн2!$B$3+осн2!$A$2+(осн2!J20*осн2!$B$3+осн2!$A$2)*осн2!$E$2</f>
        <v>4647891.38</v>
      </c>
      <c r="Q641" s="41">
        <f t="shared" si="71"/>
        <v>8938253.379999999</v>
      </c>
      <c r="R641" s="41">
        <f t="shared" si="72"/>
        <v>9295782.7599999998</v>
      </c>
      <c r="S641" s="41">
        <f t="shared" si="73"/>
        <v>4469126.6899999995</v>
      </c>
      <c r="T641" s="41">
        <f t="shared" si="74"/>
        <v>4647891.38</v>
      </c>
    </row>
    <row r="642" spans="1:20" ht="15.75" hidden="1" customHeight="1" x14ac:dyDescent="0.25">
      <c r="A642" s="142"/>
      <c r="B642" s="142"/>
      <c r="C642" s="166"/>
      <c r="D642" s="4" t="s">
        <v>31</v>
      </c>
      <c r="E642" s="57">
        <f>осн2!I21*осн2!$B$3*осн2!$D$1+осн2!$A$2+(осн2!I21*осн2!$B$3*осн2!$D$1+осн2!$A$2)*осн2!$E$2</f>
        <v>11977261.960000001</v>
      </c>
      <c r="F642" s="57">
        <f>осн2!J21*осн2!$B$3*осн2!$D$1+осн2!$A$2+(осн2!J21*осн2!$B$3*осн2!$D$1+осн2!$A$2)*осн2!$E$2</f>
        <v>12456352.58</v>
      </c>
      <c r="G642" s="172"/>
      <c r="H642" s="174"/>
      <c r="I642" s="41">
        <f t="shared" si="67"/>
        <v>11977261.960000001</v>
      </c>
      <c r="J642" s="41">
        <f t="shared" si="68"/>
        <v>12456352.58</v>
      </c>
      <c r="K642" s="150"/>
      <c r="L642" s="151"/>
      <c r="M642" s="41">
        <f t="shared" si="69"/>
        <v>11977261.960000001</v>
      </c>
      <c r="N642" s="41">
        <f t="shared" si="70"/>
        <v>12456352.58</v>
      </c>
      <c r="O642" s="37">
        <f>осн2!I21*осн2!$B$3+осн2!$A$2+(осн2!I21*осн2!$B$3+осн2!$A$2)*осн2!$E$2</f>
        <v>5988630.9800000004</v>
      </c>
      <c r="P642" s="37">
        <f>осн2!J21*осн2!$B$3+осн2!$A$2+(осн2!J21*осн2!$B$3+осн2!$A$2)*осн2!$E$2</f>
        <v>6228176.29</v>
      </c>
      <c r="Q642" s="41">
        <f t="shared" si="71"/>
        <v>11977261.960000001</v>
      </c>
      <c r="R642" s="41">
        <f t="shared" si="72"/>
        <v>12456352.58</v>
      </c>
      <c r="S642" s="41">
        <f t="shared" si="73"/>
        <v>5988630.9800000004</v>
      </c>
      <c r="T642" s="41">
        <f t="shared" si="74"/>
        <v>6228176.29</v>
      </c>
    </row>
    <row r="643" spans="1:20" ht="15.75" hidden="1" customHeight="1" x14ac:dyDescent="0.25">
      <c r="A643" s="142"/>
      <c r="B643" s="142"/>
      <c r="C643" s="166"/>
      <c r="D643" s="8" t="s">
        <v>33</v>
      </c>
      <c r="E643" s="59">
        <f>осн2!I22*осн2!$B$3*осн2!$D$1+осн2!$A$2+(осн2!I22*осн2!$B$3*осн2!$D$1+осн2!$A$2)*осн2!$E$2</f>
        <v>1989785.62</v>
      </c>
      <c r="F643" s="59">
        <f>осн2!J22*осн2!$B$3*осн2!$D$1+осн2!$A$2+(осн2!J22*осн2!$B$3*осн2!$D$1+осн2!$A$2)*осн2!$E$2</f>
        <v>2069377.8</v>
      </c>
      <c r="G643" s="172"/>
      <c r="H643" s="174"/>
      <c r="I643" s="40">
        <f t="shared" si="67"/>
        <v>1989785.62</v>
      </c>
      <c r="J643" s="40">
        <f t="shared" si="68"/>
        <v>2069377.8</v>
      </c>
      <c r="K643" s="150"/>
      <c r="L643" s="151"/>
      <c r="M643" s="40">
        <f t="shared" si="69"/>
        <v>1989785.62</v>
      </c>
      <c r="N643" s="40">
        <f t="shared" si="70"/>
        <v>2069377.8</v>
      </c>
      <c r="O643" s="36">
        <f>осн2!I22*осн2!$B$3+осн2!$A$2+(осн2!I22*осн2!$B$3+осн2!$A$2)*осн2!$E$2</f>
        <v>994892.81</v>
      </c>
      <c r="P643" s="36">
        <f>осн2!J22*осн2!$B$3+осн2!$A$2+(осн2!J22*осн2!$B$3+осн2!$A$2)*осн2!$E$2</f>
        <v>1034688.9</v>
      </c>
      <c r="Q643" s="40">
        <f t="shared" si="71"/>
        <v>1989785.62</v>
      </c>
      <c r="R643" s="40">
        <f t="shared" si="72"/>
        <v>2069377.8</v>
      </c>
      <c r="S643" s="40">
        <f t="shared" si="73"/>
        <v>994892.81</v>
      </c>
      <c r="T643" s="40">
        <f t="shared" si="74"/>
        <v>1034688.9</v>
      </c>
    </row>
    <row r="644" spans="1:20" ht="15.75" hidden="1" customHeight="1" x14ac:dyDescent="0.25">
      <c r="A644" s="142"/>
      <c r="B644" s="142"/>
      <c r="C644" s="166"/>
      <c r="D644" s="4" t="s">
        <v>34</v>
      </c>
      <c r="E644" s="57">
        <f>осн2!I23*осн2!$B$3*осн2!$D$1+осн2!$A$2+(осн2!I23*осн2!$B$3*осн2!$D$1+осн2!$A$2)*осн2!$E$2</f>
        <v>3973595.7199999997</v>
      </c>
      <c r="F644" s="57">
        <f>осн2!J23*осн2!$B$3*осн2!$D$1+осн2!$A$2+(осн2!J23*осн2!$B$3*осн2!$D$1+осн2!$A$2)*осн2!$E$2</f>
        <v>4132539.36</v>
      </c>
      <c r="G644" s="172"/>
      <c r="H644" s="174"/>
      <c r="I644" s="41">
        <f t="shared" si="67"/>
        <v>3973595.7199999997</v>
      </c>
      <c r="J644" s="41">
        <f t="shared" si="68"/>
        <v>4132539.36</v>
      </c>
      <c r="K644" s="150"/>
      <c r="L644" s="151"/>
      <c r="M644" s="41">
        <f t="shared" si="69"/>
        <v>3973595.7199999997</v>
      </c>
      <c r="N644" s="41">
        <f t="shared" si="70"/>
        <v>4132539.36</v>
      </c>
      <c r="O644" s="37">
        <f>осн2!I23*осн2!$B$3+осн2!$A$2+(осн2!I23*осн2!$B$3+осн2!$A$2)*осн2!$E$2</f>
        <v>1986797.8599999999</v>
      </c>
      <c r="P644" s="37">
        <f>осн2!J23*осн2!$B$3+осн2!$A$2+(осн2!J23*осн2!$B$3+осн2!$A$2)*осн2!$E$2</f>
        <v>2066269.68</v>
      </c>
      <c r="Q644" s="41">
        <f t="shared" si="71"/>
        <v>3973595.7199999997</v>
      </c>
      <c r="R644" s="41">
        <f t="shared" si="72"/>
        <v>4132539.36</v>
      </c>
      <c r="S644" s="41">
        <f t="shared" si="73"/>
        <v>1986797.8599999999</v>
      </c>
      <c r="T644" s="41">
        <f t="shared" si="74"/>
        <v>2066269.68</v>
      </c>
    </row>
    <row r="645" spans="1:20" ht="15.75" hidden="1" customHeight="1" x14ac:dyDescent="0.25">
      <c r="A645" s="142"/>
      <c r="B645" s="142"/>
      <c r="C645" s="166"/>
      <c r="D645" s="4" t="s">
        <v>35</v>
      </c>
      <c r="E645" s="57">
        <f>осн2!I24*осн2!$B$3*осн2!$D$1+осн2!$A$2+(осн2!I24*осн2!$B$3*осн2!$D$1+осн2!$A$2)*осн2!$E$2</f>
        <v>5322583.5199999996</v>
      </c>
      <c r="F645" s="57">
        <f>осн2!J24*осн2!$B$3*осн2!$D$1+осн2!$A$2+(осн2!J24*осн2!$B$3*осн2!$D$1+осн2!$A$2)*осн2!$E$2</f>
        <v>5535486.2000000002</v>
      </c>
      <c r="G645" s="172"/>
      <c r="H645" s="174"/>
      <c r="I645" s="41">
        <f t="shared" si="67"/>
        <v>5322583.5199999996</v>
      </c>
      <c r="J645" s="41">
        <f t="shared" si="68"/>
        <v>5535486.2000000002</v>
      </c>
      <c r="K645" s="150"/>
      <c r="L645" s="151"/>
      <c r="M645" s="41">
        <f t="shared" si="69"/>
        <v>5322583.5199999996</v>
      </c>
      <c r="N645" s="41">
        <f t="shared" si="70"/>
        <v>5535486.2000000002</v>
      </c>
      <c r="O645" s="37">
        <f>осн2!I24*осн2!$B$3+осн2!$A$2+(осн2!I24*осн2!$B$3+осн2!$A$2)*осн2!$E$2</f>
        <v>2661291.7599999998</v>
      </c>
      <c r="P645" s="37">
        <f>осн2!J24*осн2!$B$3+осн2!$A$2+(осн2!J24*осн2!$B$3+осн2!$A$2)*осн2!$E$2</f>
        <v>2767743.1</v>
      </c>
      <c r="Q645" s="41">
        <f t="shared" si="71"/>
        <v>5322583.5199999996</v>
      </c>
      <c r="R645" s="41">
        <f t="shared" si="72"/>
        <v>5535486.2000000002</v>
      </c>
      <c r="S645" s="41">
        <f t="shared" si="73"/>
        <v>2661291.7599999998</v>
      </c>
      <c r="T645" s="41">
        <f t="shared" si="74"/>
        <v>2767743.1</v>
      </c>
    </row>
    <row r="646" spans="1:20" ht="15.75" hidden="1" customHeight="1" x14ac:dyDescent="0.25">
      <c r="A646" s="142"/>
      <c r="B646" s="142"/>
      <c r="C646" s="166"/>
      <c r="D646" s="4" t="s">
        <v>36</v>
      </c>
      <c r="E646" s="57">
        <f>осн2!I25*осн2!$B$3*осн2!$D$1+осн2!$A$2+(осн2!I25*осн2!$B$3*осн2!$D$1+осн2!$A$2)*осн2!$E$2</f>
        <v>7132253.9399999995</v>
      </c>
      <c r="F646" s="57">
        <f>осн2!J25*осн2!$B$3*осн2!$D$1+осн2!$A$2+(осн2!J25*осн2!$B$3*осн2!$D$1+осн2!$A$2)*осн2!$E$2</f>
        <v>7417544.9000000004</v>
      </c>
      <c r="G646" s="172"/>
      <c r="H646" s="174"/>
      <c r="I646" s="41">
        <f t="shared" si="67"/>
        <v>7132253.9399999995</v>
      </c>
      <c r="J646" s="41">
        <f t="shared" si="68"/>
        <v>7417544.9000000004</v>
      </c>
      <c r="K646" s="150"/>
      <c r="L646" s="151"/>
      <c r="M646" s="41">
        <f t="shared" si="69"/>
        <v>7132253.9399999995</v>
      </c>
      <c r="N646" s="41">
        <f t="shared" si="70"/>
        <v>7417544.9000000004</v>
      </c>
      <c r="O646" s="37">
        <f>осн2!I25*осн2!$B$3+осн2!$A$2+(осн2!I25*осн2!$B$3+осн2!$A$2)*осн2!$E$2</f>
        <v>3566126.9699999997</v>
      </c>
      <c r="P646" s="37">
        <f>осн2!J25*осн2!$B$3+осн2!$A$2+(осн2!J25*осн2!$B$3+осн2!$A$2)*осн2!$E$2</f>
        <v>3708772.45</v>
      </c>
      <c r="Q646" s="41">
        <f t="shared" si="71"/>
        <v>7132253.9399999995</v>
      </c>
      <c r="R646" s="41">
        <f t="shared" si="72"/>
        <v>7417544.9000000004</v>
      </c>
      <c r="S646" s="41">
        <f t="shared" si="73"/>
        <v>3566126.9699999997</v>
      </c>
      <c r="T646" s="41">
        <f t="shared" si="74"/>
        <v>3708772.45</v>
      </c>
    </row>
    <row r="647" spans="1:20" ht="15.75" hidden="1" customHeight="1" x14ac:dyDescent="0.25">
      <c r="A647" s="142"/>
      <c r="B647" s="142"/>
      <c r="C647" s="166"/>
      <c r="D647" s="4" t="s">
        <v>37</v>
      </c>
      <c r="E647" s="57">
        <f>осн2!I26*осн2!$B$3*осн2!$D$1+осн2!$A$2+(осн2!I26*осн2!$B$3*осн2!$D$1+осн2!$A$2)*осн2!$E$2</f>
        <v>9557222.379999999</v>
      </c>
      <c r="F647" s="57">
        <f>осн2!J26*осн2!$B$3*осн2!$D$1+осн2!$A$2+(осн2!J26*осн2!$B$3*осн2!$D$1+осн2!$A$2)*осн2!$E$2</f>
        <v>9939511.6999999993</v>
      </c>
      <c r="G647" s="172"/>
      <c r="H647" s="174"/>
      <c r="I647" s="41">
        <f t="shared" si="67"/>
        <v>9557222.379999999</v>
      </c>
      <c r="J647" s="41">
        <f t="shared" si="68"/>
        <v>9939511.6999999993</v>
      </c>
      <c r="K647" s="150"/>
      <c r="L647" s="151"/>
      <c r="M647" s="41">
        <f t="shared" si="69"/>
        <v>9557222.379999999</v>
      </c>
      <c r="N647" s="41">
        <f t="shared" si="70"/>
        <v>9939511.6999999993</v>
      </c>
      <c r="O647" s="37">
        <f>осн2!I26*осн2!$B$3+осн2!$A$2+(осн2!I26*осн2!$B$3+осн2!$A$2)*осн2!$E$2</f>
        <v>4778611.1899999995</v>
      </c>
      <c r="P647" s="37">
        <f>осн2!J26*осн2!$B$3+осн2!$A$2+(осн2!J26*осн2!$B$3+осн2!$A$2)*осн2!$E$2</f>
        <v>4969755.8499999996</v>
      </c>
      <c r="Q647" s="41">
        <f t="shared" si="71"/>
        <v>9557222.379999999</v>
      </c>
      <c r="R647" s="41">
        <f t="shared" si="72"/>
        <v>9939511.6999999993</v>
      </c>
      <c r="S647" s="41">
        <f t="shared" si="73"/>
        <v>4778611.1899999995</v>
      </c>
      <c r="T647" s="41">
        <f t="shared" si="74"/>
        <v>4969755.8499999996</v>
      </c>
    </row>
    <row r="648" spans="1:20" ht="15.75" hidden="1" customHeight="1" x14ac:dyDescent="0.25">
      <c r="A648" s="142"/>
      <c r="B648" s="142"/>
      <c r="C648" s="166"/>
      <c r="D648" s="4" t="s">
        <v>38</v>
      </c>
      <c r="E648" s="57">
        <f>осн2!I27*осн2!$B$3*осн2!$D$1+осн2!$A$2+(осн2!I27*осн2!$B$3*осн2!$D$1+осн2!$A$2)*осн2!$E$2</f>
        <v>12806676.879999999</v>
      </c>
      <c r="F648" s="57">
        <f>осн2!J27*осн2!$B$3*осн2!$D$1+осн2!$A$2+(осн2!J27*осн2!$B$3*осн2!$D$1+осн2!$A$2)*осн2!$E$2</f>
        <v>13318943.199999999</v>
      </c>
      <c r="G648" s="172"/>
      <c r="H648" s="174"/>
      <c r="I648" s="41">
        <f t="shared" si="67"/>
        <v>12806676.879999999</v>
      </c>
      <c r="J648" s="41">
        <f t="shared" si="68"/>
        <v>13318943.199999999</v>
      </c>
      <c r="K648" s="150"/>
      <c r="L648" s="151"/>
      <c r="M648" s="41">
        <f t="shared" si="69"/>
        <v>12806676.879999999</v>
      </c>
      <c r="N648" s="41">
        <f t="shared" si="70"/>
        <v>13318943.199999999</v>
      </c>
      <c r="O648" s="37">
        <f>осн2!I27*осн2!$B$3+осн2!$A$2+(осн2!I27*осн2!$B$3+осн2!$A$2)*осн2!$E$2</f>
        <v>6403338.4399999995</v>
      </c>
      <c r="P648" s="37">
        <f>осн2!J27*осн2!$B$3+осн2!$A$2+(осн2!J27*осн2!$B$3+осн2!$A$2)*осн2!$E$2</f>
        <v>6659471.5999999996</v>
      </c>
      <c r="Q648" s="41">
        <f t="shared" si="71"/>
        <v>12806676.879999999</v>
      </c>
      <c r="R648" s="41">
        <f t="shared" si="72"/>
        <v>13318943.199999999</v>
      </c>
      <c r="S648" s="41">
        <f t="shared" si="73"/>
        <v>6403338.4399999995</v>
      </c>
      <c r="T648" s="41">
        <f t="shared" si="74"/>
        <v>6659471.5999999996</v>
      </c>
    </row>
    <row r="649" spans="1:20" ht="15.75" hidden="1" customHeight="1" x14ac:dyDescent="0.25">
      <c r="A649" s="142"/>
      <c r="B649" s="142"/>
      <c r="C649" s="166"/>
      <c r="D649" s="8" t="s">
        <v>39</v>
      </c>
      <c r="E649" s="59">
        <f>осн2!I28*осн2!$B$3*осн2!$D$1+осн2!$A$2+(осн2!I28*осн2!$B$3*осн2!$D$1+осн2!$A$2)*осн2!$E$2</f>
        <v>2092536.48</v>
      </c>
      <c r="F649" s="59">
        <f>осн2!J28*осн2!$B$3*осн2!$D$1+осн2!$A$2+(осн2!J28*осн2!$B$3*осн2!$D$1+осн2!$A$2)*осн2!$E$2</f>
        <v>2176238.6</v>
      </c>
      <c r="G649" s="172"/>
      <c r="H649" s="174"/>
      <c r="I649" s="40">
        <f t="shared" si="67"/>
        <v>2092536.48</v>
      </c>
      <c r="J649" s="40">
        <f t="shared" si="68"/>
        <v>2176238.6</v>
      </c>
      <c r="K649" s="150"/>
      <c r="L649" s="151"/>
      <c r="M649" s="40">
        <f t="shared" si="69"/>
        <v>2092536.48</v>
      </c>
      <c r="N649" s="40">
        <f t="shared" si="70"/>
        <v>2176238.6</v>
      </c>
      <c r="O649" s="36">
        <f>осн2!I28*осн2!$B$3+осн2!$A$2+(осн2!I28*осн2!$B$3+осн2!$A$2)*осн2!$E$2</f>
        <v>1046268.24</v>
      </c>
      <c r="P649" s="36">
        <f>осн2!J28*осн2!$B$3+осн2!$A$2+(осн2!J28*осн2!$B$3+осн2!$A$2)*осн2!$E$2</f>
        <v>1088119.3</v>
      </c>
      <c r="Q649" s="40">
        <f t="shared" si="71"/>
        <v>2092536.48</v>
      </c>
      <c r="R649" s="40">
        <f t="shared" si="72"/>
        <v>2176238.6</v>
      </c>
      <c r="S649" s="40">
        <f t="shared" si="73"/>
        <v>1046268.24</v>
      </c>
      <c r="T649" s="40">
        <f t="shared" si="74"/>
        <v>1088119.3</v>
      </c>
    </row>
    <row r="650" spans="1:20" ht="15.75" hidden="1" customHeight="1" x14ac:dyDescent="0.25">
      <c r="A650" s="142"/>
      <c r="B650" s="142"/>
      <c r="C650" s="166"/>
      <c r="D650" s="4" t="s">
        <v>40</v>
      </c>
      <c r="E650" s="57">
        <f>осн2!I29*осн2!$B$3*осн2!$D$1+осн2!$A$2+(осн2!I29*осн2!$B$3*осн2!$D$1+осн2!$A$2)*осн2!$E$2</f>
        <v>4179079.74</v>
      </c>
      <c r="F650" s="57">
        <f>осн2!J29*осн2!$B$3*осн2!$D$1+осн2!$A$2+(осн2!J29*осн2!$B$3*осн2!$D$1+осн2!$A$2)*осн2!$E$2</f>
        <v>4346242.08</v>
      </c>
      <c r="G650" s="172"/>
      <c r="H650" s="174"/>
      <c r="I650" s="41">
        <f t="shared" si="67"/>
        <v>4179079.74</v>
      </c>
      <c r="J650" s="41">
        <f t="shared" si="68"/>
        <v>4346242.08</v>
      </c>
      <c r="K650" s="150"/>
      <c r="L650" s="151"/>
      <c r="M650" s="41">
        <f t="shared" si="69"/>
        <v>4179079.74</v>
      </c>
      <c r="N650" s="41">
        <f t="shared" si="70"/>
        <v>4346242.08</v>
      </c>
      <c r="O650" s="37">
        <f>осн2!I29*осн2!$B$3+осн2!$A$2+(осн2!I29*осн2!$B$3+осн2!$A$2)*осн2!$E$2</f>
        <v>2089539.87</v>
      </c>
      <c r="P650" s="37">
        <f>осн2!J29*осн2!$B$3+осн2!$A$2+(осн2!J29*осн2!$B$3+осн2!$A$2)*осн2!$E$2</f>
        <v>2173121.04</v>
      </c>
      <c r="Q650" s="41">
        <f t="shared" si="71"/>
        <v>4179079.74</v>
      </c>
      <c r="R650" s="41">
        <f t="shared" si="72"/>
        <v>4346242.08</v>
      </c>
      <c r="S650" s="41">
        <f t="shared" si="73"/>
        <v>2089539.87</v>
      </c>
      <c r="T650" s="41">
        <f t="shared" si="74"/>
        <v>2173121.04</v>
      </c>
    </row>
    <row r="651" spans="1:20" ht="15.75" hidden="1" customHeight="1" x14ac:dyDescent="0.25">
      <c r="A651" s="142"/>
      <c r="B651" s="142"/>
      <c r="C651" s="166"/>
      <c r="D651" s="4" t="s">
        <v>41</v>
      </c>
      <c r="E651" s="57">
        <f>осн2!I30*осн2!$B$3*осн2!$D$1+осн2!$A$2+(осн2!I30*осн2!$B$3*осн2!$D$1+осн2!$A$2)*осн2!$E$2</f>
        <v>5597923.54</v>
      </c>
      <c r="F651" s="57">
        <f>осн2!J30*осн2!$B$3*осн2!$D$1+осн2!$A$2+(осн2!J30*осн2!$B$3*осн2!$D$1+осн2!$A$2)*осн2!$E$2</f>
        <v>5821840.3399999999</v>
      </c>
      <c r="G651" s="172"/>
      <c r="H651" s="174"/>
      <c r="I651" s="41">
        <f t="shared" si="67"/>
        <v>5597923.54</v>
      </c>
      <c r="J651" s="41">
        <f t="shared" si="68"/>
        <v>5821840.3399999999</v>
      </c>
      <c r="K651" s="150"/>
      <c r="L651" s="151"/>
      <c r="M651" s="41">
        <f t="shared" si="69"/>
        <v>5597923.54</v>
      </c>
      <c r="N651" s="41">
        <f t="shared" si="70"/>
        <v>5821840.3399999999</v>
      </c>
      <c r="O651" s="37">
        <f>осн2!I30*осн2!$B$3+осн2!$A$2+(осн2!I30*осн2!$B$3+осн2!$A$2)*осн2!$E$2</f>
        <v>2798961.77</v>
      </c>
      <c r="P651" s="37">
        <f>осн2!J30*осн2!$B$3+осн2!$A$2+(осн2!J30*осн2!$B$3+осн2!$A$2)*осн2!$E$2</f>
        <v>2910920.17</v>
      </c>
      <c r="Q651" s="41">
        <f t="shared" si="71"/>
        <v>5597923.54</v>
      </c>
      <c r="R651" s="41">
        <f t="shared" si="72"/>
        <v>5821840.3399999999</v>
      </c>
      <c r="S651" s="41">
        <f t="shared" si="73"/>
        <v>2798961.77</v>
      </c>
      <c r="T651" s="41">
        <f t="shared" si="74"/>
        <v>2910920.17</v>
      </c>
    </row>
    <row r="652" spans="1:20" ht="15.75" hidden="1" customHeight="1" x14ac:dyDescent="0.25">
      <c r="A652" s="142"/>
      <c r="B652" s="142"/>
      <c r="C652" s="166"/>
      <c r="D652" s="4" t="s">
        <v>42</v>
      </c>
      <c r="E652" s="57">
        <f>осн2!I31*осн2!$B$3*осн2!$D$1+осн2!$A$2+(осн2!I31*осн2!$B$3*осн2!$D$1+осн2!$A$2)*осн2!$E$2</f>
        <v>7501224.5999999996</v>
      </c>
      <c r="F652" s="57">
        <f>осн2!J31*осн2!$B$3*осн2!$D$1+осн2!$A$2+(осн2!J31*осн2!$B$3*осн2!$D$1+осн2!$A$2)*осн2!$E$2</f>
        <v>7801272.6399999997</v>
      </c>
      <c r="G652" s="172"/>
      <c r="H652" s="174"/>
      <c r="I652" s="41">
        <f t="shared" si="67"/>
        <v>7501224.5999999996</v>
      </c>
      <c r="J652" s="41">
        <f t="shared" si="68"/>
        <v>7801272.6399999997</v>
      </c>
      <c r="K652" s="150"/>
      <c r="L652" s="151"/>
      <c r="M652" s="41">
        <f t="shared" si="69"/>
        <v>7501224.5999999996</v>
      </c>
      <c r="N652" s="41">
        <f t="shared" si="70"/>
        <v>7801272.6399999997</v>
      </c>
      <c r="O652" s="37">
        <f>осн2!I31*осн2!$B$3+осн2!$A$2+(осн2!I31*осн2!$B$3+осн2!$A$2)*осн2!$E$2</f>
        <v>3750612.3</v>
      </c>
      <c r="P652" s="37">
        <f>осн2!J31*осн2!$B$3+осн2!$A$2+(осн2!J31*осн2!$B$3+осн2!$A$2)*осн2!$E$2</f>
        <v>3900636.32</v>
      </c>
      <c r="Q652" s="41">
        <f t="shared" si="71"/>
        <v>7501224.5999999996</v>
      </c>
      <c r="R652" s="41">
        <f t="shared" si="72"/>
        <v>7801272.6399999997</v>
      </c>
      <c r="S652" s="41">
        <f t="shared" si="73"/>
        <v>3750612.3</v>
      </c>
      <c r="T652" s="41">
        <f t="shared" si="74"/>
        <v>3900636.32</v>
      </c>
    </row>
    <row r="653" spans="1:20" ht="15.75" hidden="1" customHeight="1" x14ac:dyDescent="0.25">
      <c r="A653" s="142"/>
      <c r="B653" s="142"/>
      <c r="C653" s="166"/>
      <c r="D653" s="4" t="s">
        <v>43</v>
      </c>
      <c r="E653" s="57">
        <f>осн2!I32*осн2!$B$3*осн2!$D$1+осн2!$A$2+(осн2!I32*осн2!$B$3*осн2!$D$1+осн2!$A$2)*осн2!$E$2</f>
        <v>10051647.1</v>
      </c>
      <c r="F653" s="57">
        <f>осн2!J32*осн2!$B$3*осн2!$D$1+осн2!$A$2+(осн2!J32*осн2!$B$3*осн2!$D$1+осн2!$A$2)*осн2!$E$2</f>
        <v>10453713.220000001</v>
      </c>
      <c r="G653" s="172"/>
      <c r="H653" s="174"/>
      <c r="I653" s="41">
        <f t="shared" si="67"/>
        <v>10051647.1</v>
      </c>
      <c r="J653" s="41">
        <f t="shared" si="68"/>
        <v>10453713.220000001</v>
      </c>
      <c r="K653" s="150"/>
      <c r="L653" s="151"/>
      <c r="M653" s="41">
        <f t="shared" si="69"/>
        <v>10051647.1</v>
      </c>
      <c r="N653" s="41">
        <f t="shared" si="70"/>
        <v>10453713.220000001</v>
      </c>
      <c r="O653" s="37">
        <f>осн2!I32*осн2!$B$3+осн2!$A$2+(осн2!I32*осн2!$B$3+осн2!$A$2)*осн2!$E$2</f>
        <v>5025823.55</v>
      </c>
      <c r="P653" s="37">
        <f>осн2!J32*осн2!$B$3+осн2!$A$2+(осн2!J32*осн2!$B$3+осн2!$A$2)*осн2!$E$2</f>
        <v>5226856.6100000003</v>
      </c>
      <c r="Q653" s="41">
        <f t="shared" si="71"/>
        <v>10051647.1</v>
      </c>
      <c r="R653" s="41">
        <f t="shared" si="72"/>
        <v>10453713.220000001</v>
      </c>
      <c r="S653" s="41">
        <f t="shared" si="73"/>
        <v>5025823.55</v>
      </c>
      <c r="T653" s="41">
        <f t="shared" si="74"/>
        <v>5226856.6100000003</v>
      </c>
    </row>
    <row r="654" spans="1:20" ht="15.75" hidden="1" customHeight="1" x14ac:dyDescent="0.25">
      <c r="A654" s="142"/>
      <c r="B654" s="142"/>
      <c r="C654" s="166"/>
      <c r="D654" s="4" t="s">
        <v>44</v>
      </c>
      <c r="E654" s="57">
        <f>осн2!I33*осн2!$B$3*осн2!$D$1+осн2!$A$2+(осн2!I33*осн2!$B$3*осн2!$D$1+осн2!$A$2)*осн2!$E$2</f>
        <v>13469181.98</v>
      </c>
      <c r="F654" s="57">
        <f>осн2!J33*осн2!$B$3*осн2!$D$1+осн2!$A$2+(осн2!J33*осн2!$B$3*осн2!$D$1+осн2!$A$2)*осн2!$E$2</f>
        <v>14007949.92</v>
      </c>
      <c r="G654" s="172"/>
      <c r="H654" s="174"/>
      <c r="I654" s="41">
        <f t="shared" ref="I654:I685" si="75">E654</f>
        <v>13469181.98</v>
      </c>
      <c r="J654" s="41">
        <f t="shared" ref="J654:J685" si="76">F654</f>
        <v>14007949.92</v>
      </c>
      <c r="K654" s="150"/>
      <c r="L654" s="151"/>
      <c r="M654" s="41">
        <f t="shared" ref="M654:M685" si="77">I654</f>
        <v>13469181.98</v>
      </c>
      <c r="N654" s="41">
        <f t="shared" ref="N654:N685" si="78">J654</f>
        <v>14007949.92</v>
      </c>
      <c r="O654" s="37">
        <f>осн2!I33*осн2!$B$3+осн2!$A$2+(осн2!I33*осн2!$B$3+осн2!$A$2)*осн2!$E$2</f>
        <v>6734590.9900000002</v>
      </c>
      <c r="P654" s="37">
        <f>осн2!J33*осн2!$B$3+осн2!$A$2+(осн2!J33*осн2!$B$3+осн2!$A$2)*осн2!$E$2</f>
        <v>7003974.96</v>
      </c>
      <c r="Q654" s="41">
        <f t="shared" ref="Q654:Q685" si="79">M654</f>
        <v>13469181.98</v>
      </c>
      <c r="R654" s="41">
        <f t="shared" ref="R654:R685" si="80">N654</f>
        <v>14007949.92</v>
      </c>
      <c r="S654" s="41">
        <f t="shared" ref="S654:S685" si="81">O654</f>
        <v>6734590.9900000002</v>
      </c>
      <c r="T654" s="41">
        <f t="shared" ref="T654:T685" si="82">P654</f>
        <v>7003974.96</v>
      </c>
    </row>
    <row r="655" spans="1:20" ht="15.75" hidden="1" customHeight="1" x14ac:dyDescent="0.25">
      <c r="A655" s="142"/>
      <c r="B655" s="142"/>
      <c r="C655" s="166"/>
      <c r="D655" s="8" t="s">
        <v>45</v>
      </c>
      <c r="E655" s="59">
        <f>осн2!I34*осн2!$B$3*осн2!$D$1+осн2!$A$2+(осн2!I34*осн2!$B$3*осн2!$D$1+осн2!$A$2)*осн2!$E$2</f>
        <v>2233230.2400000002</v>
      </c>
      <c r="F655" s="59">
        <f>осн2!J34*осн2!$B$3*осн2!$D$1+осн2!$A$2+(осн2!J34*осн2!$B$3*осн2!$D$1+осн2!$A$2)*осн2!$E$2</f>
        <v>2322559.7799999998</v>
      </c>
      <c r="G655" s="172"/>
      <c r="H655" s="174"/>
      <c r="I655" s="40">
        <f t="shared" si="75"/>
        <v>2233230.2400000002</v>
      </c>
      <c r="J655" s="40">
        <f t="shared" si="76"/>
        <v>2322559.7799999998</v>
      </c>
      <c r="K655" s="150"/>
      <c r="L655" s="151"/>
      <c r="M655" s="40">
        <f t="shared" si="77"/>
        <v>2233230.2400000002</v>
      </c>
      <c r="N655" s="40">
        <f t="shared" si="78"/>
        <v>2322559.7799999998</v>
      </c>
      <c r="O655" s="36">
        <f>осн2!I34*осн2!$B$3+осн2!$A$2+(осн2!I34*осн2!$B$3+осн2!$A$2)*осн2!$E$2</f>
        <v>1116615.1200000001</v>
      </c>
      <c r="P655" s="36">
        <f>осн2!J34*осн2!$B$3+осн2!$A$2+(осн2!J34*осн2!$B$3+осн2!$A$2)*осн2!$E$2</f>
        <v>1161279.8899999999</v>
      </c>
      <c r="Q655" s="40">
        <f t="shared" si="79"/>
        <v>2233230.2400000002</v>
      </c>
      <c r="R655" s="40">
        <f t="shared" si="80"/>
        <v>2322559.7799999998</v>
      </c>
      <c r="S655" s="40">
        <f t="shared" si="81"/>
        <v>1116615.1200000001</v>
      </c>
      <c r="T655" s="40">
        <f t="shared" si="82"/>
        <v>1161279.8899999999</v>
      </c>
    </row>
    <row r="656" spans="1:20" ht="15.75" hidden="1" customHeight="1" x14ac:dyDescent="0.25">
      <c r="A656" s="142"/>
      <c r="B656" s="142"/>
      <c r="C656" s="166"/>
      <c r="D656" s="4" t="s">
        <v>46</v>
      </c>
      <c r="E656" s="57">
        <f>осн2!I35*осн2!$B$3*осн2!$D$1+осн2!$A$2+(осн2!I35*осн2!$B$3*осн2!$D$1+осн2!$A$2)*осн2!$E$2</f>
        <v>4460464.9000000004</v>
      </c>
      <c r="F656" s="57">
        <f>осн2!J35*осн2!$B$3*осн2!$D$1+осн2!$A$2+(осн2!J35*осн2!$B$3*осн2!$D$1+осн2!$A$2)*осн2!$E$2</f>
        <v>4638884.4399999995</v>
      </c>
      <c r="G656" s="172"/>
      <c r="H656" s="174"/>
      <c r="I656" s="41">
        <f t="shared" si="75"/>
        <v>4460464.9000000004</v>
      </c>
      <c r="J656" s="41">
        <f t="shared" si="76"/>
        <v>4638884.4399999995</v>
      </c>
      <c r="K656" s="150"/>
      <c r="L656" s="151"/>
      <c r="M656" s="41">
        <f t="shared" si="77"/>
        <v>4460464.9000000004</v>
      </c>
      <c r="N656" s="41">
        <f t="shared" si="78"/>
        <v>4638884.4399999995</v>
      </c>
      <c r="O656" s="37">
        <f>осн2!I35*осн2!$B$3+осн2!$A$2+(осн2!I35*осн2!$B$3+осн2!$A$2)*осн2!$E$2</f>
        <v>2230232.4500000002</v>
      </c>
      <c r="P656" s="37">
        <f>осн2!J35*осн2!$B$3+осн2!$A$2+(осн2!J35*осн2!$B$3+осн2!$A$2)*осн2!$E$2</f>
        <v>2319442.2199999997</v>
      </c>
      <c r="Q656" s="41">
        <f t="shared" si="79"/>
        <v>4460464.9000000004</v>
      </c>
      <c r="R656" s="41">
        <f t="shared" si="80"/>
        <v>4638884.4399999995</v>
      </c>
      <c r="S656" s="41">
        <f t="shared" si="81"/>
        <v>2230232.4500000002</v>
      </c>
      <c r="T656" s="41">
        <f t="shared" si="82"/>
        <v>2319442.2199999997</v>
      </c>
    </row>
    <row r="657" spans="1:20" ht="15.75" hidden="1" customHeight="1" x14ac:dyDescent="0.25">
      <c r="A657" s="142"/>
      <c r="B657" s="142"/>
      <c r="C657" s="166"/>
      <c r="D657" s="4" t="s">
        <v>47</v>
      </c>
      <c r="E657" s="57">
        <f>осн2!I36*осн2!$B$3*осн2!$D$1+осн2!$A$2+(осн2!I36*осн2!$B$3*осн2!$D$1+осн2!$A$2)*осн2!$E$2</f>
        <v>5974992.54</v>
      </c>
      <c r="F657" s="57">
        <f>осн2!J36*осн2!$B$3*осн2!$D$1+осн2!$A$2+(осн2!J36*осн2!$B$3*осн2!$D$1+осн2!$A$2)*осн2!$E$2</f>
        <v>6213992.0999999996</v>
      </c>
      <c r="G657" s="172"/>
      <c r="H657" s="174"/>
      <c r="I657" s="41">
        <f t="shared" si="75"/>
        <v>5974992.54</v>
      </c>
      <c r="J657" s="41">
        <f t="shared" si="76"/>
        <v>6213992.0999999996</v>
      </c>
      <c r="K657" s="150"/>
      <c r="L657" s="151"/>
      <c r="M657" s="41">
        <f t="shared" si="77"/>
        <v>5974992.54</v>
      </c>
      <c r="N657" s="41">
        <f t="shared" si="78"/>
        <v>6213992.0999999996</v>
      </c>
      <c r="O657" s="37">
        <f>осн2!I36*осн2!$B$3+осн2!$A$2+(осн2!I36*осн2!$B$3+осн2!$A$2)*осн2!$E$2</f>
        <v>2987496.27</v>
      </c>
      <c r="P657" s="37">
        <f>осн2!J36*осн2!$B$3+осн2!$A$2+(осн2!J36*осн2!$B$3+осн2!$A$2)*осн2!$E$2</f>
        <v>3106996.05</v>
      </c>
      <c r="Q657" s="41">
        <f t="shared" si="79"/>
        <v>5974992.54</v>
      </c>
      <c r="R657" s="41">
        <f t="shared" si="80"/>
        <v>6213992.0999999996</v>
      </c>
      <c r="S657" s="41">
        <f t="shared" si="81"/>
        <v>2987496.27</v>
      </c>
      <c r="T657" s="41">
        <f t="shared" si="82"/>
        <v>3106996.05</v>
      </c>
    </row>
    <row r="658" spans="1:20" ht="15.75" hidden="1" customHeight="1" x14ac:dyDescent="0.25">
      <c r="A658" s="142"/>
      <c r="B658" s="142"/>
      <c r="C658" s="166"/>
      <c r="D658" s="4" t="s">
        <v>48</v>
      </c>
      <c r="E658" s="57">
        <f>осн2!I37*осн2!$B$3*осн2!$D$1+осн2!$A$2+(осн2!I37*осн2!$B$3*осн2!$D$1+осн2!$A$2)*осн2!$E$2</f>
        <v>8006493.5199999996</v>
      </c>
      <c r="F658" s="57">
        <f>осн2!J37*осн2!$B$3*осн2!$D$1+осн2!$A$2+(осн2!J37*осн2!$B$3*осн2!$D$1+осн2!$A$2)*осн2!$E$2</f>
        <v>8326752.5999999996</v>
      </c>
      <c r="G658" s="172"/>
      <c r="H658" s="174"/>
      <c r="I658" s="41">
        <f t="shared" si="75"/>
        <v>8006493.5199999996</v>
      </c>
      <c r="J658" s="41">
        <f t="shared" si="76"/>
        <v>8326752.5999999996</v>
      </c>
      <c r="K658" s="150"/>
      <c r="L658" s="151"/>
      <c r="M658" s="41">
        <f t="shared" si="77"/>
        <v>8006493.5199999996</v>
      </c>
      <c r="N658" s="41">
        <f t="shared" si="78"/>
        <v>8326752.5999999996</v>
      </c>
      <c r="O658" s="37">
        <f>осн2!I37*осн2!$B$3+осн2!$A$2+(осн2!I37*осн2!$B$3+осн2!$A$2)*осн2!$E$2</f>
        <v>4003246.76</v>
      </c>
      <c r="P658" s="37">
        <f>осн2!J37*осн2!$B$3+осн2!$A$2+(осн2!J37*осн2!$B$3+осн2!$A$2)*осн2!$E$2</f>
        <v>4163376.3</v>
      </c>
      <c r="Q658" s="41">
        <f t="shared" si="79"/>
        <v>8006493.5199999996</v>
      </c>
      <c r="R658" s="41">
        <f t="shared" si="80"/>
        <v>8326752.5999999996</v>
      </c>
      <c r="S658" s="41">
        <f t="shared" si="81"/>
        <v>4003246.76</v>
      </c>
      <c r="T658" s="41">
        <f t="shared" si="82"/>
        <v>4163376.3</v>
      </c>
    </row>
    <row r="659" spans="1:20" ht="15.75" hidden="1" customHeight="1" x14ac:dyDescent="0.25">
      <c r="A659" s="142"/>
      <c r="B659" s="142"/>
      <c r="C659" s="166"/>
      <c r="D659" s="4" t="s">
        <v>49</v>
      </c>
      <c r="E659" s="57">
        <f>осн2!I38*осн2!$B$3*осн2!$D$1+осн2!$A$2+(осн2!I38*осн2!$B$3*осн2!$D$1+осн2!$A$2)*осн2!$E$2</f>
        <v>10728716.939999999</v>
      </c>
      <c r="F659" s="57">
        <f>осн2!J38*осн2!$B$3*осн2!$D$1+осн2!$A$2+(осн2!J38*осн2!$B$3*осн2!$D$1+осн2!$A$2)*осн2!$E$2</f>
        <v>11157865.24</v>
      </c>
      <c r="G659" s="172"/>
      <c r="H659" s="174"/>
      <c r="I659" s="41">
        <f t="shared" si="75"/>
        <v>10728716.939999999</v>
      </c>
      <c r="J659" s="41">
        <f t="shared" si="76"/>
        <v>11157865.24</v>
      </c>
      <c r="K659" s="150"/>
      <c r="L659" s="151"/>
      <c r="M659" s="41">
        <f t="shared" si="77"/>
        <v>10728716.939999999</v>
      </c>
      <c r="N659" s="41">
        <f t="shared" si="78"/>
        <v>11157865.24</v>
      </c>
      <c r="O659" s="37">
        <f>осн2!I38*осн2!$B$3+осн2!$A$2+(осн2!I38*осн2!$B$3+осн2!$A$2)*осн2!$E$2</f>
        <v>5364358.47</v>
      </c>
      <c r="P659" s="37">
        <f>осн2!J38*осн2!$B$3+осн2!$A$2+(осн2!J38*осн2!$B$3+осн2!$A$2)*осн2!$E$2</f>
        <v>5578932.6200000001</v>
      </c>
      <c r="Q659" s="41">
        <f t="shared" si="79"/>
        <v>10728716.939999999</v>
      </c>
      <c r="R659" s="41">
        <f t="shared" si="80"/>
        <v>11157865.24</v>
      </c>
      <c r="S659" s="41">
        <f t="shared" si="81"/>
        <v>5364358.47</v>
      </c>
      <c r="T659" s="41">
        <f t="shared" si="82"/>
        <v>5578932.6200000001</v>
      </c>
    </row>
    <row r="660" spans="1:20" ht="15.75" hidden="1" customHeight="1" x14ac:dyDescent="0.25">
      <c r="A660" s="142"/>
      <c r="B660" s="142"/>
      <c r="C660" s="166"/>
      <c r="D660" s="4" t="s">
        <v>50</v>
      </c>
      <c r="E660" s="57">
        <f>осн2!I39*осн2!$B$3*осн2!$D$1+осн2!$A$2+(осн2!I39*осн2!$B$3*осн2!$D$1+осн2!$A$2)*осн2!$E$2</f>
        <v>14376460.379999999</v>
      </c>
      <c r="F660" s="57">
        <f>осн2!J39*осн2!$B$3*осн2!$D$1+осн2!$A$2+(осн2!J39*осн2!$B$3*осн2!$D$1+осн2!$A$2)*осн2!$E$2</f>
        <v>14951519.219999999</v>
      </c>
      <c r="G660" s="172"/>
      <c r="H660" s="174"/>
      <c r="I660" s="41">
        <f t="shared" si="75"/>
        <v>14376460.379999999</v>
      </c>
      <c r="J660" s="41">
        <f t="shared" si="76"/>
        <v>14951519.219999999</v>
      </c>
      <c r="K660" s="150"/>
      <c r="L660" s="151"/>
      <c r="M660" s="41">
        <f t="shared" si="77"/>
        <v>14376460.379999999</v>
      </c>
      <c r="N660" s="41">
        <f t="shared" si="78"/>
        <v>14951519.219999999</v>
      </c>
      <c r="O660" s="37">
        <f>осн2!I39*осн2!$B$3+осн2!$A$2+(осн2!I39*осн2!$B$3+осн2!$A$2)*осн2!$E$2</f>
        <v>7188230.1899999995</v>
      </c>
      <c r="P660" s="37">
        <f>осн2!J39*осн2!$B$3+осн2!$A$2+(осн2!J39*осн2!$B$3+осн2!$A$2)*осн2!$E$2</f>
        <v>7475759.6099999994</v>
      </c>
      <c r="Q660" s="41">
        <f t="shared" si="79"/>
        <v>14376460.379999999</v>
      </c>
      <c r="R660" s="41">
        <f t="shared" si="80"/>
        <v>14951519.219999999</v>
      </c>
      <c r="S660" s="41">
        <f t="shared" si="81"/>
        <v>7188230.1899999995</v>
      </c>
      <c r="T660" s="41">
        <f t="shared" si="82"/>
        <v>7475759.6099999994</v>
      </c>
    </row>
    <row r="661" spans="1:20" ht="15.75" hidden="1" customHeight="1" x14ac:dyDescent="0.25">
      <c r="A661" s="142"/>
      <c r="B661" s="142"/>
      <c r="C661" s="166"/>
      <c r="D661" s="8" t="s">
        <v>51</v>
      </c>
      <c r="E661" s="59">
        <f>осн2!I40*осн2!$B$3*осн2!$D$1+осн2!$A$2+(осн2!I40*осн2!$B$3*осн2!$D$1+осн2!$A$2)*осн2!$E$2</f>
        <v>2368003.94</v>
      </c>
      <c r="F661" s="59">
        <f>осн2!J40*осн2!$B$3*осн2!$D$1+осн2!$A$2+(осн2!J40*осн2!$B$3*осн2!$D$1+осн2!$A$2)*осн2!$E$2</f>
        <v>2462724.9</v>
      </c>
      <c r="G661" s="172"/>
      <c r="H661" s="174"/>
      <c r="I661" s="40">
        <f t="shared" si="75"/>
        <v>2368003.94</v>
      </c>
      <c r="J661" s="40">
        <f t="shared" si="76"/>
        <v>2462724.9</v>
      </c>
      <c r="K661" s="150"/>
      <c r="L661" s="151"/>
      <c r="M661" s="40">
        <f t="shared" si="77"/>
        <v>2368003.94</v>
      </c>
      <c r="N661" s="40">
        <f t="shared" si="78"/>
        <v>2462724.9</v>
      </c>
      <c r="O661" s="36">
        <f>осн2!I40*осн2!$B$3+осн2!$A$2+(осн2!I40*осн2!$B$3+осн2!$A$2)*осн2!$E$2</f>
        <v>1184001.97</v>
      </c>
      <c r="P661" s="36">
        <f>осн2!J40*осн2!$B$3+осн2!$A$2+(осн2!J40*осн2!$B$3+осн2!$A$2)*осн2!$E$2</f>
        <v>1231362.45</v>
      </c>
      <c r="Q661" s="40">
        <f t="shared" si="79"/>
        <v>2368003.94</v>
      </c>
      <c r="R661" s="40">
        <f t="shared" si="80"/>
        <v>2462724.9</v>
      </c>
      <c r="S661" s="40">
        <f t="shared" si="81"/>
        <v>1184001.97</v>
      </c>
      <c r="T661" s="40">
        <f t="shared" si="82"/>
        <v>1231362.45</v>
      </c>
    </row>
    <row r="662" spans="1:20" ht="15.75" hidden="1" customHeight="1" x14ac:dyDescent="0.25">
      <c r="A662" s="142"/>
      <c r="B662" s="142"/>
      <c r="C662" s="166"/>
      <c r="D662" s="4" t="s">
        <v>52</v>
      </c>
      <c r="E662" s="57">
        <f>осн2!I41*осн2!$B$3*осн2!$D$1+осн2!$A$2+(осн2!I41*осн2!$B$3*осн2!$D$1+осн2!$A$2)*осн2!$E$2</f>
        <v>4730032.3600000003</v>
      </c>
      <c r="F662" s="57">
        <f>осн2!J41*осн2!$B$3*осн2!$D$1+осн2!$A$2+(осн2!J41*осн2!$B$3*осн2!$D$1+осн2!$A$2)*осн2!$E$2</f>
        <v>4919233.5599999996</v>
      </c>
      <c r="G662" s="172"/>
      <c r="H662" s="174"/>
      <c r="I662" s="41">
        <f t="shared" si="75"/>
        <v>4730032.3600000003</v>
      </c>
      <c r="J662" s="41">
        <f t="shared" si="76"/>
        <v>4919233.5599999996</v>
      </c>
      <c r="K662" s="150"/>
      <c r="L662" s="151"/>
      <c r="M662" s="41">
        <f t="shared" si="77"/>
        <v>4730032.3600000003</v>
      </c>
      <c r="N662" s="41">
        <f t="shared" si="78"/>
        <v>4919233.5599999996</v>
      </c>
      <c r="O662" s="37">
        <f>осн2!I41*осн2!$B$3+осн2!$A$2+(осн2!I41*осн2!$B$3+осн2!$A$2)*осн2!$E$2</f>
        <v>2365016.1800000002</v>
      </c>
      <c r="P662" s="37">
        <f>осн2!J41*осн2!$B$3+осн2!$A$2+(осн2!J41*осн2!$B$3+осн2!$A$2)*осн2!$E$2</f>
        <v>2459616.7799999998</v>
      </c>
      <c r="Q662" s="41">
        <f t="shared" si="79"/>
        <v>4730032.3600000003</v>
      </c>
      <c r="R662" s="41">
        <f t="shared" si="80"/>
        <v>4919233.5599999996</v>
      </c>
      <c r="S662" s="41">
        <f t="shared" si="81"/>
        <v>2365016.1800000002</v>
      </c>
      <c r="T662" s="41">
        <f t="shared" si="82"/>
        <v>2459616.7799999998</v>
      </c>
    </row>
    <row r="663" spans="1:20" ht="15.75" hidden="1" customHeight="1" x14ac:dyDescent="0.25">
      <c r="A663" s="142"/>
      <c r="B663" s="142"/>
      <c r="C663" s="166"/>
      <c r="D663" s="4" t="s">
        <v>53</v>
      </c>
      <c r="E663" s="57">
        <f>осн2!I42*осн2!$B$3*осн2!$D$1+осн2!$A$2+(осн2!I42*осн2!$B$3*осн2!$D$1+осн2!$A$2)*осн2!$E$2</f>
        <v>6336209.4199999999</v>
      </c>
      <c r="F663" s="57">
        <f>осн2!J42*осн2!$B$3*осн2!$D$1+осн2!$A$2+(осн2!J42*осн2!$B$3*осн2!$D$1+осн2!$A$2)*осн2!$E$2</f>
        <v>6589658.0800000001</v>
      </c>
      <c r="G663" s="172"/>
      <c r="H663" s="174"/>
      <c r="I663" s="41">
        <f t="shared" si="75"/>
        <v>6336209.4199999999</v>
      </c>
      <c r="J663" s="41">
        <f t="shared" si="76"/>
        <v>6589658.0800000001</v>
      </c>
      <c r="K663" s="150"/>
      <c r="L663" s="151"/>
      <c r="M663" s="41">
        <f t="shared" si="77"/>
        <v>6336209.4199999999</v>
      </c>
      <c r="N663" s="41">
        <f t="shared" si="78"/>
        <v>6589658.0800000001</v>
      </c>
      <c r="O663" s="37">
        <f>осн2!I42*осн2!$B$3+осн2!$A$2+(осн2!I42*осн2!$B$3+осн2!$A$2)*осн2!$E$2</f>
        <v>3168104.71</v>
      </c>
      <c r="P663" s="37">
        <f>осн2!J42*осн2!$B$3+осн2!$A$2+(осн2!J42*осн2!$B$3+осн2!$A$2)*осн2!$E$2</f>
        <v>3294829.04</v>
      </c>
      <c r="Q663" s="41">
        <f t="shared" si="79"/>
        <v>6336209.4199999999</v>
      </c>
      <c r="R663" s="41">
        <f t="shared" si="80"/>
        <v>6589658.0800000001</v>
      </c>
      <c r="S663" s="41">
        <f t="shared" si="81"/>
        <v>3168104.71</v>
      </c>
      <c r="T663" s="41">
        <f t="shared" si="82"/>
        <v>3294829.04</v>
      </c>
    </row>
    <row r="664" spans="1:20" ht="15.75" hidden="1" customHeight="1" x14ac:dyDescent="0.25">
      <c r="A664" s="142"/>
      <c r="B664" s="142"/>
      <c r="C664" s="166"/>
      <c r="D664" s="4" t="s">
        <v>54</v>
      </c>
      <c r="E664" s="57">
        <f>осн2!I43*осн2!$B$3*осн2!$D$1+осн2!$A$2+(осн2!I43*осн2!$B$3*осн2!$D$1+осн2!$A$2)*осн2!$E$2</f>
        <v>8490514.1799999997</v>
      </c>
      <c r="F664" s="57">
        <f>осн2!J43*осн2!$B$3*осн2!$D$1+осн2!$A$2+(осн2!J43*осн2!$B$3*осн2!$D$1+осн2!$A$2)*осн2!$E$2</f>
        <v>8830134.6999999993</v>
      </c>
      <c r="G664" s="172"/>
      <c r="H664" s="174"/>
      <c r="I664" s="41">
        <f t="shared" si="75"/>
        <v>8490514.1799999997</v>
      </c>
      <c r="J664" s="41">
        <f t="shared" si="76"/>
        <v>8830134.6999999993</v>
      </c>
      <c r="K664" s="150"/>
      <c r="L664" s="151"/>
      <c r="M664" s="41">
        <f t="shared" si="77"/>
        <v>8490514.1799999997</v>
      </c>
      <c r="N664" s="41">
        <f t="shared" si="78"/>
        <v>8830134.6999999993</v>
      </c>
      <c r="O664" s="37">
        <f>осн2!I43*осн2!$B$3+осн2!$A$2+(осн2!I43*осн2!$B$3+осн2!$A$2)*осн2!$E$2</f>
        <v>4245257.09</v>
      </c>
      <c r="P664" s="37">
        <f>осн2!J43*осн2!$B$3+осн2!$A$2+(осн2!J43*осн2!$B$3+осн2!$A$2)*осн2!$E$2</f>
        <v>4415067.3499999996</v>
      </c>
      <c r="Q664" s="41">
        <f t="shared" si="79"/>
        <v>8490514.1799999997</v>
      </c>
      <c r="R664" s="41">
        <f t="shared" si="80"/>
        <v>8830134.6999999993</v>
      </c>
      <c r="S664" s="41">
        <f t="shared" si="81"/>
        <v>4245257.09</v>
      </c>
      <c r="T664" s="41">
        <f t="shared" si="82"/>
        <v>4415067.3499999996</v>
      </c>
    </row>
    <row r="665" spans="1:20" ht="15.75" hidden="1" customHeight="1" x14ac:dyDescent="0.25">
      <c r="A665" s="142"/>
      <c r="B665" s="142"/>
      <c r="C665" s="166"/>
      <c r="D665" s="4" t="s">
        <v>55</v>
      </c>
      <c r="E665" s="57">
        <f>осн2!I44*осн2!$B$3*осн2!$D$1+осн2!$A$2+(осн2!I44*осн2!$B$3*осн2!$D$1+осн2!$A$2)*осн2!$E$2</f>
        <v>11377292.140000001</v>
      </c>
      <c r="F665" s="57">
        <f>осн2!J44*осн2!$B$3*осн2!$D$1+осн2!$A$2+(осн2!J44*осн2!$B$3*осн2!$D$1+осн2!$A$2)*осн2!$E$2</f>
        <v>11832382.74</v>
      </c>
      <c r="G665" s="172"/>
      <c r="H665" s="174"/>
      <c r="I665" s="41">
        <f t="shared" si="75"/>
        <v>11377292.140000001</v>
      </c>
      <c r="J665" s="41">
        <f t="shared" si="76"/>
        <v>11832382.74</v>
      </c>
      <c r="K665" s="150"/>
      <c r="L665" s="151"/>
      <c r="M665" s="41">
        <f t="shared" si="77"/>
        <v>11377292.140000001</v>
      </c>
      <c r="N665" s="41">
        <f t="shared" si="78"/>
        <v>11832382.74</v>
      </c>
      <c r="O665" s="37">
        <f>осн2!I44*осн2!$B$3+осн2!$A$2+(осн2!I44*осн2!$B$3+осн2!$A$2)*осн2!$E$2</f>
        <v>5688646.0700000003</v>
      </c>
      <c r="P665" s="37">
        <f>осн2!J44*осн2!$B$3+осн2!$A$2+(осн2!J44*осн2!$B$3+осн2!$A$2)*осн2!$E$2</f>
        <v>5916191.3700000001</v>
      </c>
      <c r="Q665" s="41">
        <f t="shared" si="79"/>
        <v>11377292.140000001</v>
      </c>
      <c r="R665" s="41">
        <f t="shared" si="80"/>
        <v>11832382.74</v>
      </c>
      <c r="S665" s="41">
        <f t="shared" si="81"/>
        <v>5688646.0700000003</v>
      </c>
      <c r="T665" s="41">
        <f t="shared" si="82"/>
        <v>5916191.3700000001</v>
      </c>
    </row>
    <row r="666" spans="1:20" ht="15.75" hidden="1" customHeight="1" x14ac:dyDescent="0.25">
      <c r="A666" s="142"/>
      <c r="B666" s="142"/>
      <c r="C666" s="166"/>
      <c r="D666" s="4" t="s">
        <v>56</v>
      </c>
      <c r="E666" s="57">
        <f>осн2!I45*осн2!$B$3*осн2!$D$1+осн2!$A$2+(осн2!I45*осн2!$B$3*осн2!$D$1+осн2!$A$2)*осн2!$E$2</f>
        <v>15245564.6</v>
      </c>
      <c r="F666" s="57">
        <f>осн2!J45*осн2!$B$3*осн2!$D$1+осн2!$A$2+(осн2!J45*осн2!$B$3*осн2!$D$1+осн2!$A$2)*осн2!$E$2</f>
        <v>15855386.24</v>
      </c>
      <c r="G666" s="172"/>
      <c r="H666" s="174"/>
      <c r="I666" s="41">
        <f t="shared" si="75"/>
        <v>15245564.6</v>
      </c>
      <c r="J666" s="41">
        <f t="shared" si="76"/>
        <v>15855386.24</v>
      </c>
      <c r="K666" s="150"/>
      <c r="L666" s="151"/>
      <c r="M666" s="41">
        <f t="shared" si="77"/>
        <v>15245564.6</v>
      </c>
      <c r="N666" s="41">
        <f t="shared" si="78"/>
        <v>15855386.24</v>
      </c>
      <c r="O666" s="37">
        <f>осн2!I45*осн2!$B$3+осн2!$A$2+(осн2!I45*осн2!$B$3+осн2!$A$2)*осн2!$E$2</f>
        <v>7622782.2999999998</v>
      </c>
      <c r="P666" s="37">
        <f>осн2!J45*осн2!$B$3+осн2!$A$2+(осн2!J45*осн2!$B$3+осн2!$A$2)*осн2!$E$2</f>
        <v>7927693.1200000001</v>
      </c>
      <c r="Q666" s="41">
        <f t="shared" si="79"/>
        <v>15245564.6</v>
      </c>
      <c r="R666" s="41">
        <f t="shared" si="80"/>
        <v>15855386.24</v>
      </c>
      <c r="S666" s="41">
        <f t="shared" si="81"/>
        <v>7622782.2999999998</v>
      </c>
      <c r="T666" s="41">
        <f t="shared" si="82"/>
        <v>7927693.1200000001</v>
      </c>
    </row>
    <row r="667" spans="1:20" ht="30" hidden="1" customHeight="1" x14ac:dyDescent="0.25">
      <c r="A667" s="142"/>
      <c r="B667" s="142"/>
      <c r="C667" s="166"/>
      <c r="D667" s="13" t="s">
        <v>57</v>
      </c>
      <c r="E667" s="59">
        <f>осн2!I46*осн2!$B$3*осн2!$D$1+осн2!$A$2+(осн2!I46*осн2!$B$3*осн2!$D$1+осн2!$A$2)*осн2!$E$2</f>
        <v>4161067.04</v>
      </c>
      <c r="F667" s="59">
        <f>осн2!J46*осн2!$B$3*осн2!$D$1+осн2!$A$2+(осн2!J46*осн2!$B$3*осн2!$D$1+осн2!$A$2)*осн2!$E$2</f>
        <v>4327509.58</v>
      </c>
      <c r="G667" s="172"/>
      <c r="H667" s="174"/>
      <c r="I667" s="40">
        <f t="shared" si="75"/>
        <v>4161067.04</v>
      </c>
      <c r="J667" s="40">
        <f t="shared" si="76"/>
        <v>4327509.58</v>
      </c>
      <c r="K667" s="150"/>
      <c r="L667" s="151"/>
      <c r="M667" s="40">
        <f t="shared" si="77"/>
        <v>4161067.04</v>
      </c>
      <c r="N667" s="40">
        <f t="shared" si="78"/>
        <v>4327509.58</v>
      </c>
      <c r="O667" s="36">
        <f>осн2!I46*осн2!$B$3+осн2!$A$2+(осн2!I46*осн2!$B$3+осн2!$A$2)*осн2!$E$2</f>
        <v>2080533.52</v>
      </c>
      <c r="P667" s="36">
        <f>осн2!J46*осн2!$B$3+осн2!$A$2+(осн2!J46*осн2!$B$3+осн2!$A$2)*осн2!$E$2</f>
        <v>2163754.79</v>
      </c>
      <c r="Q667" s="40">
        <f t="shared" si="79"/>
        <v>4161067.04</v>
      </c>
      <c r="R667" s="40">
        <f t="shared" si="80"/>
        <v>4327509.58</v>
      </c>
      <c r="S667" s="40">
        <f t="shared" si="81"/>
        <v>2080533.52</v>
      </c>
      <c r="T667" s="40">
        <f t="shared" si="82"/>
        <v>2163754.79</v>
      </c>
    </row>
    <row r="668" spans="1:20" ht="30" hidden="1" customHeight="1" x14ac:dyDescent="0.25">
      <c r="A668" s="142"/>
      <c r="B668" s="142"/>
      <c r="C668" s="166"/>
      <c r="D668" s="12" t="s">
        <v>58</v>
      </c>
      <c r="E668" s="57">
        <f>осн2!I47*осн2!$B$3*осн2!$D$1+осн2!$A$2+(осн2!I47*осн2!$B$3*осн2!$D$1+осн2!$A$2)*осн2!$E$2</f>
        <v>6265109.7000000002</v>
      </c>
      <c r="F668" s="57">
        <f>осн2!J47*осн2!$B$3*осн2!$D$1+осн2!$A$2+(осн2!J47*осн2!$B$3*осн2!$D$1+осн2!$A$2)*осн2!$E$2</f>
        <v>6515714.5599999996</v>
      </c>
      <c r="G668" s="172"/>
      <c r="H668" s="174"/>
      <c r="I668" s="41">
        <f t="shared" si="75"/>
        <v>6265109.7000000002</v>
      </c>
      <c r="J668" s="41">
        <f t="shared" si="76"/>
        <v>6515714.5599999996</v>
      </c>
      <c r="K668" s="150"/>
      <c r="L668" s="151"/>
      <c r="M668" s="41">
        <f t="shared" si="77"/>
        <v>6265109.7000000002</v>
      </c>
      <c r="N668" s="41">
        <f t="shared" si="78"/>
        <v>6515714.5599999996</v>
      </c>
      <c r="O668" s="37">
        <f>осн2!I47*осн2!$B$3+осн2!$A$2+(осн2!I47*осн2!$B$3+осн2!$A$2)*осн2!$E$2</f>
        <v>3132554.85</v>
      </c>
      <c r="P668" s="37">
        <f>осн2!J47*осн2!$B$3+осн2!$A$2+(осн2!J47*осн2!$B$3+осн2!$A$2)*осн2!$E$2</f>
        <v>3257857.28</v>
      </c>
      <c r="Q668" s="41">
        <f t="shared" si="79"/>
        <v>6265109.7000000002</v>
      </c>
      <c r="R668" s="41">
        <f t="shared" si="80"/>
        <v>6515714.5599999996</v>
      </c>
      <c r="S668" s="41">
        <f t="shared" si="81"/>
        <v>3132554.85</v>
      </c>
      <c r="T668" s="41">
        <f t="shared" si="82"/>
        <v>3257857.28</v>
      </c>
    </row>
    <row r="669" spans="1:20" ht="30" hidden="1" customHeight="1" x14ac:dyDescent="0.25">
      <c r="A669" s="142"/>
      <c r="B669" s="142"/>
      <c r="C669" s="166"/>
      <c r="D669" s="12" t="s">
        <v>59</v>
      </c>
      <c r="E669" s="57">
        <f>осн2!I48*осн2!$B$3*осн2!$D$1+осн2!$A$2+(осн2!I48*осн2!$B$3*осн2!$D$1+осн2!$A$2)*осн2!$E$2</f>
        <v>5575819.7800000003</v>
      </c>
      <c r="F669" s="57">
        <f>осн2!J48*осн2!$B$3*осн2!$D$1+осн2!$A$2+(осн2!J48*осн2!$B$3*осн2!$D$1+осн2!$A$2)*осн2!$E$2</f>
        <v>5798852.7599999998</v>
      </c>
      <c r="G669" s="172"/>
      <c r="H669" s="174"/>
      <c r="I669" s="41">
        <f t="shared" si="75"/>
        <v>5575819.7800000003</v>
      </c>
      <c r="J669" s="41">
        <f t="shared" si="76"/>
        <v>5798852.7599999998</v>
      </c>
      <c r="K669" s="150"/>
      <c r="L669" s="151"/>
      <c r="M669" s="41">
        <f t="shared" si="77"/>
        <v>5575819.7800000003</v>
      </c>
      <c r="N669" s="41">
        <f t="shared" si="78"/>
        <v>5798852.7599999998</v>
      </c>
      <c r="O669" s="37">
        <f>осн2!I48*осн2!$B$3+осн2!$A$2+(осн2!I48*осн2!$B$3+осн2!$A$2)*осн2!$E$2</f>
        <v>2787909.89</v>
      </c>
      <c r="P669" s="37">
        <f>осн2!J48*осн2!$B$3+осн2!$A$2+(осн2!J48*осн2!$B$3+осн2!$A$2)*осн2!$E$2</f>
        <v>2899426.38</v>
      </c>
      <c r="Q669" s="41">
        <f t="shared" si="79"/>
        <v>5575819.7800000003</v>
      </c>
      <c r="R669" s="41">
        <f t="shared" si="80"/>
        <v>5798852.7599999998</v>
      </c>
      <c r="S669" s="41">
        <f t="shared" si="81"/>
        <v>2787909.89</v>
      </c>
      <c r="T669" s="41">
        <f t="shared" si="82"/>
        <v>2899426.38</v>
      </c>
    </row>
    <row r="670" spans="1:20" ht="30" hidden="1" customHeight="1" x14ac:dyDescent="0.25">
      <c r="A670" s="142"/>
      <c r="B670" s="142"/>
      <c r="C670" s="166"/>
      <c r="D670" s="12" t="s">
        <v>60</v>
      </c>
      <c r="E670" s="57">
        <f>осн2!I49*осн2!$B$3*осн2!$D$1+осн2!$A$2+(осн2!I49*осн2!$B$3*осн2!$D$1+осн2!$A$2)*осн2!$E$2</f>
        <v>7471595.9800000004</v>
      </c>
      <c r="F670" s="57">
        <f>осн2!J49*осн2!$B$3*осн2!$D$1+осн2!$A$2+(осн2!J49*осн2!$B$3*осн2!$D$1+осн2!$A$2)*осн2!$E$2</f>
        <v>7770459.2999999998</v>
      </c>
      <c r="G670" s="172"/>
      <c r="H670" s="174"/>
      <c r="I670" s="41">
        <f t="shared" si="75"/>
        <v>7471595.9800000004</v>
      </c>
      <c r="J670" s="41">
        <f t="shared" si="76"/>
        <v>7770459.2999999998</v>
      </c>
      <c r="K670" s="150"/>
      <c r="L670" s="151"/>
      <c r="M670" s="41">
        <f t="shared" si="77"/>
        <v>7471595.9800000004</v>
      </c>
      <c r="N670" s="41">
        <f t="shared" si="78"/>
        <v>7770459.2999999998</v>
      </c>
      <c r="O670" s="37">
        <f>осн2!I49*осн2!$B$3+осн2!$A$2+(осн2!I49*осн2!$B$3+осн2!$A$2)*осн2!$E$2</f>
        <v>3735797.99</v>
      </c>
      <c r="P670" s="37">
        <f>осн2!J49*осн2!$B$3+осн2!$A$2+(осн2!J49*осн2!$B$3+осн2!$A$2)*осн2!$E$2</f>
        <v>3885229.65</v>
      </c>
      <c r="Q670" s="41">
        <f t="shared" si="79"/>
        <v>7471595.9800000004</v>
      </c>
      <c r="R670" s="41">
        <f t="shared" si="80"/>
        <v>7770459.2999999998</v>
      </c>
      <c r="S670" s="41">
        <f t="shared" si="81"/>
        <v>3735797.99</v>
      </c>
      <c r="T670" s="41">
        <f t="shared" si="82"/>
        <v>3885229.65</v>
      </c>
    </row>
    <row r="671" spans="1:20" ht="30" hidden="1" customHeight="1" x14ac:dyDescent="0.25">
      <c r="A671" s="142"/>
      <c r="B671" s="142"/>
      <c r="C671" s="166"/>
      <c r="D671" s="12" t="s">
        <v>61</v>
      </c>
      <c r="E671" s="57">
        <f>осн2!I50*осн2!$B$3*осн2!$D$1+осн2!$A$2+(осн2!I50*осн2!$B$3*осн2!$D$1+осн2!$A$2)*осн2!$E$2</f>
        <v>10011935.379999999</v>
      </c>
      <c r="F671" s="57">
        <f>осн2!J50*осн2!$B$3*осн2!$D$1+осн2!$A$2+(осн2!J50*осн2!$B$3*осн2!$D$1+осн2!$A$2)*осн2!$E$2</f>
        <v>10412412.039999999</v>
      </c>
      <c r="G671" s="172"/>
      <c r="H671" s="174"/>
      <c r="I671" s="41">
        <f t="shared" si="75"/>
        <v>10011935.379999999</v>
      </c>
      <c r="J671" s="41">
        <f t="shared" si="76"/>
        <v>10412412.039999999</v>
      </c>
      <c r="K671" s="150"/>
      <c r="L671" s="151"/>
      <c r="M671" s="41">
        <f t="shared" si="77"/>
        <v>10011935.379999999</v>
      </c>
      <c r="N671" s="41">
        <f t="shared" si="78"/>
        <v>10412412.039999999</v>
      </c>
      <c r="O671" s="37">
        <f>осн2!I50*осн2!$B$3+осн2!$A$2+(осн2!I50*осн2!$B$3+осн2!$A$2)*осн2!$E$2</f>
        <v>5005967.6899999995</v>
      </c>
      <c r="P671" s="37">
        <f>осн2!J50*осн2!$B$3+осн2!$A$2+(осн2!J50*осн2!$B$3+осн2!$A$2)*осн2!$E$2</f>
        <v>5206206.0199999996</v>
      </c>
      <c r="Q671" s="41">
        <f t="shared" si="79"/>
        <v>10011935.379999999</v>
      </c>
      <c r="R671" s="41">
        <f t="shared" si="80"/>
        <v>10412412.039999999</v>
      </c>
      <c r="S671" s="41">
        <f t="shared" si="81"/>
        <v>5005967.6899999995</v>
      </c>
      <c r="T671" s="41">
        <f t="shared" si="82"/>
        <v>5206206.0199999996</v>
      </c>
    </row>
    <row r="672" spans="1:20" ht="30" hidden="1" customHeight="1" x14ac:dyDescent="0.25">
      <c r="A672" s="142"/>
      <c r="B672" s="142"/>
      <c r="C672" s="166"/>
      <c r="D672" s="12" t="s">
        <v>62</v>
      </c>
      <c r="E672" s="57">
        <f>осн2!I51*осн2!$B$3*осн2!$D$1+осн2!$A$2+(осн2!I51*осн2!$B$3*осн2!$D$1+осн2!$A$2)*осн2!$E$2</f>
        <v>13416006.460000001</v>
      </c>
      <c r="F672" s="57">
        <f>осн2!J51*осн2!$B$3*осн2!$D$1+осн2!$A$2+(осн2!J51*осн2!$B$3*осн2!$D$1+осн2!$A$2)*осн2!$E$2</f>
        <v>13952646.859999999</v>
      </c>
      <c r="G672" s="172"/>
      <c r="H672" s="174"/>
      <c r="I672" s="41">
        <f t="shared" si="75"/>
        <v>13416006.460000001</v>
      </c>
      <c r="J672" s="41">
        <f t="shared" si="76"/>
        <v>13952646.859999999</v>
      </c>
      <c r="K672" s="150"/>
      <c r="L672" s="151"/>
      <c r="M672" s="41">
        <f t="shared" si="77"/>
        <v>13416006.460000001</v>
      </c>
      <c r="N672" s="41">
        <f t="shared" si="78"/>
        <v>13952646.859999999</v>
      </c>
      <c r="O672" s="37">
        <f>осн2!I51*осн2!$B$3+осн2!$A$2+(осн2!I51*осн2!$B$3+осн2!$A$2)*осн2!$E$2</f>
        <v>6708003.2300000004</v>
      </c>
      <c r="P672" s="37">
        <f>осн2!J51*осн2!$B$3+осн2!$A$2+(осн2!J51*осн2!$B$3+осн2!$A$2)*осн2!$E$2</f>
        <v>6976323.4299999997</v>
      </c>
      <c r="Q672" s="41">
        <f t="shared" si="79"/>
        <v>13416006.460000001</v>
      </c>
      <c r="R672" s="41">
        <f t="shared" si="80"/>
        <v>13952646.859999999</v>
      </c>
      <c r="S672" s="41">
        <f t="shared" si="81"/>
        <v>6708003.2300000004</v>
      </c>
      <c r="T672" s="41">
        <f t="shared" si="82"/>
        <v>6976323.4299999997</v>
      </c>
    </row>
    <row r="673" spans="1:20" ht="15.75" hidden="1" customHeight="1" x14ac:dyDescent="0.25">
      <c r="A673" s="142"/>
      <c r="B673" s="142"/>
      <c r="C673" s="166"/>
      <c r="D673" s="13" t="s">
        <v>63</v>
      </c>
      <c r="E673" s="59">
        <f>осн2!I52*осн2!$B$3*осн2!$D$1+осн2!$A$2+(осн2!I52*осн2!$B$3*осн2!$D$1+осн2!$A$2)*осн2!$E$2</f>
        <v>9683639.3200000003</v>
      </c>
      <c r="F673" s="59">
        <f>осн2!J52*осн2!$B$3*осн2!$D$1+осн2!$A$2+(осн2!J52*осн2!$B$3*осн2!$D$1+осн2!$A$2)*осн2!$E$2</f>
        <v>10070984.939999999</v>
      </c>
      <c r="G673" s="172"/>
      <c r="H673" s="174"/>
      <c r="I673" s="40">
        <f t="shared" si="75"/>
        <v>9683639.3200000003</v>
      </c>
      <c r="J673" s="40">
        <f t="shared" si="76"/>
        <v>10070984.939999999</v>
      </c>
      <c r="K673" s="150"/>
      <c r="L673" s="151"/>
      <c r="M673" s="40">
        <f t="shared" si="77"/>
        <v>9683639.3200000003</v>
      </c>
      <c r="N673" s="40">
        <f t="shared" si="78"/>
        <v>10070984.939999999</v>
      </c>
      <c r="O673" s="36">
        <f>осн2!I52*осн2!$B$3+осн2!$A$2+(осн2!I52*осн2!$B$3+осн2!$A$2)*осн2!$E$2</f>
        <v>4841819.66</v>
      </c>
      <c r="P673" s="36">
        <f>осн2!J52*осн2!$B$3+осн2!$A$2+(осн2!J52*осн2!$B$3+осн2!$A$2)*осн2!$E$2</f>
        <v>5035492.47</v>
      </c>
      <c r="Q673" s="40">
        <f t="shared" si="79"/>
        <v>9683639.3200000003</v>
      </c>
      <c r="R673" s="40">
        <f t="shared" si="80"/>
        <v>10070984.939999999</v>
      </c>
      <c r="S673" s="40">
        <f t="shared" si="81"/>
        <v>4841819.66</v>
      </c>
      <c r="T673" s="40">
        <f t="shared" si="82"/>
        <v>5035492.47</v>
      </c>
    </row>
    <row r="674" spans="1:20" ht="15.75" hidden="1" customHeight="1" x14ac:dyDescent="0.25">
      <c r="A674" s="142"/>
      <c r="B674" s="142"/>
      <c r="C674" s="166"/>
      <c r="D674" s="12" t="s">
        <v>64</v>
      </c>
      <c r="E674" s="57">
        <f>осн2!I53*осн2!$B$3*осн2!$D$1+осн2!$A$2+(осн2!I53*осн2!$B$3*осн2!$D$1+осн2!$A$2)*осн2!$E$2</f>
        <v>12976082.4</v>
      </c>
      <c r="F674" s="57">
        <f>осн2!J53*осн2!$B$3*осн2!$D$1+осн2!$A$2+(осн2!J53*осн2!$B$3*осн2!$D$1+осн2!$A$2)*осн2!$E$2</f>
        <v>13495125.460000001</v>
      </c>
      <c r="G674" s="172"/>
      <c r="H674" s="174"/>
      <c r="I674" s="41">
        <f t="shared" si="75"/>
        <v>12976082.4</v>
      </c>
      <c r="J674" s="41">
        <f t="shared" si="76"/>
        <v>13495125.460000001</v>
      </c>
      <c r="K674" s="150"/>
      <c r="L674" s="151"/>
      <c r="M674" s="41">
        <f t="shared" si="77"/>
        <v>12976082.4</v>
      </c>
      <c r="N674" s="41">
        <f t="shared" si="78"/>
        <v>13495125.460000001</v>
      </c>
      <c r="O674" s="37">
        <f>осн2!I53*осн2!$B$3+осн2!$A$2+(осн2!I53*осн2!$B$3+осн2!$A$2)*осн2!$E$2</f>
        <v>6488041.2000000002</v>
      </c>
      <c r="P674" s="37">
        <f>осн2!J53*осн2!$B$3+осн2!$A$2+(осн2!J53*осн2!$B$3+осн2!$A$2)*осн2!$E$2</f>
        <v>6747562.7300000004</v>
      </c>
      <c r="Q674" s="41">
        <f t="shared" si="79"/>
        <v>12976082.4</v>
      </c>
      <c r="R674" s="41">
        <f t="shared" si="80"/>
        <v>13495125.460000001</v>
      </c>
      <c r="S674" s="41">
        <f t="shared" si="81"/>
        <v>6488041.2000000002</v>
      </c>
      <c r="T674" s="41">
        <f t="shared" si="82"/>
        <v>6747562.7300000004</v>
      </c>
    </row>
    <row r="675" spans="1:20" ht="15.75" hidden="1" customHeight="1" x14ac:dyDescent="0.25">
      <c r="A675" s="142"/>
      <c r="B675" s="142"/>
      <c r="C675" s="166"/>
      <c r="D675" s="12" t="s">
        <v>65</v>
      </c>
      <c r="E675" s="57">
        <f>осн2!I54*осн2!$B$3*осн2!$D$1+осн2!$A$2+(осн2!I54*осн2!$B$3*осн2!$D$1+осн2!$A$2)*осн2!$E$2</f>
        <v>17387956.079999998</v>
      </c>
      <c r="F675" s="57">
        <f>осн2!J54*осн2!$B$3*осн2!$D$1+осн2!$A$2+(осн2!J54*осн2!$B$3*осн2!$D$1+осн2!$A$2)*осн2!$E$2</f>
        <v>18083474.039999999</v>
      </c>
      <c r="G675" s="172"/>
      <c r="H675" s="174"/>
      <c r="I675" s="41">
        <f t="shared" si="75"/>
        <v>17387956.079999998</v>
      </c>
      <c r="J675" s="41">
        <f t="shared" si="76"/>
        <v>18083474.039999999</v>
      </c>
      <c r="K675" s="150"/>
      <c r="L675" s="151"/>
      <c r="M675" s="41">
        <f t="shared" si="77"/>
        <v>17387956.079999998</v>
      </c>
      <c r="N675" s="41">
        <f t="shared" si="78"/>
        <v>18083474.039999999</v>
      </c>
      <c r="O675" s="37">
        <f>осн2!I54*осн2!$B$3+осн2!$A$2+(осн2!I54*осн2!$B$3+осн2!$A$2)*осн2!$E$2</f>
        <v>8693978.0399999991</v>
      </c>
      <c r="P675" s="37">
        <f>осн2!J54*осн2!$B$3+осн2!$A$2+(осн2!J54*осн2!$B$3+осн2!$A$2)*осн2!$E$2</f>
        <v>9041737.0199999996</v>
      </c>
      <c r="Q675" s="41">
        <f t="shared" si="79"/>
        <v>17387956.079999998</v>
      </c>
      <c r="R675" s="41">
        <f t="shared" si="80"/>
        <v>18083474.039999999</v>
      </c>
      <c r="S675" s="41">
        <f t="shared" si="81"/>
        <v>8693978.0399999991</v>
      </c>
      <c r="T675" s="41">
        <f t="shared" si="82"/>
        <v>9041737.0199999996</v>
      </c>
    </row>
    <row r="676" spans="1:20" ht="15.75" hidden="1" customHeight="1" x14ac:dyDescent="0.25">
      <c r="A676" s="142"/>
      <c r="B676" s="142"/>
      <c r="C676" s="166"/>
      <c r="D676" s="12" t="s">
        <v>66</v>
      </c>
      <c r="E676" s="57">
        <f>осн2!I55*осн2!$B$3*осн2!$D$1+осн2!$A$2+(осн2!I55*осн2!$B$3*осн2!$D$1+осн2!$A$2)*осн2!$E$2</f>
        <v>18890332.079999998</v>
      </c>
      <c r="F676" s="57">
        <f>осн2!J55*осн2!$B$3*осн2!$D$1+осн2!$A$2+(осн2!J55*осн2!$B$3*осн2!$D$1+осн2!$A$2)*осн2!$E$2</f>
        <v>19645945.079999998</v>
      </c>
      <c r="G676" s="172"/>
      <c r="H676" s="174"/>
      <c r="I676" s="41">
        <f t="shared" si="75"/>
        <v>18890332.079999998</v>
      </c>
      <c r="J676" s="41">
        <f t="shared" si="76"/>
        <v>19645945.079999998</v>
      </c>
      <c r="K676" s="150"/>
      <c r="L676" s="151"/>
      <c r="M676" s="41">
        <f t="shared" si="77"/>
        <v>18890332.079999998</v>
      </c>
      <c r="N676" s="41">
        <f t="shared" si="78"/>
        <v>19645945.079999998</v>
      </c>
      <c r="O676" s="37">
        <f>осн2!I55*осн2!$B$3+осн2!$A$2+(осн2!I55*осн2!$B$3+осн2!$A$2)*осн2!$E$2</f>
        <v>9445166.0399999991</v>
      </c>
      <c r="P676" s="37">
        <f>осн2!J55*осн2!$B$3+осн2!$A$2+(осн2!J55*осн2!$B$3+осн2!$A$2)*осн2!$E$2</f>
        <v>9822972.5399999991</v>
      </c>
      <c r="Q676" s="41">
        <f t="shared" si="79"/>
        <v>18890332.079999998</v>
      </c>
      <c r="R676" s="41">
        <f t="shared" si="80"/>
        <v>19645945.079999998</v>
      </c>
      <c r="S676" s="41">
        <f t="shared" si="81"/>
        <v>9445166.0399999991</v>
      </c>
      <c r="T676" s="41">
        <f t="shared" si="82"/>
        <v>9822972.5399999991</v>
      </c>
    </row>
    <row r="677" spans="1:20" ht="15.75" hidden="1" customHeight="1" x14ac:dyDescent="0.25">
      <c r="A677" s="142"/>
      <c r="B677" s="142"/>
      <c r="C677" s="166"/>
      <c r="D677" s="12" t="s">
        <v>67</v>
      </c>
      <c r="E677" s="57">
        <f>осн2!I56*осн2!$B$3*осн2!$D$1+осн2!$A$2+(осн2!I56*осн2!$B$3*осн2!$D$1+осн2!$A$2)*осн2!$E$2</f>
        <v>24987327.18</v>
      </c>
      <c r="F677" s="57">
        <f>осн2!J56*осн2!$B$3*осн2!$D$1+осн2!$A$2+(осн2!J56*осн2!$B$3*осн2!$D$1+осн2!$A$2)*осн2!$E$2</f>
        <v>25986820.219999999</v>
      </c>
      <c r="G677" s="172"/>
      <c r="H677" s="174"/>
      <c r="I677" s="41">
        <f t="shared" si="75"/>
        <v>24987327.18</v>
      </c>
      <c r="J677" s="41">
        <f t="shared" si="76"/>
        <v>25986820.219999999</v>
      </c>
      <c r="K677" s="150"/>
      <c r="L677" s="151"/>
      <c r="M677" s="41">
        <f t="shared" si="77"/>
        <v>24987327.18</v>
      </c>
      <c r="N677" s="41">
        <f t="shared" si="78"/>
        <v>25986820.219999999</v>
      </c>
      <c r="O677" s="37">
        <f>осн2!I56*осн2!$B$3+осн2!$A$2+(осн2!I56*осн2!$B$3+осн2!$A$2)*осн2!$E$2</f>
        <v>12493663.59</v>
      </c>
      <c r="P677" s="37">
        <f>осн2!J56*осн2!$B$3+осн2!$A$2+(осн2!J56*осн2!$B$3+осн2!$A$2)*осн2!$E$2</f>
        <v>12993410.109999999</v>
      </c>
      <c r="Q677" s="41">
        <f t="shared" si="79"/>
        <v>24987327.18</v>
      </c>
      <c r="R677" s="41">
        <f t="shared" si="80"/>
        <v>25986820.219999999</v>
      </c>
      <c r="S677" s="41">
        <f t="shared" si="81"/>
        <v>12493663.59</v>
      </c>
      <c r="T677" s="41">
        <f t="shared" si="82"/>
        <v>12993410.109999999</v>
      </c>
    </row>
    <row r="678" spans="1:20" ht="15.75" hidden="1" customHeight="1" x14ac:dyDescent="0.25">
      <c r="A678" s="142"/>
      <c r="B678" s="142"/>
      <c r="C678" s="166"/>
      <c r="D678" s="12" t="s">
        <v>68</v>
      </c>
      <c r="E678" s="57">
        <f>осн2!I57*осн2!$B$3*осн2!$D$1+осн2!$A$2+(осн2!I57*осн2!$B$3*осн2!$D$1+осн2!$A$2)*осн2!$E$2</f>
        <v>26525680.199999999</v>
      </c>
      <c r="F678" s="57">
        <f>осн2!J57*осн2!$B$3*осн2!$D$1+осн2!$A$2+(осн2!J57*осн2!$B$3*осн2!$D$1+осн2!$A$2)*осн2!$E$2</f>
        <v>27586707.879999999</v>
      </c>
      <c r="G678" s="172"/>
      <c r="H678" s="174"/>
      <c r="I678" s="41">
        <f t="shared" si="75"/>
        <v>26525680.199999999</v>
      </c>
      <c r="J678" s="41">
        <f t="shared" si="76"/>
        <v>27586707.879999999</v>
      </c>
      <c r="K678" s="150"/>
      <c r="L678" s="151"/>
      <c r="M678" s="41">
        <f t="shared" si="77"/>
        <v>26525680.199999999</v>
      </c>
      <c r="N678" s="41">
        <f t="shared" si="78"/>
        <v>27586707.879999999</v>
      </c>
      <c r="O678" s="37">
        <f>осн2!I57*осн2!$B$3+осн2!$A$2+(осн2!I57*осн2!$B$3+осн2!$A$2)*осн2!$E$2</f>
        <v>13262840.1</v>
      </c>
      <c r="P678" s="37">
        <f>осн2!J57*осн2!$B$3+осн2!$A$2+(осн2!J57*осн2!$B$3+осн2!$A$2)*осн2!$E$2</f>
        <v>13793353.939999999</v>
      </c>
      <c r="Q678" s="41">
        <f t="shared" si="79"/>
        <v>26525680.199999999</v>
      </c>
      <c r="R678" s="41">
        <f t="shared" si="80"/>
        <v>27586707.879999999</v>
      </c>
      <c r="S678" s="41">
        <f t="shared" si="81"/>
        <v>13262840.1</v>
      </c>
      <c r="T678" s="41">
        <f t="shared" si="82"/>
        <v>13793353.939999999</v>
      </c>
    </row>
    <row r="679" spans="1:20" ht="15.75" hidden="1" customHeight="1" x14ac:dyDescent="0.25">
      <c r="A679" s="142"/>
      <c r="B679" s="142"/>
      <c r="C679" s="166"/>
      <c r="D679" s="12" t="s">
        <v>69</v>
      </c>
      <c r="E679" s="57">
        <f>осн2!I58*осн2!$B$3*осн2!$D$1+осн2!$A$2+(осн2!I58*осн2!$B$3*осн2!$D$1+осн2!$A$2)*осн2!$E$2</f>
        <v>29116206.18</v>
      </c>
      <c r="F679" s="57">
        <f>осн2!J58*осн2!$B$3*осн2!$D$1+осн2!$A$2+(осн2!J58*осн2!$B$3*осн2!$D$1+осн2!$A$2)*осн2!$E$2</f>
        <v>30280855.559999999</v>
      </c>
      <c r="G679" s="172"/>
      <c r="H679" s="174"/>
      <c r="I679" s="41">
        <f t="shared" si="75"/>
        <v>29116206.18</v>
      </c>
      <c r="J679" s="41">
        <f t="shared" si="76"/>
        <v>30280855.559999999</v>
      </c>
      <c r="K679" s="150"/>
      <c r="L679" s="151"/>
      <c r="M679" s="41">
        <f t="shared" si="77"/>
        <v>29116206.18</v>
      </c>
      <c r="N679" s="41">
        <f t="shared" si="78"/>
        <v>30280855.559999999</v>
      </c>
      <c r="O679" s="37">
        <f>осн2!I58*осн2!$B$3+осн2!$A$2+(осн2!I58*осн2!$B$3+осн2!$A$2)*осн2!$E$2</f>
        <v>14558103.09</v>
      </c>
      <c r="P679" s="37">
        <f>осн2!J58*осн2!$B$3+осн2!$A$2+(осн2!J58*осн2!$B$3+осн2!$A$2)*осн2!$E$2</f>
        <v>15140427.779999999</v>
      </c>
      <c r="Q679" s="41">
        <f t="shared" si="79"/>
        <v>29116206.18</v>
      </c>
      <c r="R679" s="41">
        <f t="shared" si="80"/>
        <v>30280855.559999999</v>
      </c>
      <c r="S679" s="41">
        <f t="shared" si="81"/>
        <v>14558103.09</v>
      </c>
      <c r="T679" s="41">
        <f t="shared" si="82"/>
        <v>15140427.779999999</v>
      </c>
    </row>
    <row r="680" spans="1:20" ht="15.75" hidden="1" customHeight="1" x14ac:dyDescent="0.25">
      <c r="A680" s="142"/>
      <c r="B680" s="142"/>
      <c r="C680" s="166"/>
      <c r="D680" s="12" t="s">
        <v>70</v>
      </c>
      <c r="E680" s="57">
        <f>осн2!I59*осн2!$B$3*осн2!$D$1+осн2!$A$2+(осн2!I59*осн2!$B$3*осн2!$D$1+осн2!$A$2)*осн2!$E$2</f>
        <v>32108923.359999999</v>
      </c>
      <c r="F680" s="57">
        <f>осн2!J59*осн2!$B$3*осн2!$D$1+осн2!$A$2+(осн2!J59*осн2!$B$3*осн2!$D$1+осн2!$A$2)*осн2!$E$2</f>
        <v>33393280.199999999</v>
      </c>
      <c r="G680" s="172"/>
      <c r="H680" s="174"/>
      <c r="I680" s="41">
        <f t="shared" si="75"/>
        <v>32108923.359999999</v>
      </c>
      <c r="J680" s="41">
        <f t="shared" si="76"/>
        <v>33393280.199999999</v>
      </c>
      <c r="K680" s="150"/>
      <c r="L680" s="151"/>
      <c r="M680" s="41">
        <f t="shared" si="77"/>
        <v>32108923.359999999</v>
      </c>
      <c r="N680" s="41">
        <f t="shared" si="78"/>
        <v>33393280.199999999</v>
      </c>
      <c r="O680" s="37">
        <f>осн2!I59*осн2!$B$3+осн2!$A$2+(осн2!I59*осн2!$B$3+осн2!$A$2)*осн2!$E$2</f>
        <v>16054461.68</v>
      </c>
      <c r="P680" s="37">
        <f>осн2!J59*осн2!$B$3+осн2!$A$2+(осн2!J59*осн2!$B$3+осн2!$A$2)*осн2!$E$2</f>
        <v>16696640.1</v>
      </c>
      <c r="Q680" s="41">
        <f t="shared" si="79"/>
        <v>32108923.359999999</v>
      </c>
      <c r="R680" s="41">
        <f t="shared" si="80"/>
        <v>33393280.199999999</v>
      </c>
      <c r="S680" s="41">
        <f t="shared" si="81"/>
        <v>16054461.68</v>
      </c>
      <c r="T680" s="41">
        <f t="shared" si="82"/>
        <v>16696640.1</v>
      </c>
    </row>
    <row r="681" spans="1:20" ht="15.75" hidden="1" customHeight="1" x14ac:dyDescent="0.25">
      <c r="A681" s="142"/>
      <c r="B681" s="142"/>
      <c r="C681" s="166"/>
      <c r="D681" s="12" t="s">
        <v>71</v>
      </c>
      <c r="E681" s="57">
        <f>осн2!I60*осн2!$B$3*осн2!$D$1+осн2!$A$2+(осн2!I60*осн2!$B$3*осн2!$D$1+осн2!$A$2)*осн2!$E$2</f>
        <v>33497423.460000001</v>
      </c>
      <c r="F681" s="57">
        <f>осн2!J60*осн2!$B$3*осн2!$D$1+осн2!$A$2+(осн2!J60*осн2!$B$3*осн2!$D$1+осн2!$A$2)*осн2!$E$2</f>
        <v>34837320.539999999</v>
      </c>
      <c r="G681" s="172"/>
      <c r="H681" s="174"/>
      <c r="I681" s="41">
        <f t="shared" si="75"/>
        <v>33497423.460000001</v>
      </c>
      <c r="J681" s="41">
        <f t="shared" si="76"/>
        <v>34837320.539999999</v>
      </c>
      <c r="K681" s="150"/>
      <c r="L681" s="151"/>
      <c r="M681" s="41">
        <f t="shared" si="77"/>
        <v>33497423.460000001</v>
      </c>
      <c r="N681" s="41">
        <f t="shared" si="78"/>
        <v>34837320.539999999</v>
      </c>
      <c r="O681" s="37">
        <f>осн2!I60*осн2!$B$3+осн2!$A$2+(осн2!I60*осн2!$B$3+осн2!$A$2)*осн2!$E$2</f>
        <v>16748711.73</v>
      </c>
      <c r="P681" s="37">
        <f>осн2!J60*осн2!$B$3+осн2!$A$2+(осн2!J60*осн2!$B$3+осн2!$A$2)*осн2!$E$2</f>
        <v>17418660.27</v>
      </c>
      <c r="Q681" s="41">
        <f t="shared" si="79"/>
        <v>33497423.460000001</v>
      </c>
      <c r="R681" s="41">
        <f t="shared" si="80"/>
        <v>34837320.539999999</v>
      </c>
      <c r="S681" s="41">
        <f t="shared" si="81"/>
        <v>16748711.73</v>
      </c>
      <c r="T681" s="41">
        <f t="shared" si="82"/>
        <v>17418660.27</v>
      </c>
    </row>
    <row r="682" spans="1:20" ht="15.75" hidden="1" customHeight="1" x14ac:dyDescent="0.25">
      <c r="A682" s="142"/>
      <c r="B682" s="142"/>
      <c r="C682" s="166"/>
      <c r="D682" s="12" t="s">
        <v>72</v>
      </c>
      <c r="E682" s="57">
        <f>осн2!I61*осн2!$B$3*осн2!$D$1+осн2!$A$2+(осн2!I61*осн2!$B$3*осн2!$D$1+осн2!$A$2)*осн2!$E$2</f>
        <v>36123348.259999998</v>
      </c>
      <c r="F682" s="57">
        <f>осн2!J61*осн2!$B$3*осн2!$D$1+осн2!$A$2+(осн2!J61*осн2!$B$3*осн2!$D$1+осн2!$A$2)*осн2!$E$2</f>
        <v>37568283.039999999</v>
      </c>
      <c r="G682" s="172"/>
      <c r="H682" s="174"/>
      <c r="I682" s="41">
        <f t="shared" si="75"/>
        <v>36123348.259999998</v>
      </c>
      <c r="J682" s="41">
        <f t="shared" si="76"/>
        <v>37568283.039999999</v>
      </c>
      <c r="K682" s="150"/>
      <c r="L682" s="151"/>
      <c r="M682" s="41">
        <f t="shared" si="77"/>
        <v>36123348.259999998</v>
      </c>
      <c r="N682" s="41">
        <f t="shared" si="78"/>
        <v>37568283.039999999</v>
      </c>
      <c r="O682" s="37">
        <f>осн2!I61*осн2!$B$3+осн2!$A$2+(осн2!I61*осн2!$B$3+осн2!$A$2)*осн2!$E$2</f>
        <v>18061674.129999999</v>
      </c>
      <c r="P682" s="37">
        <f>осн2!J61*осн2!$B$3+осн2!$A$2+(осн2!J61*осн2!$B$3+осн2!$A$2)*осн2!$E$2</f>
        <v>18784141.52</v>
      </c>
      <c r="Q682" s="41">
        <f t="shared" si="79"/>
        <v>36123348.259999998</v>
      </c>
      <c r="R682" s="41">
        <f t="shared" si="80"/>
        <v>37568283.039999999</v>
      </c>
      <c r="S682" s="41">
        <f t="shared" si="81"/>
        <v>18061674.129999999</v>
      </c>
      <c r="T682" s="41">
        <f t="shared" si="82"/>
        <v>18784141.52</v>
      </c>
    </row>
    <row r="683" spans="1:20" ht="15.75" hidden="1" customHeight="1" x14ac:dyDescent="0.25">
      <c r="A683" s="142"/>
      <c r="B683" s="142"/>
      <c r="C683" s="166"/>
      <c r="D683" s="12" t="s">
        <v>73</v>
      </c>
      <c r="E683" s="57">
        <f>осн2!I62*осн2!$B$3*осн2!$D$1+осн2!$A$2+(осн2!I62*осн2!$B$3*осн2!$D$1+осн2!$A$2)*осн2!$E$2</f>
        <v>38633198.82</v>
      </c>
      <c r="F683" s="57">
        <f>осн2!J62*осн2!$B$3*осн2!$D$1+осн2!$A$2+(осн2!J62*осн2!$B$3*осн2!$D$1+осн2!$A$2)*осн2!$E$2</f>
        <v>40178526.82</v>
      </c>
      <c r="G683" s="172"/>
      <c r="H683" s="174"/>
      <c r="I683" s="41">
        <f t="shared" si="75"/>
        <v>38633198.82</v>
      </c>
      <c r="J683" s="41">
        <f t="shared" si="76"/>
        <v>40178526.82</v>
      </c>
      <c r="K683" s="150"/>
      <c r="L683" s="151"/>
      <c r="M683" s="41">
        <f t="shared" si="77"/>
        <v>38633198.82</v>
      </c>
      <c r="N683" s="41">
        <f t="shared" si="78"/>
        <v>40178526.82</v>
      </c>
      <c r="O683" s="37">
        <f>осн2!I62*осн2!$B$3+осн2!$A$2+(осн2!I62*осн2!$B$3+осн2!$A$2)*осн2!$E$2</f>
        <v>19316599.41</v>
      </c>
      <c r="P683" s="37">
        <f>осн2!J62*осн2!$B$3+осн2!$A$2+(осн2!J62*осн2!$B$3+осн2!$A$2)*осн2!$E$2</f>
        <v>20089263.41</v>
      </c>
      <c r="Q683" s="41">
        <f t="shared" si="79"/>
        <v>38633198.82</v>
      </c>
      <c r="R683" s="41">
        <f t="shared" si="80"/>
        <v>40178526.82</v>
      </c>
      <c r="S683" s="41">
        <f t="shared" si="81"/>
        <v>19316599.41</v>
      </c>
      <c r="T683" s="41">
        <f t="shared" si="82"/>
        <v>20089263.41</v>
      </c>
    </row>
    <row r="684" spans="1:20" ht="15.75" hidden="1" customHeight="1" x14ac:dyDescent="0.25">
      <c r="A684" s="142"/>
      <c r="B684" s="142"/>
      <c r="C684" s="166"/>
      <c r="D684" s="12" t="s">
        <v>74</v>
      </c>
      <c r="E684" s="57">
        <f>осн2!I63*осн2!$B$3*осн2!$D$1+осн2!$A$2+(осн2!I63*осн2!$B$3*осн2!$D$1+осн2!$A$2)*осн2!$E$2</f>
        <v>41190972.719999999</v>
      </c>
      <c r="F684" s="57">
        <f>осн2!J63*осн2!$B$3*осн2!$D$1+осн2!$A$2+(осн2!J63*осн2!$B$3*осн2!$D$1+осн2!$A$2)*осн2!$E$2</f>
        <v>42838612.619999997</v>
      </c>
      <c r="G684" s="172"/>
      <c r="H684" s="174"/>
      <c r="I684" s="41">
        <f t="shared" si="75"/>
        <v>41190972.719999999</v>
      </c>
      <c r="J684" s="41">
        <f t="shared" si="76"/>
        <v>42838612.619999997</v>
      </c>
      <c r="K684" s="150"/>
      <c r="L684" s="151"/>
      <c r="M684" s="41">
        <f t="shared" si="77"/>
        <v>41190972.719999999</v>
      </c>
      <c r="N684" s="41">
        <f t="shared" si="78"/>
        <v>42838612.619999997</v>
      </c>
      <c r="O684" s="37">
        <f>осн2!I63*осн2!$B$3+осн2!$A$2+(осн2!I63*осн2!$B$3+осн2!$A$2)*осн2!$E$2</f>
        <v>20595486.359999999</v>
      </c>
      <c r="P684" s="37">
        <f>осн2!J63*осн2!$B$3+осн2!$A$2+(осн2!J63*осн2!$B$3+осн2!$A$2)*осн2!$E$2</f>
        <v>21419306.309999999</v>
      </c>
      <c r="Q684" s="41">
        <f t="shared" si="79"/>
        <v>41190972.719999999</v>
      </c>
      <c r="R684" s="41">
        <f t="shared" si="80"/>
        <v>42838612.619999997</v>
      </c>
      <c r="S684" s="41">
        <f t="shared" si="81"/>
        <v>20595486.359999999</v>
      </c>
      <c r="T684" s="41">
        <f t="shared" si="82"/>
        <v>21419306.309999999</v>
      </c>
    </row>
    <row r="685" spans="1:20" ht="15.75" hidden="1" customHeight="1" x14ac:dyDescent="0.25">
      <c r="A685" s="142"/>
      <c r="B685" s="142"/>
      <c r="C685" s="166"/>
      <c r="D685" s="12" t="s">
        <v>75</v>
      </c>
      <c r="E685" s="57">
        <f>осн2!I64*осн2!$B$3*осн2!$D$1+осн2!$A$2+(осн2!I64*осн2!$B$3*осн2!$D$1+осн2!$A$2)*осн2!$E$2</f>
        <v>43738478.259999998</v>
      </c>
      <c r="F685" s="57">
        <f>осн2!J64*осн2!$B$3*осн2!$D$1+осн2!$A$2+(осн2!J64*осн2!$B$3*осн2!$D$1+осн2!$A$2)*осн2!$E$2</f>
        <v>45488017.060000002</v>
      </c>
      <c r="G685" s="172"/>
      <c r="H685" s="174"/>
      <c r="I685" s="41">
        <f t="shared" si="75"/>
        <v>43738478.259999998</v>
      </c>
      <c r="J685" s="41">
        <f t="shared" si="76"/>
        <v>45488017.060000002</v>
      </c>
      <c r="K685" s="150"/>
      <c r="L685" s="151"/>
      <c r="M685" s="41">
        <f t="shared" si="77"/>
        <v>43738478.259999998</v>
      </c>
      <c r="N685" s="41">
        <f t="shared" si="78"/>
        <v>45488017.060000002</v>
      </c>
      <c r="O685" s="37">
        <f>осн2!I64*осн2!$B$3+осн2!$A$2+(осн2!I64*осн2!$B$3+осн2!$A$2)*осн2!$E$2</f>
        <v>21869239.129999999</v>
      </c>
      <c r="P685" s="37">
        <f>осн2!J64*осн2!$B$3+осн2!$A$2+(осн2!J64*осн2!$B$3+осн2!$A$2)*осн2!$E$2</f>
        <v>22744008.530000001</v>
      </c>
      <c r="Q685" s="41">
        <f t="shared" si="79"/>
        <v>43738478.259999998</v>
      </c>
      <c r="R685" s="41">
        <f t="shared" si="80"/>
        <v>45488017.060000002</v>
      </c>
      <c r="S685" s="41">
        <f t="shared" si="81"/>
        <v>21869239.129999999</v>
      </c>
      <c r="T685" s="41">
        <f t="shared" si="82"/>
        <v>22744008.530000001</v>
      </c>
    </row>
    <row r="686" spans="1:20" ht="15.75" hidden="1" customHeight="1" x14ac:dyDescent="0.25">
      <c r="A686" s="142"/>
      <c r="B686" s="142"/>
      <c r="C686" s="166"/>
      <c r="D686" s="12" t="s">
        <v>76</v>
      </c>
      <c r="E686" s="57">
        <f>осн2!I65*осн2!$B$3*осн2!$D$1+осн2!$A$2+(осн2!I65*осн2!$B$3*осн2!$D$1+осн2!$A$2)*осн2!$E$2</f>
        <v>46305344.060000002</v>
      </c>
      <c r="F686" s="57">
        <f>осн2!J65*осн2!$B$3*осн2!$D$1+осн2!$A$2+(осн2!J65*осн2!$B$3*осн2!$D$1+осн2!$A$2)*осн2!$E$2</f>
        <v>48157558.200000003</v>
      </c>
      <c r="G686" s="172"/>
      <c r="H686" s="174"/>
      <c r="I686" s="41">
        <f t="shared" ref="I686:I710" si="83">E686</f>
        <v>46305344.060000002</v>
      </c>
      <c r="J686" s="41">
        <f t="shared" ref="J686:J710" si="84">F686</f>
        <v>48157558.200000003</v>
      </c>
      <c r="K686" s="150"/>
      <c r="L686" s="151"/>
      <c r="M686" s="41">
        <f t="shared" ref="M686:M710" si="85">I686</f>
        <v>46305344.060000002</v>
      </c>
      <c r="N686" s="41">
        <f t="shared" ref="N686:N710" si="86">J686</f>
        <v>48157558.200000003</v>
      </c>
      <c r="O686" s="37">
        <f>осн2!I65*осн2!$B$3+осн2!$A$2+(осн2!I65*осн2!$B$3+осн2!$A$2)*осн2!$E$2</f>
        <v>23152672.030000001</v>
      </c>
      <c r="P686" s="37">
        <f>осн2!J65*осн2!$B$3+осн2!$A$2+(осн2!J65*осн2!$B$3+осн2!$A$2)*осн2!$E$2</f>
        <v>24078779.100000001</v>
      </c>
      <c r="Q686" s="41">
        <f t="shared" ref="Q686:Q710" si="87">M686</f>
        <v>46305344.060000002</v>
      </c>
      <c r="R686" s="41">
        <f t="shared" ref="R686:R710" si="88">N686</f>
        <v>48157558.200000003</v>
      </c>
      <c r="S686" s="41">
        <f t="shared" ref="S686:S710" si="89">O686</f>
        <v>23152672.030000001</v>
      </c>
      <c r="T686" s="41">
        <f t="shared" ref="T686:T710" si="90">P686</f>
        <v>24078779.100000001</v>
      </c>
    </row>
    <row r="687" spans="1:20" ht="15.75" hidden="1" customHeight="1" x14ac:dyDescent="0.25">
      <c r="A687" s="142"/>
      <c r="B687" s="142"/>
      <c r="C687" s="166"/>
      <c r="D687" s="12" t="s">
        <v>77</v>
      </c>
      <c r="E687" s="57">
        <f>осн2!I66*осн2!$B$3*осн2!$D$1+осн2!$A$2+(осн2!I66*осн2!$B$3*осн2!$D$1+осн2!$A$2)*осн2!$E$2</f>
        <v>48740041.600000001</v>
      </c>
      <c r="F687" s="57">
        <f>осн2!J66*осн2!$B$3*осн2!$D$1+осн2!$A$2+(осн2!J66*осн2!$B$3*осн2!$D$1+осн2!$A$2)*осн2!$E$2</f>
        <v>50689642.32</v>
      </c>
      <c r="G687" s="172"/>
      <c r="H687" s="174"/>
      <c r="I687" s="41">
        <f t="shared" si="83"/>
        <v>48740041.600000001</v>
      </c>
      <c r="J687" s="41">
        <f t="shared" si="84"/>
        <v>50689642.32</v>
      </c>
      <c r="K687" s="150"/>
      <c r="L687" s="151"/>
      <c r="M687" s="41">
        <f t="shared" si="85"/>
        <v>48740041.600000001</v>
      </c>
      <c r="N687" s="41">
        <f t="shared" si="86"/>
        <v>50689642.32</v>
      </c>
      <c r="O687" s="37">
        <f>осн2!I66*осн2!$B$3+осн2!$A$2+(осн2!I66*осн2!$B$3+осн2!$A$2)*осн2!$E$2</f>
        <v>24370020.800000001</v>
      </c>
      <c r="P687" s="37">
        <f>осн2!J66*осн2!$B$3+осн2!$A$2+(осн2!J66*осн2!$B$3+осн2!$A$2)*осн2!$E$2</f>
        <v>25344821.16</v>
      </c>
      <c r="Q687" s="41">
        <f t="shared" si="87"/>
        <v>48740041.600000001</v>
      </c>
      <c r="R687" s="41">
        <f t="shared" si="88"/>
        <v>50689642.32</v>
      </c>
      <c r="S687" s="41">
        <f t="shared" si="89"/>
        <v>24370020.800000001</v>
      </c>
      <c r="T687" s="41">
        <f t="shared" si="90"/>
        <v>25344821.16</v>
      </c>
    </row>
    <row r="688" spans="1:20" ht="15.75" hidden="1" customHeight="1" x14ac:dyDescent="0.25">
      <c r="A688" s="142"/>
      <c r="B688" s="142"/>
      <c r="C688" s="166"/>
      <c r="D688" s="12" t="s">
        <v>78</v>
      </c>
      <c r="E688" s="57">
        <f>осн2!I67*осн2!$B$3*осн2!$D$1+осн2!$A$2+(осн2!I67*осн2!$B$3*осн2!$D$1+осн2!$A$2)*осн2!$E$2</f>
        <v>51300164.880000003</v>
      </c>
      <c r="F688" s="57">
        <f>осн2!J67*осн2!$B$3*осн2!$D$1+осн2!$A$2+(осн2!J67*осн2!$B$3*осн2!$D$1+осн2!$A$2)*осн2!$E$2</f>
        <v>53352171.899999999</v>
      </c>
      <c r="G688" s="172"/>
      <c r="H688" s="174"/>
      <c r="I688" s="41">
        <f t="shared" si="83"/>
        <v>51300164.880000003</v>
      </c>
      <c r="J688" s="41">
        <f t="shared" si="84"/>
        <v>53352171.899999999</v>
      </c>
      <c r="K688" s="150"/>
      <c r="L688" s="151"/>
      <c r="M688" s="41">
        <f t="shared" si="85"/>
        <v>51300164.880000003</v>
      </c>
      <c r="N688" s="41">
        <f t="shared" si="86"/>
        <v>53352171.899999999</v>
      </c>
      <c r="O688" s="37">
        <f>осн2!I67*осн2!$B$3+осн2!$A$2+(осн2!I67*осн2!$B$3+осн2!$A$2)*осн2!$E$2</f>
        <v>25650082.440000001</v>
      </c>
      <c r="P688" s="37">
        <f>осн2!J67*осн2!$B$3+осн2!$A$2+(осн2!J67*осн2!$B$3+осн2!$A$2)*осн2!$E$2</f>
        <v>26676085.949999999</v>
      </c>
      <c r="Q688" s="41">
        <f t="shared" si="87"/>
        <v>51300164.880000003</v>
      </c>
      <c r="R688" s="41">
        <f t="shared" si="88"/>
        <v>53352171.899999999</v>
      </c>
      <c r="S688" s="41">
        <f t="shared" si="89"/>
        <v>25650082.440000001</v>
      </c>
      <c r="T688" s="41">
        <f t="shared" si="90"/>
        <v>26676085.949999999</v>
      </c>
    </row>
    <row r="689" spans="1:20" ht="15.75" hidden="1" customHeight="1" x14ac:dyDescent="0.25">
      <c r="A689" s="142"/>
      <c r="B689" s="142"/>
      <c r="C689" s="166"/>
      <c r="D689" s="13" t="s">
        <v>79</v>
      </c>
      <c r="E689" s="59">
        <f>осн2!I68*осн2!$B$3*осн2!$D$1+осн2!$A$2+(осн2!I68*осн2!$B$3*осн2!$D$1+осн2!$A$2)*осн2!$E$2</f>
        <v>14525376.379999999</v>
      </c>
      <c r="F689" s="59">
        <f>осн2!J68*осн2!$B$3*осн2!$D$1+осн2!$A$2+(осн2!J68*осн2!$B$3*осн2!$D$1+осн2!$A$2)*осн2!$E$2</f>
        <v>15106391.859999999</v>
      </c>
      <c r="G689" s="172"/>
      <c r="H689" s="174"/>
      <c r="I689" s="40">
        <f t="shared" si="83"/>
        <v>14525376.379999999</v>
      </c>
      <c r="J689" s="40">
        <f t="shared" si="84"/>
        <v>15106391.859999999</v>
      </c>
      <c r="K689" s="150"/>
      <c r="L689" s="151"/>
      <c r="M689" s="40">
        <f t="shared" si="85"/>
        <v>14525376.379999999</v>
      </c>
      <c r="N689" s="40">
        <f t="shared" si="86"/>
        <v>15106391.859999999</v>
      </c>
      <c r="O689" s="36">
        <f>осн2!I68*осн2!$B$3+осн2!$A$2+(осн2!I68*осн2!$B$3+осн2!$A$2)*осн2!$E$2</f>
        <v>7262688.1899999995</v>
      </c>
      <c r="P689" s="36">
        <f>осн2!J68*осн2!$B$3+осн2!$A$2+(осн2!J68*осн2!$B$3+осн2!$A$2)*осн2!$E$2</f>
        <v>7553195.9299999997</v>
      </c>
      <c r="Q689" s="40">
        <f t="shared" si="87"/>
        <v>14525376.379999999</v>
      </c>
      <c r="R689" s="40">
        <f t="shared" si="88"/>
        <v>15106391.859999999</v>
      </c>
      <c r="S689" s="40">
        <f t="shared" si="89"/>
        <v>7262688.1899999995</v>
      </c>
      <c r="T689" s="40">
        <f t="shared" si="90"/>
        <v>7553195.9299999997</v>
      </c>
    </row>
    <row r="690" spans="1:20" ht="15.75" hidden="1" customHeight="1" x14ac:dyDescent="0.25">
      <c r="A690" s="142"/>
      <c r="B690" s="142"/>
      <c r="C690" s="166"/>
      <c r="D690" s="12" t="s">
        <v>80</v>
      </c>
      <c r="E690" s="57">
        <f>осн2!I69*осн2!$B$3*осн2!$D$1+осн2!$A$2+(осн2!I69*осн2!$B$3*осн2!$D$1+осн2!$A$2)*осн2!$E$2</f>
        <v>16630878.699999999</v>
      </c>
      <c r="F690" s="57">
        <f>осн2!J69*осн2!$B$3*осн2!$D$1+осн2!$A$2+(осн2!J69*осн2!$B$3*осн2!$D$1+осн2!$A$2)*осн2!$E$2</f>
        <v>17296114.32</v>
      </c>
      <c r="G690" s="172"/>
      <c r="H690" s="174"/>
      <c r="I690" s="41">
        <f t="shared" si="83"/>
        <v>16630878.699999999</v>
      </c>
      <c r="J690" s="41">
        <f t="shared" si="84"/>
        <v>17296114.32</v>
      </c>
      <c r="K690" s="150"/>
      <c r="L690" s="151"/>
      <c r="M690" s="41">
        <f t="shared" si="85"/>
        <v>16630878.699999999</v>
      </c>
      <c r="N690" s="41">
        <f t="shared" si="86"/>
        <v>17296114.32</v>
      </c>
      <c r="O690" s="37">
        <f>осн2!I69*осн2!$B$3+осн2!$A$2+(осн2!I69*осн2!$B$3+осн2!$A$2)*осн2!$E$2</f>
        <v>8315439.3499999996</v>
      </c>
      <c r="P690" s="37">
        <f>осн2!J69*осн2!$B$3+осн2!$A$2+(осн2!J69*осн2!$B$3+осн2!$A$2)*осн2!$E$2</f>
        <v>8648057.1600000001</v>
      </c>
      <c r="Q690" s="41">
        <f t="shared" si="87"/>
        <v>16630878.699999999</v>
      </c>
      <c r="R690" s="41">
        <f t="shared" si="88"/>
        <v>17296114.32</v>
      </c>
      <c r="S690" s="41">
        <f t="shared" si="89"/>
        <v>8315439.3499999996</v>
      </c>
      <c r="T690" s="41">
        <f t="shared" si="90"/>
        <v>8648057.1600000001</v>
      </c>
    </row>
    <row r="691" spans="1:20" ht="15.75" hidden="1" customHeight="1" x14ac:dyDescent="0.25">
      <c r="A691" s="142"/>
      <c r="B691" s="142"/>
      <c r="C691" s="166"/>
      <c r="D691" s="12" t="s">
        <v>81</v>
      </c>
      <c r="E691" s="57">
        <f>осн2!I70*осн2!$B$3*осн2!$D$1+осн2!$A$2+(осн2!I70*осн2!$B$3*осн2!$D$1+осн2!$A$2)*осн2!$E$2</f>
        <v>19259830.199999999</v>
      </c>
      <c r="F691" s="57">
        <f>осн2!J70*осн2!$B$3*осн2!$D$1+осн2!$A$2+(осн2!J70*осн2!$B$3*осн2!$D$1+осн2!$A$2)*осн2!$E$2</f>
        <v>20030222.699999999</v>
      </c>
      <c r="G691" s="172"/>
      <c r="H691" s="174"/>
      <c r="I691" s="41">
        <f t="shared" si="83"/>
        <v>19259830.199999999</v>
      </c>
      <c r="J691" s="41">
        <f t="shared" si="84"/>
        <v>20030222.699999999</v>
      </c>
      <c r="K691" s="150"/>
      <c r="L691" s="151"/>
      <c r="M691" s="41">
        <f t="shared" si="85"/>
        <v>19259830.199999999</v>
      </c>
      <c r="N691" s="41">
        <f t="shared" si="86"/>
        <v>20030222.699999999</v>
      </c>
      <c r="O691" s="37">
        <f>осн2!I70*осн2!$B$3+осн2!$A$2+(осн2!I70*осн2!$B$3+осн2!$A$2)*осн2!$E$2</f>
        <v>9629915.0999999996</v>
      </c>
      <c r="P691" s="37">
        <f>осн2!J70*осн2!$B$3+осн2!$A$2+(осн2!J70*осн2!$B$3+осн2!$A$2)*осн2!$E$2</f>
        <v>10015111.35</v>
      </c>
      <c r="Q691" s="41">
        <f t="shared" si="87"/>
        <v>19259830.199999999</v>
      </c>
      <c r="R691" s="41">
        <f t="shared" si="88"/>
        <v>20030222.699999999</v>
      </c>
      <c r="S691" s="41">
        <f t="shared" si="89"/>
        <v>9629915.0999999996</v>
      </c>
      <c r="T691" s="41">
        <f t="shared" si="90"/>
        <v>10015111.35</v>
      </c>
    </row>
    <row r="692" spans="1:20" ht="15.75" hidden="1" customHeight="1" x14ac:dyDescent="0.25">
      <c r="A692" s="142"/>
      <c r="B692" s="142"/>
      <c r="C692" s="166"/>
      <c r="D692" s="12" t="s">
        <v>82</v>
      </c>
      <c r="E692" s="57">
        <f>осн2!I71*осн2!$B$3*осн2!$D$1+осн2!$A$2+(осн2!I71*осн2!$B$3*осн2!$D$1+осн2!$A$2)*осн2!$E$2</f>
        <v>21254070.32</v>
      </c>
      <c r="F692" s="57">
        <f>осн2!J71*осн2!$B$3*осн2!$D$1+осн2!$A$2+(осн2!J71*осн2!$B$3*осн2!$D$1+осн2!$A$2)*осн2!$E$2</f>
        <v>22104233.18</v>
      </c>
      <c r="G692" s="172"/>
      <c r="H692" s="174"/>
      <c r="I692" s="41">
        <f t="shared" si="83"/>
        <v>21254070.32</v>
      </c>
      <c r="J692" s="41">
        <f t="shared" si="84"/>
        <v>22104233.18</v>
      </c>
      <c r="K692" s="150"/>
      <c r="L692" s="151"/>
      <c r="M692" s="41">
        <f t="shared" si="85"/>
        <v>21254070.32</v>
      </c>
      <c r="N692" s="41">
        <f t="shared" si="86"/>
        <v>22104233.18</v>
      </c>
      <c r="O692" s="37">
        <f>осн2!I71*осн2!$B$3+осн2!$A$2+(осн2!I71*осн2!$B$3+осн2!$A$2)*осн2!$E$2</f>
        <v>10627035.16</v>
      </c>
      <c r="P692" s="37">
        <f>осн2!J71*осн2!$B$3+осн2!$A$2+(осн2!J71*осн2!$B$3+осн2!$A$2)*осн2!$E$2</f>
        <v>11052116.59</v>
      </c>
      <c r="Q692" s="41">
        <f t="shared" si="87"/>
        <v>21254070.32</v>
      </c>
      <c r="R692" s="41">
        <f t="shared" si="88"/>
        <v>22104233.18</v>
      </c>
      <c r="S692" s="41">
        <f t="shared" si="89"/>
        <v>10627035.16</v>
      </c>
      <c r="T692" s="41">
        <f t="shared" si="90"/>
        <v>11052116.59</v>
      </c>
    </row>
    <row r="693" spans="1:20" ht="15.75" hidden="1" customHeight="1" x14ac:dyDescent="0.25">
      <c r="A693" s="142"/>
      <c r="B693" s="142"/>
      <c r="C693" s="166"/>
      <c r="D693" s="12" t="s">
        <v>83</v>
      </c>
      <c r="E693" s="57">
        <f>осн2!I72*осн2!$B$3*осн2!$D$1+осн2!$A$2+(осн2!I72*осн2!$B$3*осн2!$D$1+осн2!$A$2)*осн2!$E$2</f>
        <v>24198970.359999999</v>
      </c>
      <c r="F693" s="57">
        <f>осн2!J72*осн2!$B$3*осн2!$D$1+осн2!$A$2+(осн2!J72*осн2!$B$3*осн2!$D$1+осн2!$A$2)*осн2!$E$2</f>
        <v>25166929.079999998</v>
      </c>
      <c r="G693" s="172"/>
      <c r="H693" s="174"/>
      <c r="I693" s="41">
        <f t="shared" si="83"/>
        <v>24198970.359999999</v>
      </c>
      <c r="J693" s="41">
        <f t="shared" si="84"/>
        <v>25166929.079999998</v>
      </c>
      <c r="K693" s="150"/>
      <c r="L693" s="151"/>
      <c r="M693" s="41">
        <f t="shared" si="85"/>
        <v>24198970.359999999</v>
      </c>
      <c r="N693" s="41">
        <f t="shared" si="86"/>
        <v>25166929.079999998</v>
      </c>
      <c r="O693" s="37">
        <f>осн2!I72*осн2!$B$3+осн2!$A$2+(осн2!I72*осн2!$B$3+осн2!$A$2)*осн2!$E$2</f>
        <v>12099485.18</v>
      </c>
      <c r="P693" s="37">
        <f>осн2!J72*осн2!$B$3+осн2!$A$2+(осн2!J72*осн2!$B$3+осн2!$A$2)*осн2!$E$2</f>
        <v>12583464.539999999</v>
      </c>
      <c r="Q693" s="41">
        <f t="shared" si="87"/>
        <v>24198970.359999999</v>
      </c>
      <c r="R693" s="41">
        <f t="shared" si="88"/>
        <v>25166929.079999998</v>
      </c>
      <c r="S693" s="41">
        <f t="shared" si="89"/>
        <v>12099485.18</v>
      </c>
      <c r="T693" s="41">
        <f t="shared" si="90"/>
        <v>12583464.539999999</v>
      </c>
    </row>
    <row r="694" spans="1:20" ht="15.75" hidden="1" customHeight="1" x14ac:dyDescent="0.25">
      <c r="A694" s="142"/>
      <c r="B694" s="142"/>
      <c r="C694" s="166"/>
      <c r="D694" s="12" t="s">
        <v>84</v>
      </c>
      <c r="E694" s="57">
        <f>осн2!I73*осн2!$B$3*осн2!$D$1+осн2!$A$2+(осн2!I73*осн2!$B$3*осн2!$D$1+осн2!$A$2)*осн2!$E$2</f>
        <v>26800640.259999998</v>
      </c>
      <c r="F694" s="57">
        <f>осн2!J73*осн2!$B$3*осн2!$D$1+осн2!$A$2+(осн2!J73*осн2!$B$3*осн2!$D$1+осн2!$A$2)*осн2!$E$2</f>
        <v>27872665.539999999</v>
      </c>
      <c r="G694" s="172"/>
      <c r="H694" s="174"/>
      <c r="I694" s="41">
        <f t="shared" si="83"/>
        <v>26800640.259999998</v>
      </c>
      <c r="J694" s="41">
        <f t="shared" si="84"/>
        <v>27872665.539999999</v>
      </c>
      <c r="K694" s="150"/>
      <c r="L694" s="151"/>
      <c r="M694" s="41">
        <f t="shared" si="85"/>
        <v>26800640.259999998</v>
      </c>
      <c r="N694" s="41">
        <f t="shared" si="86"/>
        <v>27872665.539999999</v>
      </c>
      <c r="O694" s="37">
        <f>осн2!I73*осн2!$B$3+осн2!$A$2+(осн2!I73*осн2!$B$3+осн2!$A$2)*осн2!$E$2</f>
        <v>13400320.129999999</v>
      </c>
      <c r="P694" s="37">
        <f>осн2!J73*осн2!$B$3+осн2!$A$2+(осн2!J73*осн2!$B$3+осн2!$A$2)*осн2!$E$2</f>
        <v>13936332.77</v>
      </c>
      <c r="Q694" s="41">
        <f t="shared" si="87"/>
        <v>26800640.259999998</v>
      </c>
      <c r="R694" s="41">
        <f t="shared" si="88"/>
        <v>27872665.539999999</v>
      </c>
      <c r="S694" s="41">
        <f t="shared" si="89"/>
        <v>13400320.129999999</v>
      </c>
      <c r="T694" s="41">
        <f t="shared" si="90"/>
        <v>13936332.77</v>
      </c>
    </row>
    <row r="695" spans="1:20" ht="15.75" hidden="1" customHeight="1" x14ac:dyDescent="0.25">
      <c r="A695" s="142"/>
      <c r="B695" s="142"/>
      <c r="C695" s="166"/>
      <c r="D695" s="58" t="s">
        <v>86</v>
      </c>
      <c r="E695" s="59">
        <f>осн2!I74*осн2!$B$3*осн2!$D$1+осн2!$A$2+(осн2!I74*осн2!$B$3*осн2!$D$1+осн2!$A$2)*осн2!$E$2</f>
        <v>10394301.4</v>
      </c>
      <c r="F695" s="59">
        <f>осн2!J74*осн2!$B$3*осн2!$D$1+осн2!$A$2+(осн2!J74*осн2!$B$3*осн2!$D$1+осн2!$A$2)*осн2!$E$2</f>
        <v>10810073.220000001</v>
      </c>
      <c r="G695" s="172"/>
      <c r="H695" s="174"/>
      <c r="I695" s="40">
        <f t="shared" si="83"/>
        <v>10394301.4</v>
      </c>
      <c r="J695" s="40">
        <f t="shared" si="84"/>
        <v>10810073.220000001</v>
      </c>
      <c r="K695" s="150"/>
      <c r="L695" s="151"/>
      <c r="M695" s="40">
        <f t="shared" si="85"/>
        <v>10394301.4</v>
      </c>
      <c r="N695" s="40">
        <f t="shared" si="86"/>
        <v>10810073.220000001</v>
      </c>
      <c r="O695" s="36">
        <f>осн2!I74*осн2!$B$3+осн2!$A$2+(осн2!I74*осн2!$B$3+осн2!$A$2)*осн2!$E$2</f>
        <v>5197150.7</v>
      </c>
      <c r="P695" s="36">
        <f>осн2!J74*осн2!$B$3+осн2!$A$2+(осн2!J74*осн2!$B$3+осн2!$A$2)*осн2!$E$2</f>
        <v>5405036.6100000003</v>
      </c>
      <c r="Q695" s="40">
        <f t="shared" si="87"/>
        <v>10394301.4</v>
      </c>
      <c r="R695" s="40">
        <f t="shared" si="88"/>
        <v>10810073.220000001</v>
      </c>
      <c r="S695" s="40">
        <f t="shared" si="89"/>
        <v>5197150.7</v>
      </c>
      <c r="T695" s="40">
        <f t="shared" si="90"/>
        <v>5405036.6100000003</v>
      </c>
    </row>
    <row r="696" spans="1:20" ht="15.75" hidden="1" customHeight="1" x14ac:dyDescent="0.25">
      <c r="A696" s="142"/>
      <c r="B696" s="142"/>
      <c r="C696" s="166"/>
      <c r="D696" s="4" t="s">
        <v>87</v>
      </c>
      <c r="E696" s="57">
        <f>осн2!I75*осн2!$B$3*осн2!$D$1+осн2!$A$2+(осн2!I75*осн2!$B$3*осн2!$D$1+осн2!$A$2)*осн2!$E$2</f>
        <v>12419953.119999999</v>
      </c>
      <c r="F696" s="57">
        <f>осн2!J75*осн2!$B$3*осн2!$D$1+осн2!$A$2+(осн2!J75*осн2!$B$3*осн2!$D$1+осн2!$A$2)*осн2!$E$2</f>
        <v>12916752</v>
      </c>
      <c r="G696" s="172"/>
      <c r="H696" s="174"/>
      <c r="I696" s="41">
        <f t="shared" si="83"/>
        <v>12419953.119999999</v>
      </c>
      <c r="J696" s="41">
        <f t="shared" si="84"/>
        <v>12916752</v>
      </c>
      <c r="K696" s="150"/>
      <c r="L696" s="151"/>
      <c r="M696" s="41">
        <f t="shared" si="85"/>
        <v>12419953.119999999</v>
      </c>
      <c r="N696" s="41">
        <f t="shared" si="86"/>
        <v>12916752</v>
      </c>
      <c r="O696" s="37">
        <f>осн2!I75*осн2!$B$3+осн2!$A$2+(осн2!I75*осн2!$B$3+осн2!$A$2)*осн2!$E$2</f>
        <v>6209976.5599999996</v>
      </c>
      <c r="P696" s="37">
        <f>осн2!J75*осн2!$B$3+осн2!$A$2+(осн2!J75*осн2!$B$3+осн2!$A$2)*осн2!$E$2</f>
        <v>6458376</v>
      </c>
      <c r="Q696" s="41">
        <f t="shared" si="87"/>
        <v>12419953.119999999</v>
      </c>
      <c r="R696" s="41">
        <f t="shared" si="88"/>
        <v>12916752</v>
      </c>
      <c r="S696" s="41">
        <f t="shared" si="89"/>
        <v>6209976.5599999996</v>
      </c>
      <c r="T696" s="41">
        <f t="shared" si="90"/>
        <v>6458376</v>
      </c>
    </row>
    <row r="697" spans="1:20" ht="15.75" hidden="1" customHeight="1" x14ac:dyDescent="0.25">
      <c r="A697" s="142"/>
      <c r="B697" s="142"/>
      <c r="C697" s="166"/>
      <c r="D697" s="4" t="s">
        <v>88</v>
      </c>
      <c r="E697" s="57">
        <f>осн2!I76*осн2!$B$3*осн2!$D$1+осн2!$A$2+(осн2!I76*осн2!$B$3*осн2!$D$1+осн2!$A$2)*осн2!$E$2</f>
        <v>16109903.98</v>
      </c>
      <c r="F697" s="57">
        <f>осн2!J76*осн2!$B$3*осн2!$D$1+осн2!$A$2+(осн2!J76*осн2!$B$3*осн2!$D$1+осн2!$A$2)*осн2!$E$2</f>
        <v>16754299.620000001</v>
      </c>
      <c r="G697" s="172"/>
      <c r="H697" s="174"/>
      <c r="I697" s="41">
        <f t="shared" si="83"/>
        <v>16109903.98</v>
      </c>
      <c r="J697" s="41">
        <f t="shared" si="84"/>
        <v>16754299.620000001</v>
      </c>
      <c r="K697" s="150"/>
      <c r="L697" s="151"/>
      <c r="M697" s="41">
        <f t="shared" si="85"/>
        <v>16109903.98</v>
      </c>
      <c r="N697" s="41">
        <f t="shared" si="86"/>
        <v>16754299.620000001</v>
      </c>
      <c r="O697" s="37">
        <f>осн2!I76*осн2!$B$3+осн2!$A$2+(осн2!I76*осн2!$B$3+осн2!$A$2)*осн2!$E$2</f>
        <v>8054951.9900000002</v>
      </c>
      <c r="P697" s="37">
        <f>осн2!J76*осн2!$B$3+осн2!$A$2+(осн2!J76*осн2!$B$3+осн2!$A$2)*осн2!$E$2</f>
        <v>8377149.8100000005</v>
      </c>
      <c r="Q697" s="41">
        <f t="shared" si="87"/>
        <v>16109903.98</v>
      </c>
      <c r="R697" s="41">
        <f t="shared" si="88"/>
        <v>16754299.620000001</v>
      </c>
      <c r="S697" s="41">
        <f t="shared" si="89"/>
        <v>8054951.9900000002</v>
      </c>
      <c r="T697" s="41">
        <f t="shared" si="90"/>
        <v>8377149.8100000005</v>
      </c>
    </row>
    <row r="698" spans="1:20" ht="15.75" hidden="1" customHeight="1" x14ac:dyDescent="0.25">
      <c r="A698" s="142"/>
      <c r="B698" s="142"/>
      <c r="C698" s="166"/>
      <c r="D698" s="4" t="s">
        <v>89</v>
      </c>
      <c r="E698" s="57">
        <f>осн2!I77*осн2!$B$3*осн2!$D$1+осн2!$A$2+(осн2!I77*осн2!$B$3*осн2!$D$1+осн2!$A$2)*осн2!$E$2</f>
        <v>19282046.059999999</v>
      </c>
      <c r="F698" s="57">
        <f>осн2!J77*осн2!$B$3*осн2!$D$1+осн2!$A$2+(осн2!J77*осн2!$B$3*осн2!$D$1+осн2!$A$2)*осн2!$E$2</f>
        <v>20053328.280000001</v>
      </c>
      <c r="G698" s="172"/>
      <c r="H698" s="174"/>
      <c r="I698" s="41">
        <f t="shared" si="83"/>
        <v>19282046.059999999</v>
      </c>
      <c r="J698" s="41">
        <f t="shared" si="84"/>
        <v>20053328.280000001</v>
      </c>
      <c r="K698" s="150"/>
      <c r="L698" s="151"/>
      <c r="M698" s="41">
        <f t="shared" si="85"/>
        <v>19282046.059999999</v>
      </c>
      <c r="N698" s="41">
        <f t="shared" si="86"/>
        <v>20053328.280000001</v>
      </c>
      <c r="O698" s="37">
        <f>осн2!I77*осн2!$B$3+осн2!$A$2+(осн2!I77*осн2!$B$3+осн2!$A$2)*осн2!$E$2</f>
        <v>9641023.0299999993</v>
      </c>
      <c r="P698" s="37">
        <f>осн2!J77*осн2!$B$3+осн2!$A$2+(осн2!J77*осн2!$B$3+осн2!$A$2)*осн2!$E$2</f>
        <v>10026664.140000001</v>
      </c>
      <c r="Q698" s="41">
        <f t="shared" si="87"/>
        <v>19282046.059999999</v>
      </c>
      <c r="R698" s="41">
        <f t="shared" si="88"/>
        <v>20053328.280000001</v>
      </c>
      <c r="S698" s="41">
        <f t="shared" si="89"/>
        <v>9641023.0299999993</v>
      </c>
      <c r="T698" s="41">
        <f t="shared" si="90"/>
        <v>10026664.140000001</v>
      </c>
    </row>
    <row r="699" spans="1:20" ht="15.75" hidden="1" customHeight="1" x14ac:dyDescent="0.25">
      <c r="A699" s="142"/>
      <c r="B699" s="142"/>
      <c r="C699" s="166"/>
      <c r="D699" s="4" t="s">
        <v>90</v>
      </c>
      <c r="E699" s="57">
        <f>осн2!I78*осн2!$B$3*осн2!$D$1+осн2!$A$2+(осн2!I78*осн2!$B$3*осн2!$D$1+осн2!$A$2)*осн2!$E$2</f>
        <v>21269248.66</v>
      </c>
      <c r="F699" s="57">
        <f>осн2!J78*осн2!$B$3*осн2!$D$1+осн2!$A$2+(осн2!J78*осн2!$B$3*осн2!$D$1+осн2!$A$2)*осн2!$E$2</f>
        <v>22120019.219999999</v>
      </c>
      <c r="G699" s="172"/>
      <c r="H699" s="174"/>
      <c r="I699" s="41">
        <f t="shared" si="83"/>
        <v>21269248.66</v>
      </c>
      <c r="J699" s="41">
        <f t="shared" si="84"/>
        <v>22120019.219999999</v>
      </c>
      <c r="K699" s="150"/>
      <c r="L699" s="151"/>
      <c r="M699" s="41">
        <f t="shared" si="85"/>
        <v>21269248.66</v>
      </c>
      <c r="N699" s="41">
        <f t="shared" si="86"/>
        <v>22120019.219999999</v>
      </c>
      <c r="O699" s="37">
        <f>осн2!I78*осн2!$B$3+осн2!$A$2+(осн2!I78*осн2!$B$3+осн2!$A$2)*осн2!$E$2</f>
        <v>10634624.33</v>
      </c>
      <c r="P699" s="37">
        <f>осн2!J78*осн2!$B$3+осн2!$A$2+(осн2!J78*осн2!$B$3+осн2!$A$2)*осн2!$E$2</f>
        <v>11060009.609999999</v>
      </c>
      <c r="Q699" s="41">
        <f t="shared" si="87"/>
        <v>21269248.66</v>
      </c>
      <c r="R699" s="41">
        <f t="shared" si="88"/>
        <v>22120019.219999999</v>
      </c>
      <c r="S699" s="41">
        <f t="shared" si="89"/>
        <v>10634624.33</v>
      </c>
      <c r="T699" s="41">
        <f t="shared" si="90"/>
        <v>11060009.609999999</v>
      </c>
    </row>
    <row r="700" spans="1:20" ht="15.75" hidden="1" customHeight="1" x14ac:dyDescent="0.25">
      <c r="A700" s="142"/>
      <c r="B700" s="142"/>
      <c r="C700" s="166"/>
      <c r="D700" s="4" t="s">
        <v>91</v>
      </c>
      <c r="E700" s="57">
        <f>осн2!I79*осн2!$B$3*осн2!$D$1+осн2!$A$2+(осн2!I79*осн2!$B$3*осн2!$D$1+осн2!$A$2)*осн2!$E$2</f>
        <v>22038206.280000001</v>
      </c>
      <c r="F700" s="57">
        <f>осн2!J79*осн2!$B$3*осн2!$D$1+осн2!$A$2+(осн2!J79*осн2!$B$3*осн2!$D$1+осн2!$A$2)*осн2!$E$2</f>
        <v>22919734.719999999</v>
      </c>
      <c r="G700" s="172"/>
      <c r="H700" s="174"/>
      <c r="I700" s="41">
        <f t="shared" si="83"/>
        <v>22038206.280000001</v>
      </c>
      <c r="J700" s="41">
        <f t="shared" si="84"/>
        <v>22919734.719999999</v>
      </c>
      <c r="K700" s="150"/>
      <c r="L700" s="151"/>
      <c r="M700" s="41">
        <f t="shared" si="85"/>
        <v>22038206.280000001</v>
      </c>
      <c r="N700" s="41">
        <f t="shared" si="86"/>
        <v>22919734.719999999</v>
      </c>
      <c r="O700" s="37">
        <f>осн2!I79*осн2!$B$3+осн2!$A$2+(осн2!I79*осн2!$B$3+осн2!$A$2)*осн2!$E$2</f>
        <v>11019103.140000001</v>
      </c>
      <c r="P700" s="37">
        <f>осн2!J79*осн2!$B$3+осн2!$A$2+(осн2!J79*осн2!$B$3+осн2!$A$2)*осн2!$E$2</f>
        <v>11459867.359999999</v>
      </c>
      <c r="Q700" s="41">
        <f t="shared" si="87"/>
        <v>22038206.280000001</v>
      </c>
      <c r="R700" s="41">
        <f t="shared" si="88"/>
        <v>22919734.719999999</v>
      </c>
      <c r="S700" s="41">
        <f t="shared" si="89"/>
        <v>11019103.140000001</v>
      </c>
      <c r="T700" s="41">
        <f t="shared" si="90"/>
        <v>11459867.359999999</v>
      </c>
    </row>
    <row r="701" spans="1:20" ht="15.75" hidden="1" customHeight="1" x14ac:dyDescent="0.25">
      <c r="A701" s="142"/>
      <c r="B701" s="142"/>
      <c r="C701" s="166"/>
      <c r="D701" s="4" t="s">
        <v>85</v>
      </c>
      <c r="E701" s="57">
        <f>осн2!I80*осн2!$B$3*осн2!$D$1+осн2!$A$2+(осн2!I80*осн2!$B$3*осн2!$D$1+осн2!$A$2)*осн2!$E$2</f>
        <v>24624746.219999999</v>
      </c>
      <c r="F701" s="57">
        <f>осн2!J80*осн2!$B$3*осн2!$D$1+осн2!$A$2+(осн2!J80*осн2!$B$3*осн2!$D$1+осн2!$A$2)*осн2!$E$2</f>
        <v>25609735.879999999</v>
      </c>
      <c r="G701" s="172"/>
      <c r="H701" s="174"/>
      <c r="I701" s="41">
        <f t="shared" si="83"/>
        <v>24624746.219999999</v>
      </c>
      <c r="J701" s="41">
        <f t="shared" si="84"/>
        <v>25609735.879999999</v>
      </c>
      <c r="K701" s="150"/>
      <c r="L701" s="151"/>
      <c r="M701" s="41">
        <f t="shared" si="85"/>
        <v>24624746.219999999</v>
      </c>
      <c r="N701" s="41">
        <f t="shared" si="86"/>
        <v>25609735.879999999</v>
      </c>
      <c r="O701" s="37">
        <f>осн2!I80*осн2!$B$3+осн2!$A$2+(осн2!I80*осн2!$B$3+осн2!$A$2)*осн2!$E$2</f>
        <v>12312373.109999999</v>
      </c>
      <c r="P701" s="37">
        <f>осн2!J80*осн2!$B$3+осн2!$A$2+(осн2!J80*осн2!$B$3+осн2!$A$2)*осн2!$E$2</f>
        <v>12804867.939999999</v>
      </c>
      <c r="Q701" s="41">
        <f t="shared" si="87"/>
        <v>24624746.219999999</v>
      </c>
      <c r="R701" s="41">
        <f t="shared" si="88"/>
        <v>25609735.879999999</v>
      </c>
      <c r="S701" s="41">
        <f t="shared" si="89"/>
        <v>12312373.109999999</v>
      </c>
      <c r="T701" s="41">
        <f t="shared" si="90"/>
        <v>12804867.939999999</v>
      </c>
    </row>
    <row r="702" spans="1:20" ht="15.75" hidden="1" customHeight="1" x14ac:dyDescent="0.25">
      <c r="A702" s="142"/>
      <c r="B702" s="142"/>
      <c r="C702" s="166"/>
      <c r="D702" s="4" t="s">
        <v>92</v>
      </c>
      <c r="E702" s="57">
        <f>осн2!I81*осн2!$B$3*осн2!$D$1+осн2!$A$2+(осн2!I81*осн2!$B$3*осн2!$D$1+осн2!$A$2)*осн2!$E$2</f>
        <v>27211189.399999999</v>
      </c>
      <c r="F702" s="57">
        <f>осн2!J81*осн2!$B$3*осн2!$D$1+осн2!$A$2+(осн2!J81*осн2!$B$3*осн2!$D$1+осн2!$A$2)*осн2!$E$2</f>
        <v>28299636.740000002</v>
      </c>
      <c r="G702" s="172"/>
      <c r="H702" s="174"/>
      <c r="I702" s="41">
        <f t="shared" si="83"/>
        <v>27211189.399999999</v>
      </c>
      <c r="J702" s="41">
        <f t="shared" si="84"/>
        <v>28299636.740000002</v>
      </c>
      <c r="K702" s="150"/>
      <c r="L702" s="151"/>
      <c r="M702" s="41">
        <f t="shared" si="85"/>
        <v>27211189.399999999</v>
      </c>
      <c r="N702" s="41">
        <f t="shared" si="86"/>
        <v>28299636.740000002</v>
      </c>
      <c r="O702" s="37">
        <f>осн2!I81*осн2!$B$3+осн2!$A$2+(осн2!I81*осн2!$B$3+осн2!$A$2)*осн2!$E$2</f>
        <v>13605594.699999999</v>
      </c>
      <c r="P702" s="37">
        <f>осн2!J81*осн2!$B$3+осн2!$A$2+(осн2!J81*осн2!$B$3+осн2!$A$2)*осн2!$E$2</f>
        <v>14149818.370000001</v>
      </c>
      <c r="Q702" s="41">
        <f t="shared" si="87"/>
        <v>27211189.399999999</v>
      </c>
      <c r="R702" s="41">
        <f t="shared" si="88"/>
        <v>28299636.740000002</v>
      </c>
      <c r="S702" s="41">
        <f t="shared" si="89"/>
        <v>13605594.699999999</v>
      </c>
      <c r="T702" s="41">
        <f t="shared" si="90"/>
        <v>14149818.370000001</v>
      </c>
    </row>
    <row r="703" spans="1:20" ht="15.75" hidden="1" customHeight="1" x14ac:dyDescent="0.25">
      <c r="A703" s="142"/>
      <c r="B703" s="142"/>
      <c r="C703" s="166"/>
      <c r="D703" s="4" t="s">
        <v>93</v>
      </c>
      <c r="E703" s="57">
        <f>осн2!I82*осн2!$B$3*осн2!$D$1+осн2!$A$2+(осн2!I82*осн2!$B$3*осн2!$D$1+осн2!$A$2)*осн2!$E$2</f>
        <v>30198987.16</v>
      </c>
      <c r="F703" s="57">
        <f>осн2!J82*осн2!$B$3*осн2!$D$1+осн2!$A$2+(осн2!J82*осн2!$B$3*осн2!$D$1+осн2!$A$2)*осн2!$E$2</f>
        <v>31406947.259999998</v>
      </c>
      <c r="G703" s="172"/>
      <c r="H703" s="174"/>
      <c r="I703" s="41">
        <f t="shared" si="83"/>
        <v>30198987.16</v>
      </c>
      <c r="J703" s="41">
        <f t="shared" si="84"/>
        <v>31406947.259999998</v>
      </c>
      <c r="K703" s="150"/>
      <c r="L703" s="151"/>
      <c r="M703" s="41">
        <f t="shared" si="85"/>
        <v>30198987.16</v>
      </c>
      <c r="N703" s="41">
        <f t="shared" si="86"/>
        <v>31406947.259999998</v>
      </c>
      <c r="O703" s="37">
        <f>осн2!I82*осн2!$B$3+осн2!$A$2+(осн2!I82*осн2!$B$3+осн2!$A$2)*осн2!$E$2</f>
        <v>15099493.58</v>
      </c>
      <c r="P703" s="37">
        <f>осн2!J82*осн2!$B$3+осн2!$A$2+(осн2!J82*осн2!$B$3+осн2!$A$2)*осн2!$E$2</f>
        <v>15703473.629999999</v>
      </c>
      <c r="Q703" s="41">
        <f t="shared" si="87"/>
        <v>30198987.16</v>
      </c>
      <c r="R703" s="41">
        <f t="shared" si="88"/>
        <v>31406947.259999998</v>
      </c>
      <c r="S703" s="41">
        <f t="shared" si="89"/>
        <v>15099493.58</v>
      </c>
      <c r="T703" s="41">
        <f t="shared" si="90"/>
        <v>15703473.629999999</v>
      </c>
    </row>
    <row r="704" spans="1:20" ht="15.75" hidden="1" customHeight="1" x14ac:dyDescent="0.25">
      <c r="A704" s="142"/>
      <c r="B704" s="142"/>
      <c r="C704" s="166"/>
      <c r="D704" s="4" t="s">
        <v>94</v>
      </c>
      <c r="E704" s="57">
        <f>осн2!I83*осн2!$B$3*осн2!$D$1+осн2!$A$2+(осн2!I83*осн2!$B$3*осн2!$D$1+осн2!$A$2)*осн2!$E$2</f>
        <v>32785520.02</v>
      </c>
      <c r="F704" s="57">
        <f>осн2!J83*осн2!$B$3*осн2!$D$1+осн2!$A$2+(осн2!J83*осн2!$B$3*осн2!$D$1+осн2!$A$2)*осн2!$E$2</f>
        <v>34096941.340000004</v>
      </c>
      <c r="G704" s="172"/>
      <c r="H704" s="174"/>
      <c r="I704" s="41">
        <f t="shared" si="83"/>
        <v>32785520.02</v>
      </c>
      <c r="J704" s="41">
        <f t="shared" si="84"/>
        <v>34096941.340000004</v>
      </c>
      <c r="K704" s="150"/>
      <c r="L704" s="151"/>
      <c r="M704" s="41">
        <f t="shared" si="85"/>
        <v>32785520.02</v>
      </c>
      <c r="N704" s="41">
        <f t="shared" si="86"/>
        <v>34096941.340000004</v>
      </c>
      <c r="O704" s="37">
        <f>осн2!I83*осн2!$B$3+осн2!$A$2+(осн2!I83*осн2!$B$3+осн2!$A$2)*осн2!$E$2</f>
        <v>16392760.01</v>
      </c>
      <c r="P704" s="37">
        <f>осн2!J83*осн2!$B$3+осн2!$A$2+(осн2!J83*осн2!$B$3+осн2!$A$2)*осн2!$E$2</f>
        <v>17048470.670000002</v>
      </c>
      <c r="Q704" s="41">
        <f t="shared" si="87"/>
        <v>32785520.02</v>
      </c>
      <c r="R704" s="41">
        <f t="shared" si="88"/>
        <v>34096941.340000004</v>
      </c>
      <c r="S704" s="41">
        <f t="shared" si="89"/>
        <v>16392760.01</v>
      </c>
      <c r="T704" s="41">
        <f t="shared" si="90"/>
        <v>17048470.670000002</v>
      </c>
    </row>
    <row r="705" spans="1:20" ht="15.75" hidden="1" customHeight="1" x14ac:dyDescent="0.25">
      <c r="A705" s="142"/>
      <c r="B705" s="142"/>
      <c r="C705" s="166"/>
      <c r="D705" s="8" t="s">
        <v>95</v>
      </c>
      <c r="E705" s="59">
        <f>осн2!I84*осн2!$B$3*осн2!$D$1+осн2!$A$2+(осн2!I84*осн2!$B$3*осн2!$D$1+осн2!$A$2)*осн2!$E$2</f>
        <v>5854089.7400000002</v>
      </c>
      <c r="F705" s="59">
        <f>осн2!J84*осн2!$B$3*осн2!$D$1+осн2!$A$2+(осн2!J84*осн2!$B$3*осн2!$D$1+осн2!$A$2)*осн2!$E$2</f>
        <v>6088252.4800000004</v>
      </c>
      <c r="G705" s="172"/>
      <c r="H705" s="174"/>
      <c r="I705" s="40">
        <f t="shared" si="83"/>
        <v>5854089.7400000002</v>
      </c>
      <c r="J705" s="40">
        <f t="shared" si="84"/>
        <v>6088252.4800000004</v>
      </c>
      <c r="K705" s="150"/>
      <c r="L705" s="151"/>
      <c r="M705" s="40">
        <f t="shared" si="85"/>
        <v>5854089.7400000002</v>
      </c>
      <c r="N705" s="40">
        <f t="shared" si="86"/>
        <v>6088252.4800000004</v>
      </c>
      <c r="O705" s="36">
        <f>осн2!I84*осн2!$B$3+осн2!$A$2+(осн2!I84*осн2!$B$3+осн2!$A$2)*осн2!$E$2</f>
        <v>2927044.87</v>
      </c>
      <c r="P705" s="36">
        <f>осн2!J84*осн2!$B$3+осн2!$A$2+(осн2!J84*осн2!$B$3+осн2!$A$2)*осн2!$E$2</f>
        <v>3044126.24</v>
      </c>
      <c r="Q705" s="40">
        <f t="shared" si="87"/>
        <v>5854089.7400000002</v>
      </c>
      <c r="R705" s="40">
        <f t="shared" si="88"/>
        <v>6088252.4800000004</v>
      </c>
      <c r="S705" s="40">
        <f t="shared" si="89"/>
        <v>2927044.87</v>
      </c>
      <c r="T705" s="40">
        <f t="shared" si="90"/>
        <v>3044126.24</v>
      </c>
    </row>
    <row r="706" spans="1:20" ht="15.75" hidden="1" customHeight="1" x14ac:dyDescent="0.25">
      <c r="A706" s="142"/>
      <c r="B706" s="142"/>
      <c r="C706" s="166"/>
      <c r="D706" s="4" t="s">
        <v>96</v>
      </c>
      <c r="E706" s="57">
        <f>осн2!I85*осн2!$B$3*осн2!$D$1+осн2!$A$2+(осн2!I85*осн2!$B$3*осн2!$D$1+осн2!$A$2)*осн2!$E$2</f>
        <v>8248093.7999999998</v>
      </c>
      <c r="F706" s="57">
        <f>осн2!J85*осн2!$B$3*осн2!$D$1+осн2!$A$2+(осн2!J85*осн2!$B$3*осн2!$D$1+осн2!$A$2)*осн2!$E$2</f>
        <v>8578018.2599999998</v>
      </c>
      <c r="G706" s="172"/>
      <c r="H706" s="174"/>
      <c r="I706" s="41">
        <f t="shared" si="83"/>
        <v>8248093.7999999998</v>
      </c>
      <c r="J706" s="41">
        <f t="shared" si="84"/>
        <v>8578018.2599999998</v>
      </c>
      <c r="K706" s="150"/>
      <c r="L706" s="151"/>
      <c r="M706" s="41">
        <f t="shared" si="85"/>
        <v>8248093.7999999998</v>
      </c>
      <c r="N706" s="41">
        <f t="shared" si="86"/>
        <v>8578018.2599999998</v>
      </c>
      <c r="O706" s="37">
        <f>осн2!I85*осн2!$B$3+осн2!$A$2+(осн2!I85*осн2!$B$3+осн2!$A$2)*осн2!$E$2</f>
        <v>4124046.9</v>
      </c>
      <c r="P706" s="37">
        <f>осн2!J85*осн2!$B$3+осн2!$A$2+(осн2!J85*осн2!$B$3+осн2!$A$2)*осн2!$E$2</f>
        <v>4289009.13</v>
      </c>
      <c r="Q706" s="41">
        <f t="shared" si="87"/>
        <v>8248093.7999999998</v>
      </c>
      <c r="R706" s="41">
        <f t="shared" si="88"/>
        <v>8578018.2599999998</v>
      </c>
      <c r="S706" s="41">
        <f t="shared" si="89"/>
        <v>4124046.9</v>
      </c>
      <c r="T706" s="41">
        <f t="shared" si="90"/>
        <v>4289009.13</v>
      </c>
    </row>
    <row r="707" spans="1:20" ht="15.75" hidden="1" customHeight="1" x14ac:dyDescent="0.25">
      <c r="A707" s="142"/>
      <c r="B707" s="142"/>
      <c r="C707" s="166"/>
      <c r="D707" s="4" t="s">
        <v>97</v>
      </c>
      <c r="E707" s="57">
        <f>осн2!I86*осн2!$B$3*осн2!$D$1+осн2!$A$2+(осн2!I86*осн2!$B$3*осн2!$D$1+осн2!$A$2)*осн2!$E$2</f>
        <v>11055073.08</v>
      </c>
      <c r="F707" s="57">
        <f>осн2!J86*осн2!$B$3*осн2!$D$1+осн2!$A$2+(осн2!J86*осн2!$B$3*осн2!$D$1+осн2!$A$2)*осн2!$E$2</f>
        <v>11497275.720000001</v>
      </c>
      <c r="G707" s="172"/>
      <c r="H707" s="174"/>
      <c r="I707" s="41">
        <f t="shared" si="83"/>
        <v>11055073.08</v>
      </c>
      <c r="J707" s="41">
        <f t="shared" si="84"/>
        <v>11497275.720000001</v>
      </c>
      <c r="K707" s="150"/>
      <c r="L707" s="151"/>
      <c r="M707" s="41">
        <f t="shared" si="85"/>
        <v>11055073.08</v>
      </c>
      <c r="N707" s="41">
        <f t="shared" si="86"/>
        <v>11497275.720000001</v>
      </c>
      <c r="O707" s="37">
        <f>осн2!I86*осн2!$B$3+осн2!$A$2+(осн2!I86*осн2!$B$3+осн2!$A$2)*осн2!$E$2</f>
        <v>5527536.54</v>
      </c>
      <c r="P707" s="37">
        <f>осн2!J86*осн2!$B$3+осн2!$A$2+(осн2!J86*осн2!$B$3+осн2!$A$2)*осн2!$E$2</f>
        <v>5748637.8600000003</v>
      </c>
      <c r="Q707" s="41">
        <f t="shared" si="87"/>
        <v>11055073.08</v>
      </c>
      <c r="R707" s="41">
        <f t="shared" si="88"/>
        <v>11497275.720000001</v>
      </c>
      <c r="S707" s="41">
        <f t="shared" si="89"/>
        <v>5527536.54</v>
      </c>
      <c r="T707" s="41">
        <f t="shared" si="90"/>
        <v>5748637.8600000003</v>
      </c>
    </row>
    <row r="708" spans="1:20" ht="15.75" hidden="1" customHeight="1" x14ac:dyDescent="0.25">
      <c r="A708" s="142"/>
      <c r="B708" s="142"/>
      <c r="C708" s="166"/>
      <c r="D708" s="4" t="s">
        <v>98</v>
      </c>
      <c r="E708" s="57">
        <f>осн2!I87*осн2!$B$3*осн2!$D$1+осн2!$A$2+(осн2!I87*осн2!$B$3*осн2!$D$1+осн2!$A$2)*осн2!$E$2</f>
        <v>13449077.140000001</v>
      </c>
      <c r="F708" s="57">
        <f>осн2!J87*осн2!$B$3*осн2!$D$1+осн2!$A$2+(осн2!J87*осн2!$B$3*осн2!$D$1+осн2!$A$2)*осн2!$E$2</f>
        <v>13987040.32</v>
      </c>
      <c r="G708" s="172"/>
      <c r="H708" s="174"/>
      <c r="I708" s="41">
        <f t="shared" si="83"/>
        <v>13449077.140000001</v>
      </c>
      <c r="J708" s="41">
        <f t="shared" si="84"/>
        <v>13987040.32</v>
      </c>
      <c r="K708" s="150"/>
      <c r="L708" s="151"/>
      <c r="M708" s="41">
        <f t="shared" si="85"/>
        <v>13449077.140000001</v>
      </c>
      <c r="N708" s="41">
        <f t="shared" si="86"/>
        <v>13987040.32</v>
      </c>
      <c r="O708" s="37">
        <f>осн2!I87*осн2!$B$3+осн2!$A$2+(осн2!I87*осн2!$B$3+осн2!$A$2)*осн2!$E$2</f>
        <v>6724538.5700000003</v>
      </c>
      <c r="P708" s="37">
        <f>осн2!J87*осн2!$B$3+осн2!$A$2+(осн2!J87*осн2!$B$3+осн2!$A$2)*осн2!$E$2</f>
        <v>6993520.1600000001</v>
      </c>
      <c r="Q708" s="41">
        <f t="shared" si="87"/>
        <v>13449077.140000001</v>
      </c>
      <c r="R708" s="41">
        <f t="shared" si="88"/>
        <v>13987040.32</v>
      </c>
      <c r="S708" s="41">
        <f t="shared" si="89"/>
        <v>6724538.5700000003</v>
      </c>
      <c r="T708" s="41">
        <f t="shared" si="90"/>
        <v>6993520.1600000001</v>
      </c>
    </row>
    <row r="709" spans="1:20" ht="15.75" hidden="1" customHeight="1" x14ac:dyDescent="0.25">
      <c r="A709" s="142"/>
      <c r="B709" s="142"/>
      <c r="C709" s="166"/>
      <c r="D709" s="4" t="s">
        <v>99</v>
      </c>
      <c r="E709" s="57">
        <f>осн2!I88*осн2!$B$3*осн2!$D$1+осн2!$A$2+(осн2!I88*осн2!$B$3*осн2!$D$1+осн2!$A$2)*осн2!$E$2</f>
        <v>16338651.699999999</v>
      </c>
      <c r="F709" s="57">
        <f>осн2!J88*осн2!$B$3*осн2!$D$1+осн2!$A$2+(осн2!J88*осн2!$B$3*осн2!$D$1+осн2!$A$2)*осн2!$E$2</f>
        <v>16992197.059999999</v>
      </c>
      <c r="G709" s="172"/>
      <c r="H709" s="174"/>
      <c r="I709" s="41">
        <f t="shared" si="83"/>
        <v>16338651.699999999</v>
      </c>
      <c r="J709" s="41">
        <f t="shared" si="84"/>
        <v>16992197.059999999</v>
      </c>
      <c r="K709" s="150"/>
      <c r="L709" s="151"/>
      <c r="M709" s="41">
        <f t="shared" si="85"/>
        <v>16338651.699999999</v>
      </c>
      <c r="N709" s="41">
        <f t="shared" si="86"/>
        <v>16992197.059999999</v>
      </c>
      <c r="O709" s="37">
        <f>осн2!I88*осн2!$B$3+осн2!$A$2+(осн2!I88*осн2!$B$3+осн2!$A$2)*осн2!$E$2</f>
        <v>8169325.8499999996</v>
      </c>
      <c r="P709" s="37">
        <f>осн2!J88*осн2!$B$3+осн2!$A$2+(осн2!J88*осн2!$B$3+осн2!$A$2)*осн2!$E$2</f>
        <v>8496098.5299999993</v>
      </c>
      <c r="Q709" s="41">
        <f t="shared" si="87"/>
        <v>16338651.699999999</v>
      </c>
      <c r="R709" s="41">
        <f t="shared" si="88"/>
        <v>16992197.059999999</v>
      </c>
      <c r="S709" s="41">
        <f t="shared" si="89"/>
        <v>8169325.8499999996</v>
      </c>
      <c r="T709" s="41">
        <f t="shared" si="90"/>
        <v>8496098.5299999993</v>
      </c>
    </row>
    <row r="710" spans="1:20" ht="15.75" hidden="1" customHeight="1" x14ac:dyDescent="0.25">
      <c r="A710" s="142"/>
      <c r="B710" s="142"/>
      <c r="C710" s="166"/>
      <c r="D710" s="4" t="s">
        <v>100</v>
      </c>
      <c r="E710" s="57">
        <f>осн2!I89*осн2!$B$3*осн2!$D$1+осн2!$A$2+(осн2!I89*осн2!$B$3*осн2!$D$1+осн2!$A$2)*осн2!$E$2</f>
        <v>18732655.759999998</v>
      </c>
      <c r="F710" s="57">
        <f>осн2!J89*осн2!$B$3*осн2!$D$1+осн2!$A$2+(осн2!J89*осн2!$B$3*осн2!$D$1+осн2!$A$2)*осн2!$E$2</f>
        <v>19481962.84</v>
      </c>
      <c r="G710" s="172"/>
      <c r="H710" s="174"/>
      <c r="I710" s="41">
        <f t="shared" si="83"/>
        <v>18732655.759999998</v>
      </c>
      <c r="J710" s="41">
        <f t="shared" si="84"/>
        <v>19481962.84</v>
      </c>
      <c r="K710" s="150"/>
      <c r="L710" s="151"/>
      <c r="M710" s="41">
        <f t="shared" si="85"/>
        <v>18732655.759999998</v>
      </c>
      <c r="N710" s="41">
        <f t="shared" si="86"/>
        <v>19481962.84</v>
      </c>
      <c r="O710" s="37">
        <f>осн2!I89*осн2!$B$3+осн2!$A$2+(осн2!I89*осн2!$B$3+осн2!$A$2)*осн2!$E$2</f>
        <v>9366327.879999999</v>
      </c>
      <c r="P710" s="37">
        <f>осн2!J89*осн2!$B$3+осн2!$A$2+(осн2!J89*осн2!$B$3+осн2!$A$2)*осн2!$E$2</f>
        <v>9740981.4199999999</v>
      </c>
      <c r="Q710" s="41">
        <f t="shared" si="87"/>
        <v>18732655.759999998</v>
      </c>
      <c r="R710" s="41">
        <f t="shared" si="88"/>
        <v>19481962.84</v>
      </c>
      <c r="S710" s="41">
        <f t="shared" si="89"/>
        <v>9366327.879999999</v>
      </c>
      <c r="T710" s="41">
        <f t="shared" si="90"/>
        <v>9740981.4199999999</v>
      </c>
    </row>
    <row r="711" spans="1:20" ht="63" x14ac:dyDescent="0.25">
      <c r="A711" s="142"/>
      <c r="B711" s="142"/>
      <c r="C711" s="166"/>
      <c r="D711" s="38" t="s">
        <v>251</v>
      </c>
      <c r="E711" s="7" t="s">
        <v>10</v>
      </c>
      <c r="F711" s="39" t="s">
        <v>32</v>
      </c>
      <c r="G711" s="172"/>
      <c r="H711" s="174"/>
      <c r="I711" s="7" t="s">
        <v>10</v>
      </c>
      <c r="J711" s="39" t="s">
        <v>32</v>
      </c>
      <c r="K711" s="150"/>
      <c r="L711" s="151"/>
      <c r="M711" s="7" t="s">
        <v>10</v>
      </c>
      <c r="N711" s="39" t="s">
        <v>32</v>
      </c>
      <c r="O711" s="7" t="s">
        <v>10</v>
      </c>
      <c r="P711" s="39" t="s">
        <v>32</v>
      </c>
      <c r="Q711" s="7" t="s">
        <v>10</v>
      </c>
      <c r="R711" s="39" t="s">
        <v>32</v>
      </c>
      <c r="S711" s="7" t="s">
        <v>10</v>
      </c>
      <c r="T711" s="39" t="s">
        <v>32</v>
      </c>
    </row>
    <row r="712" spans="1:20" x14ac:dyDescent="0.25">
      <c r="A712" s="142"/>
      <c r="B712" s="142"/>
      <c r="C712" s="166"/>
      <c r="D712" s="111" t="s">
        <v>7</v>
      </c>
      <c r="E712" s="59">
        <f>осн2!N1+осн2!$A$2+(осн2!N1+осн2!$A$2)*осн2!$E$2</f>
        <v>1670271.12</v>
      </c>
      <c r="F712" s="59">
        <f>осн2!O1+осн2!$A$2+(осн2!O1+осн2!$A$2)*осн2!$E$2</f>
        <v>1737082.72</v>
      </c>
      <c r="G712" s="172"/>
      <c r="H712" s="174"/>
      <c r="I712" s="40">
        <f t="shared" ref="I712:I743" si="91">E712</f>
        <v>1670271.12</v>
      </c>
      <c r="J712" s="40">
        <f t="shared" ref="J712:J743" si="92">F712</f>
        <v>1737082.72</v>
      </c>
      <c r="K712" s="150"/>
      <c r="L712" s="151"/>
      <c r="M712" s="40">
        <f t="shared" ref="M712:M743" si="93">I712</f>
        <v>1670271.12</v>
      </c>
      <c r="N712" s="40">
        <f t="shared" ref="N712:N743" si="94">J712</f>
        <v>1737082.72</v>
      </c>
      <c r="O712" s="36">
        <f>осн2!N1*осн2!$B$3+осн2!$A$2+(осн2!N1*осн2!$B$3+осн2!$A$2)*осн2!$E$2</f>
        <v>835135.56</v>
      </c>
      <c r="P712" s="36">
        <f>осн2!O1*осн2!$B$3+осн2!$A$2+(осн2!O1*осн2!$B$3+осн2!$A$2)*осн2!$E$2</f>
        <v>868541.36</v>
      </c>
      <c r="Q712" s="40">
        <f t="shared" ref="Q712:Q743" si="95">M712</f>
        <v>1670271.12</v>
      </c>
      <c r="R712" s="40">
        <f t="shared" ref="R712:R743" si="96">N712</f>
        <v>1737082.72</v>
      </c>
      <c r="S712" s="40">
        <f t="shared" ref="S712:S743" si="97">O712</f>
        <v>835135.56</v>
      </c>
      <c r="T712" s="40">
        <f t="shared" ref="T712:T743" si="98">P712</f>
        <v>868541.36</v>
      </c>
    </row>
    <row r="713" spans="1:20" ht="15.75" hidden="1" customHeight="1" x14ac:dyDescent="0.25">
      <c r="A713" s="142"/>
      <c r="B713" s="142"/>
      <c r="C713" s="166"/>
      <c r="D713" s="4" t="s">
        <v>12</v>
      </c>
      <c r="E713" s="41">
        <f>осн2!N2+осн2!$A$2+(осн2!N2+осн2!$A$2)*осн2!$E$2</f>
        <v>3334549.02</v>
      </c>
      <c r="F713" s="41">
        <f>осн2!O2+осн2!$A$2+(осн2!O2+осн2!$A$2)*осн2!$E$2</f>
        <v>3467931.5</v>
      </c>
      <c r="G713" s="172"/>
      <c r="H713" s="174"/>
      <c r="I713" s="41">
        <f t="shared" si="91"/>
        <v>3334549.02</v>
      </c>
      <c r="J713" s="41">
        <f t="shared" si="92"/>
        <v>3467931.5</v>
      </c>
      <c r="K713" s="150"/>
      <c r="L713" s="151"/>
      <c r="M713" s="41">
        <f t="shared" si="93"/>
        <v>3334549.02</v>
      </c>
      <c r="N713" s="41">
        <f t="shared" si="94"/>
        <v>3467931.5</v>
      </c>
      <c r="O713" s="61">
        <f>осн2!N2*осн2!$B$3+осн2!$A$2+(осн2!N2*осн2!$B$3+осн2!$A$2)*осн2!$E$2</f>
        <v>1667274.51</v>
      </c>
      <c r="P713" s="61">
        <f>осн2!O2*осн2!$B$3+осн2!$A$2+(осн2!O2*осн2!$B$3+осн2!$A$2)*осн2!$E$2</f>
        <v>1733965.75</v>
      </c>
      <c r="Q713" s="41">
        <f t="shared" si="95"/>
        <v>3334549.02</v>
      </c>
      <c r="R713" s="41">
        <f t="shared" si="96"/>
        <v>3467931.5</v>
      </c>
      <c r="S713" s="41">
        <f t="shared" si="97"/>
        <v>1667274.51</v>
      </c>
      <c r="T713" s="41">
        <f t="shared" si="98"/>
        <v>1733965.75</v>
      </c>
    </row>
    <row r="714" spans="1:20" ht="15.75" hidden="1" customHeight="1" x14ac:dyDescent="0.25">
      <c r="A714" s="142"/>
      <c r="B714" s="142"/>
      <c r="C714" s="166"/>
      <c r="D714" s="4" t="s">
        <v>13</v>
      </c>
      <c r="E714" s="41">
        <f>осн2!N3+осн2!$A$2+(осн2!N3+осн2!$A$2)*осн2!$E$2</f>
        <v>4466255.16</v>
      </c>
      <c r="F714" s="41">
        <f>осн2!O3+осн2!$A$2+(осн2!O3+осн2!$A$2)*осн2!$E$2</f>
        <v>4644905.9800000004</v>
      </c>
      <c r="G714" s="172"/>
      <c r="H714" s="174"/>
      <c r="I714" s="41">
        <f t="shared" si="91"/>
        <v>4466255.16</v>
      </c>
      <c r="J714" s="41">
        <f t="shared" si="92"/>
        <v>4644905.9800000004</v>
      </c>
      <c r="K714" s="150"/>
      <c r="L714" s="151"/>
      <c r="M714" s="41">
        <f t="shared" si="93"/>
        <v>4466255.16</v>
      </c>
      <c r="N714" s="41">
        <f t="shared" si="94"/>
        <v>4644905.9800000004</v>
      </c>
      <c r="O714" s="61">
        <f>осн2!N3*осн2!$B$3+осн2!$A$2+(осн2!N3*осн2!$B$3+осн2!$A$2)*осн2!$E$2</f>
        <v>2233127.58</v>
      </c>
      <c r="P714" s="61">
        <f>осн2!O3*осн2!$B$3+осн2!$A$2+(осн2!O3*осн2!$B$3+осн2!$A$2)*осн2!$E$2</f>
        <v>2322452.9900000002</v>
      </c>
      <c r="Q714" s="41">
        <f t="shared" si="95"/>
        <v>4466255.16</v>
      </c>
      <c r="R714" s="41">
        <f t="shared" si="96"/>
        <v>4644905.9800000004</v>
      </c>
      <c r="S714" s="41">
        <f t="shared" si="97"/>
        <v>2233127.58</v>
      </c>
      <c r="T714" s="41">
        <f t="shared" si="98"/>
        <v>2322452.9900000002</v>
      </c>
    </row>
    <row r="715" spans="1:20" ht="15.75" hidden="1" customHeight="1" x14ac:dyDescent="0.25">
      <c r="A715" s="142"/>
      <c r="B715" s="142"/>
      <c r="C715" s="166"/>
      <c r="D715" s="4" t="s">
        <v>14</v>
      </c>
      <c r="E715" s="41">
        <f>осн2!N4+осн2!$A$2+(осн2!N4+осн2!$A$2)*осн2!$E$2</f>
        <v>5984792.4399999995</v>
      </c>
      <c r="F715" s="41">
        <f>осн2!O4+осн2!$A$2+(осн2!O4+осн2!$A$2)*осн2!$E$2</f>
        <v>6224183.7599999998</v>
      </c>
      <c r="G715" s="172"/>
      <c r="H715" s="174"/>
      <c r="I715" s="41">
        <f t="shared" si="91"/>
        <v>5984792.4399999995</v>
      </c>
      <c r="J715" s="41">
        <f t="shared" si="92"/>
        <v>6224183.7599999998</v>
      </c>
      <c r="K715" s="150"/>
      <c r="L715" s="151"/>
      <c r="M715" s="41">
        <f t="shared" si="93"/>
        <v>5984792.4399999995</v>
      </c>
      <c r="N715" s="41">
        <f t="shared" si="94"/>
        <v>6224183.7599999998</v>
      </c>
      <c r="O715" s="61">
        <f>осн2!N4*осн2!$B$3+осн2!$A$2+(осн2!N4*осн2!$B$3+осн2!$A$2)*осн2!$E$2</f>
        <v>2992396.2199999997</v>
      </c>
      <c r="P715" s="61">
        <f>осн2!O4*осн2!$B$3+осн2!$A$2+(осн2!O4*осн2!$B$3+осн2!$A$2)*осн2!$E$2</f>
        <v>3112091.88</v>
      </c>
      <c r="Q715" s="41">
        <f t="shared" si="95"/>
        <v>5984792.4399999995</v>
      </c>
      <c r="R715" s="41">
        <f t="shared" si="96"/>
        <v>6224183.7599999998</v>
      </c>
      <c r="S715" s="41">
        <f t="shared" si="97"/>
        <v>2992396.2199999997</v>
      </c>
      <c r="T715" s="41">
        <f t="shared" si="98"/>
        <v>3112091.88</v>
      </c>
    </row>
    <row r="716" spans="1:20" ht="15.75" hidden="1" customHeight="1" x14ac:dyDescent="0.25">
      <c r="A716" s="142"/>
      <c r="B716" s="142"/>
      <c r="C716" s="166"/>
      <c r="D716" s="4" t="s">
        <v>15</v>
      </c>
      <c r="E716" s="41">
        <f>осн2!N5+осн2!$A$2+(осн2!N5+осн2!$A$2)*осн2!$E$2</f>
        <v>8019622.2000000002</v>
      </c>
      <c r="F716" s="41">
        <f>осн2!O5+осн2!$A$2+(осн2!O5+осн2!$A$2)*осн2!$E$2</f>
        <v>8340407.5600000005</v>
      </c>
      <c r="G716" s="172"/>
      <c r="H716" s="174"/>
      <c r="I716" s="41">
        <f t="shared" si="91"/>
        <v>8019622.2000000002</v>
      </c>
      <c r="J716" s="41">
        <f t="shared" si="92"/>
        <v>8340407.5600000005</v>
      </c>
      <c r="K716" s="150"/>
      <c r="L716" s="151"/>
      <c r="M716" s="41">
        <f t="shared" si="93"/>
        <v>8019622.2000000002</v>
      </c>
      <c r="N716" s="41">
        <f t="shared" si="94"/>
        <v>8340407.5600000005</v>
      </c>
      <c r="O716" s="61">
        <f>осн2!N5*осн2!$B$3+осн2!$A$2+(осн2!N5*осн2!$B$3+осн2!$A$2)*осн2!$E$2</f>
        <v>4009811.1</v>
      </c>
      <c r="P716" s="61">
        <f>осн2!O5*осн2!$B$3+осн2!$A$2+(осн2!O5*осн2!$B$3+осн2!$A$2)*осн2!$E$2</f>
        <v>4170203.7800000003</v>
      </c>
      <c r="Q716" s="41">
        <f t="shared" si="95"/>
        <v>8019622.2000000002</v>
      </c>
      <c r="R716" s="41">
        <f t="shared" si="96"/>
        <v>8340407.5600000005</v>
      </c>
      <c r="S716" s="41">
        <f t="shared" si="97"/>
        <v>4009811.1</v>
      </c>
      <c r="T716" s="41">
        <f t="shared" si="98"/>
        <v>4170203.7800000003</v>
      </c>
    </row>
    <row r="717" spans="1:20" ht="15.75" hidden="1" customHeight="1" x14ac:dyDescent="0.25">
      <c r="A717" s="142"/>
      <c r="B717" s="142"/>
      <c r="C717" s="166"/>
      <c r="D717" s="4" t="s">
        <v>16</v>
      </c>
      <c r="E717" s="41">
        <f>осн2!N6+осн2!$A$2+(осн2!N6+осн2!$A$2)*осн2!$E$2</f>
        <v>10746297.76</v>
      </c>
      <c r="F717" s="41">
        <f>осн2!O6+осн2!$A$2+(осн2!O6+осн2!$A$2)*осн2!$E$2</f>
        <v>11176149.34</v>
      </c>
      <c r="G717" s="172"/>
      <c r="H717" s="174"/>
      <c r="I717" s="41">
        <f t="shared" si="91"/>
        <v>10746297.76</v>
      </c>
      <c r="J717" s="41">
        <f t="shared" si="92"/>
        <v>11176149.34</v>
      </c>
      <c r="K717" s="150"/>
      <c r="L717" s="151"/>
      <c r="M717" s="41">
        <f t="shared" si="93"/>
        <v>10746297.76</v>
      </c>
      <c r="N717" s="41">
        <f t="shared" si="94"/>
        <v>11176149.34</v>
      </c>
      <c r="O717" s="61">
        <f>осн2!N6*осн2!$B$3+осн2!$A$2+(осн2!N6*осн2!$B$3+осн2!$A$2)*осн2!$E$2</f>
        <v>5373148.8799999999</v>
      </c>
      <c r="P717" s="61">
        <f>осн2!O6*осн2!$B$3+осн2!$A$2+(осн2!O6*осн2!$B$3+осн2!$A$2)*осн2!$E$2</f>
        <v>5588074.6699999999</v>
      </c>
      <c r="Q717" s="41">
        <f t="shared" si="95"/>
        <v>10746297.76</v>
      </c>
      <c r="R717" s="41">
        <f t="shared" si="96"/>
        <v>11176149.34</v>
      </c>
      <c r="S717" s="41">
        <f t="shared" si="97"/>
        <v>5373148.8799999999</v>
      </c>
      <c r="T717" s="41">
        <f t="shared" si="98"/>
        <v>5588074.6699999999</v>
      </c>
    </row>
    <row r="718" spans="1:20" ht="15.75" hidden="1" customHeight="1" x14ac:dyDescent="0.25">
      <c r="A718" s="142"/>
      <c r="B718" s="142"/>
      <c r="C718" s="166"/>
      <c r="D718" s="8" t="s">
        <v>17</v>
      </c>
      <c r="E718" s="40">
        <f>осн2!N7+осн2!$A$2+(осн2!N7+осн2!$A$2)*осн2!$E$2</f>
        <v>1722674.92</v>
      </c>
      <c r="F718" s="40">
        <f>осн2!O7+осн2!$A$2+(осн2!O7+осн2!$A$2)*осн2!$E$2</f>
        <v>1791582.2</v>
      </c>
      <c r="G718" s="172"/>
      <c r="H718" s="174"/>
      <c r="I718" s="40">
        <f t="shared" si="91"/>
        <v>1722674.92</v>
      </c>
      <c r="J718" s="40">
        <f t="shared" si="92"/>
        <v>1791582.2</v>
      </c>
      <c r="K718" s="150"/>
      <c r="L718" s="151"/>
      <c r="M718" s="40">
        <f t="shared" si="93"/>
        <v>1722674.92</v>
      </c>
      <c r="N718" s="40">
        <f t="shared" si="94"/>
        <v>1791582.2</v>
      </c>
      <c r="O718" s="62">
        <f>осн2!N7*осн2!$B$3+осн2!$A$2+(осн2!N7*осн2!$B$3+осн2!$A$2)*осн2!$E$2</f>
        <v>861337.46</v>
      </c>
      <c r="P718" s="62">
        <f>осн2!O7*осн2!$B$3+осн2!$A$2+(осн2!O7*осн2!$B$3+осн2!$A$2)*осн2!$E$2</f>
        <v>895791.1</v>
      </c>
      <c r="Q718" s="40">
        <f t="shared" si="95"/>
        <v>1722674.92</v>
      </c>
      <c r="R718" s="40">
        <f t="shared" si="96"/>
        <v>1791582.2</v>
      </c>
      <c r="S718" s="40">
        <f t="shared" si="97"/>
        <v>861337.46</v>
      </c>
      <c r="T718" s="40">
        <f t="shared" si="98"/>
        <v>895791.1</v>
      </c>
    </row>
    <row r="719" spans="1:20" ht="15.75" hidden="1" customHeight="1" x14ac:dyDescent="0.25">
      <c r="A719" s="142"/>
      <c r="B719" s="142"/>
      <c r="C719" s="166"/>
      <c r="D719" s="4" t="s">
        <v>18</v>
      </c>
      <c r="E719" s="41">
        <f>осн2!N8+осн2!$A$2+(осн2!N8+осн2!$A$2)*осн2!$E$2</f>
        <v>3439362.52</v>
      </c>
      <c r="F719" s="41">
        <f>осн2!O8+осн2!$A$2+(осн2!O8+осн2!$A$2)*осн2!$E$2</f>
        <v>3576936.36</v>
      </c>
      <c r="G719" s="172"/>
      <c r="H719" s="174"/>
      <c r="I719" s="41">
        <f t="shared" si="91"/>
        <v>3439362.52</v>
      </c>
      <c r="J719" s="41">
        <f t="shared" si="92"/>
        <v>3576936.36</v>
      </c>
      <c r="K719" s="150"/>
      <c r="L719" s="151"/>
      <c r="M719" s="41">
        <f t="shared" si="93"/>
        <v>3439362.52</v>
      </c>
      <c r="N719" s="41">
        <f t="shared" si="94"/>
        <v>3576936.36</v>
      </c>
      <c r="O719" s="61">
        <f>осн2!N8*осн2!$B$3+осн2!$A$2+(осн2!N8*осн2!$B$3+осн2!$A$2)*осн2!$E$2</f>
        <v>1719681.26</v>
      </c>
      <c r="P719" s="61">
        <f>осн2!O8*осн2!$B$3+осн2!$A$2+(осн2!O8*осн2!$B$3+осн2!$A$2)*осн2!$E$2</f>
        <v>1788468.18</v>
      </c>
      <c r="Q719" s="41">
        <f t="shared" si="95"/>
        <v>3439362.52</v>
      </c>
      <c r="R719" s="41">
        <f t="shared" si="96"/>
        <v>3576936.36</v>
      </c>
      <c r="S719" s="41">
        <f t="shared" si="97"/>
        <v>1719681.26</v>
      </c>
      <c r="T719" s="41">
        <f t="shared" si="98"/>
        <v>1788468.18</v>
      </c>
    </row>
    <row r="720" spans="1:20" ht="15.75" hidden="1" customHeight="1" x14ac:dyDescent="0.25">
      <c r="A720" s="142"/>
      <c r="B720" s="142"/>
      <c r="C720" s="166"/>
      <c r="D720" s="4" t="s">
        <v>19</v>
      </c>
      <c r="E720" s="41">
        <f>осн2!N9+осн2!$A$2+(осн2!N9+осн2!$A$2)*осн2!$E$2</f>
        <v>4606714.0999999996</v>
      </c>
      <c r="F720" s="41">
        <f>осн2!O9+осн2!$A$2+(осн2!O9+осн2!$A$2)*осн2!$E$2</f>
        <v>4790982.9000000004</v>
      </c>
      <c r="G720" s="172"/>
      <c r="H720" s="174"/>
      <c r="I720" s="41">
        <f t="shared" si="91"/>
        <v>4606714.0999999996</v>
      </c>
      <c r="J720" s="41">
        <f t="shared" si="92"/>
        <v>4790982.9000000004</v>
      </c>
      <c r="K720" s="150"/>
      <c r="L720" s="151"/>
      <c r="M720" s="41">
        <f t="shared" si="93"/>
        <v>4606714.0999999996</v>
      </c>
      <c r="N720" s="41">
        <f t="shared" si="94"/>
        <v>4790982.9000000004</v>
      </c>
      <c r="O720" s="61">
        <f>осн2!N9*осн2!$B$3+осн2!$A$2+(осн2!N9*осн2!$B$3+осн2!$A$2)*осн2!$E$2</f>
        <v>2303357.0499999998</v>
      </c>
      <c r="P720" s="61">
        <f>осн2!O9*осн2!$B$3+осн2!$A$2+(осн2!O9*осн2!$B$3+осн2!$A$2)*осн2!$E$2</f>
        <v>2395491.4500000002</v>
      </c>
      <c r="Q720" s="41">
        <f t="shared" si="95"/>
        <v>4606714.0999999996</v>
      </c>
      <c r="R720" s="41">
        <f t="shared" si="96"/>
        <v>4790982.9000000004</v>
      </c>
      <c r="S720" s="41">
        <f t="shared" si="97"/>
        <v>2303357.0499999998</v>
      </c>
      <c r="T720" s="41">
        <f t="shared" si="98"/>
        <v>2395491.4500000002</v>
      </c>
    </row>
    <row r="721" spans="1:20" ht="15.75" hidden="1" customHeight="1" x14ac:dyDescent="0.25">
      <c r="A721" s="142"/>
      <c r="B721" s="142"/>
      <c r="C721" s="166"/>
      <c r="D721" s="8" t="s">
        <v>112</v>
      </c>
      <c r="E721" s="40">
        <f>осн2!N10+осн2!$A$2+(осн2!N10+осн2!$A$2)*осн2!$E$2</f>
        <v>1770119.18</v>
      </c>
      <c r="F721" s="40">
        <f>осн2!O10+осн2!$A$2+(осн2!O10+осн2!$A$2)*осн2!$E$2</f>
        <v>1840923.9</v>
      </c>
      <c r="G721" s="172"/>
      <c r="H721" s="174"/>
      <c r="I721" s="40">
        <f t="shared" si="91"/>
        <v>1770119.18</v>
      </c>
      <c r="J721" s="40">
        <f t="shared" si="92"/>
        <v>1840923.9</v>
      </c>
      <c r="K721" s="150"/>
      <c r="L721" s="151"/>
      <c r="M721" s="40">
        <f t="shared" si="93"/>
        <v>1770119.18</v>
      </c>
      <c r="N721" s="40">
        <f t="shared" si="94"/>
        <v>1840923.9</v>
      </c>
      <c r="O721" s="62">
        <f>осн2!N10*осн2!$B$3+осн2!$A$2+(осн2!N10*осн2!$B$3+осн2!$A$2)*осн2!$E$2</f>
        <v>885059.59</v>
      </c>
      <c r="P721" s="62">
        <f>осн2!O10*осн2!$B$3+осн2!$A$2+(осн2!O10*осн2!$B$3+осн2!$A$2)*осн2!$E$2</f>
        <v>920461.95</v>
      </c>
      <c r="Q721" s="40">
        <f t="shared" si="95"/>
        <v>1770119.18</v>
      </c>
      <c r="R721" s="40">
        <f t="shared" si="96"/>
        <v>1840923.9</v>
      </c>
      <c r="S721" s="40">
        <f t="shared" si="97"/>
        <v>885059.59</v>
      </c>
      <c r="T721" s="40">
        <f t="shared" si="98"/>
        <v>920461.95</v>
      </c>
    </row>
    <row r="722" spans="1:20" ht="15.75" hidden="1" customHeight="1" x14ac:dyDescent="0.25">
      <c r="A722" s="142"/>
      <c r="B722" s="142"/>
      <c r="C722" s="166"/>
      <c r="D722" s="4" t="s">
        <v>113</v>
      </c>
      <c r="E722" s="41">
        <f>осн2!N11+осн2!$A$2+(осн2!N11+осн2!$A$2)*осн2!$E$2</f>
        <v>3534234.52</v>
      </c>
      <c r="F722" s="41">
        <f>осн2!O11+осн2!$A$2+(осн2!O11+осн2!$A$2)*осн2!$E$2</f>
        <v>3675603.24</v>
      </c>
      <c r="G722" s="172"/>
      <c r="H722" s="174"/>
      <c r="I722" s="41">
        <f t="shared" si="91"/>
        <v>3534234.52</v>
      </c>
      <c r="J722" s="41">
        <f t="shared" si="92"/>
        <v>3675603.24</v>
      </c>
      <c r="K722" s="150"/>
      <c r="L722" s="151"/>
      <c r="M722" s="41">
        <f t="shared" si="93"/>
        <v>3534234.52</v>
      </c>
      <c r="N722" s="41">
        <f t="shared" si="94"/>
        <v>3675603.24</v>
      </c>
      <c r="O722" s="61">
        <f>осн2!N11*осн2!$B$3+осн2!$A$2+(осн2!N11*осн2!$B$3+осн2!$A$2)*осн2!$E$2</f>
        <v>1767117.26</v>
      </c>
      <c r="P722" s="61">
        <f>осн2!O11*осн2!$B$3+осн2!$A$2+(осн2!O11*осн2!$B$3+осн2!$A$2)*осн2!$E$2</f>
        <v>1837801.62</v>
      </c>
      <c r="Q722" s="41">
        <f t="shared" si="95"/>
        <v>3534234.52</v>
      </c>
      <c r="R722" s="41">
        <f t="shared" si="96"/>
        <v>3675603.24</v>
      </c>
      <c r="S722" s="41">
        <f t="shared" si="97"/>
        <v>1767117.26</v>
      </c>
      <c r="T722" s="41">
        <f t="shared" si="98"/>
        <v>1837801.62</v>
      </c>
    </row>
    <row r="723" spans="1:20" ht="15.75" hidden="1" customHeight="1" x14ac:dyDescent="0.25">
      <c r="A723" s="142"/>
      <c r="B723" s="142"/>
      <c r="C723" s="166"/>
      <c r="D723" s="4" t="s">
        <v>114</v>
      </c>
      <c r="E723" s="41">
        <f>осн2!N12+осн2!$A$2+(осн2!N12+осн2!$A$2)*осн2!$E$2</f>
        <v>4733843.76</v>
      </c>
      <c r="F723" s="41">
        <f>осн2!O12+осн2!$A$2+(осн2!O12+осн2!$A$2)*осн2!$E$2</f>
        <v>4923197.18</v>
      </c>
      <c r="G723" s="172"/>
      <c r="H723" s="174"/>
      <c r="I723" s="41">
        <f t="shared" si="91"/>
        <v>4733843.76</v>
      </c>
      <c r="J723" s="41">
        <f t="shared" si="92"/>
        <v>4923197.18</v>
      </c>
      <c r="K723" s="150"/>
      <c r="L723" s="151"/>
      <c r="M723" s="41">
        <f t="shared" si="93"/>
        <v>4733843.76</v>
      </c>
      <c r="N723" s="41">
        <f t="shared" si="94"/>
        <v>4923197.18</v>
      </c>
      <c r="O723" s="61">
        <f>осн2!N12*осн2!$B$3+осн2!$A$2+(осн2!N12*осн2!$B$3+осн2!$A$2)*осн2!$E$2</f>
        <v>2366921.88</v>
      </c>
      <c r="P723" s="61">
        <f>осн2!O12*осн2!$B$3+осн2!$A$2+(осн2!O12*осн2!$B$3+осн2!$A$2)*осн2!$E$2</f>
        <v>2461598.59</v>
      </c>
      <c r="Q723" s="41">
        <f t="shared" si="95"/>
        <v>4733843.76</v>
      </c>
      <c r="R723" s="41">
        <f t="shared" si="96"/>
        <v>4923197.18</v>
      </c>
      <c r="S723" s="41">
        <f t="shared" si="97"/>
        <v>2366921.88</v>
      </c>
      <c r="T723" s="41">
        <f t="shared" si="98"/>
        <v>2461598.59</v>
      </c>
    </row>
    <row r="724" spans="1:20" ht="15.75" hidden="1" customHeight="1" x14ac:dyDescent="0.25">
      <c r="A724" s="142"/>
      <c r="B724" s="142"/>
      <c r="C724" s="166"/>
      <c r="D724" s="4" t="s">
        <v>115</v>
      </c>
      <c r="E724" s="41">
        <f>осн2!N13+осн2!$A$2+(осн2!N13+осн2!$A$2)*осн2!$E$2</f>
        <v>6343349.5999999996</v>
      </c>
      <c r="F724" s="41">
        <f>осн2!O13+осн2!$A$2+(осн2!O13+осн2!$A$2)*осн2!$E$2</f>
        <v>6597082.6399999997</v>
      </c>
      <c r="G724" s="172"/>
      <c r="H724" s="174"/>
      <c r="I724" s="41">
        <f t="shared" si="91"/>
        <v>6343349.5999999996</v>
      </c>
      <c r="J724" s="41">
        <f t="shared" si="92"/>
        <v>6597082.6399999997</v>
      </c>
      <c r="K724" s="150"/>
      <c r="L724" s="151"/>
      <c r="M724" s="41">
        <f t="shared" si="93"/>
        <v>6343349.5999999996</v>
      </c>
      <c r="N724" s="41">
        <f t="shared" si="94"/>
        <v>6597082.6399999997</v>
      </c>
      <c r="O724" s="61">
        <f>осн2!N13*осн2!$B$3+осн2!$A$2+(осн2!N13*осн2!$B$3+осн2!$A$2)*осн2!$E$2</f>
        <v>3171674.8</v>
      </c>
      <c r="P724" s="61">
        <f>осн2!O13*осн2!$B$3+осн2!$A$2+(осн2!O13*осн2!$B$3+осн2!$A$2)*осн2!$E$2</f>
        <v>3298541.32</v>
      </c>
      <c r="Q724" s="41">
        <f t="shared" si="95"/>
        <v>6343349.5999999996</v>
      </c>
      <c r="R724" s="41">
        <f t="shared" si="96"/>
        <v>6597082.6399999997</v>
      </c>
      <c r="S724" s="41">
        <f t="shared" si="97"/>
        <v>3171674.8</v>
      </c>
      <c r="T724" s="41">
        <f t="shared" si="98"/>
        <v>3298541.32</v>
      </c>
    </row>
    <row r="725" spans="1:20" ht="15.75" hidden="1" customHeight="1" x14ac:dyDescent="0.25">
      <c r="A725" s="142"/>
      <c r="B725" s="142"/>
      <c r="C725" s="166"/>
      <c r="D725" s="4" t="s">
        <v>116</v>
      </c>
      <c r="E725" s="41">
        <f>осн2!N14+осн2!$A$2+(осн2!N14+осн2!$A$2)*осн2!$E$2</f>
        <v>8500078.0800000001</v>
      </c>
      <c r="F725" s="41">
        <f>осн2!O14+осн2!$A$2+(осн2!O14+осн2!$A$2)*осн2!$E$2</f>
        <v>8840082.0999999996</v>
      </c>
      <c r="G725" s="172"/>
      <c r="H725" s="174"/>
      <c r="I725" s="41">
        <f t="shared" si="91"/>
        <v>8500078.0800000001</v>
      </c>
      <c r="J725" s="41">
        <f t="shared" si="92"/>
        <v>8840082.0999999996</v>
      </c>
      <c r="K725" s="150"/>
      <c r="L725" s="151"/>
      <c r="M725" s="41">
        <f t="shared" si="93"/>
        <v>8500078.0800000001</v>
      </c>
      <c r="N725" s="41">
        <f t="shared" si="94"/>
        <v>8840082.0999999996</v>
      </c>
      <c r="O725" s="61">
        <f>осн2!N14*осн2!$B$3+осн2!$A$2+(осн2!N14*осн2!$B$3+осн2!$A$2)*осн2!$E$2</f>
        <v>4250039.04</v>
      </c>
      <c r="P725" s="61">
        <f>осн2!O14*осн2!$B$3+осн2!$A$2+(осн2!O14*осн2!$B$3+осн2!$A$2)*осн2!$E$2</f>
        <v>4420041.05</v>
      </c>
      <c r="Q725" s="41">
        <f t="shared" si="95"/>
        <v>8500078.0800000001</v>
      </c>
      <c r="R725" s="41">
        <f t="shared" si="96"/>
        <v>8840082.0999999996</v>
      </c>
      <c r="S725" s="41">
        <f t="shared" si="97"/>
        <v>4250039.04</v>
      </c>
      <c r="T725" s="41">
        <f t="shared" si="98"/>
        <v>4420041.05</v>
      </c>
    </row>
    <row r="726" spans="1:20" ht="15.75" hidden="1" customHeight="1" x14ac:dyDescent="0.25">
      <c r="A726" s="142"/>
      <c r="B726" s="142"/>
      <c r="C726" s="166"/>
      <c r="D726" s="4" t="s">
        <v>117</v>
      </c>
      <c r="E726" s="41">
        <f>осн2!N15+осн2!$A$2+(осн2!N15+осн2!$A$2)*осн2!$E$2</f>
        <v>11390103.4</v>
      </c>
      <c r="F726" s="41">
        <f>осн2!O15+осн2!$A$2+(осн2!O15+осн2!$A$2)*осн2!$E$2</f>
        <v>11845708.48</v>
      </c>
      <c r="G726" s="172"/>
      <c r="H726" s="174"/>
      <c r="I726" s="41">
        <f t="shared" si="91"/>
        <v>11390103.4</v>
      </c>
      <c r="J726" s="41">
        <f t="shared" si="92"/>
        <v>11845708.48</v>
      </c>
      <c r="K726" s="150"/>
      <c r="L726" s="151"/>
      <c r="M726" s="41">
        <f t="shared" si="93"/>
        <v>11390103.4</v>
      </c>
      <c r="N726" s="41">
        <f t="shared" si="94"/>
        <v>11845708.48</v>
      </c>
      <c r="O726" s="61">
        <f>осн2!N15*осн2!$B$3+осн2!$A$2+(осн2!N15*осн2!$B$3+осн2!$A$2)*осн2!$E$2</f>
        <v>5695051.7000000002</v>
      </c>
      <c r="P726" s="61">
        <f>осн2!O15*осн2!$B$3+осн2!$A$2+(осн2!O15*осн2!$B$3+осн2!$A$2)*осн2!$E$2</f>
        <v>5922854.2400000002</v>
      </c>
      <c r="Q726" s="41">
        <f t="shared" si="95"/>
        <v>11390103.4</v>
      </c>
      <c r="R726" s="41">
        <f t="shared" si="96"/>
        <v>11845708.48</v>
      </c>
      <c r="S726" s="41">
        <f t="shared" si="97"/>
        <v>5695051.7000000002</v>
      </c>
      <c r="T726" s="41">
        <f t="shared" si="98"/>
        <v>5922854.2400000002</v>
      </c>
    </row>
    <row r="727" spans="1:20" ht="15.75" hidden="1" customHeight="1" x14ac:dyDescent="0.25">
      <c r="A727" s="142"/>
      <c r="B727" s="142"/>
      <c r="C727" s="166"/>
      <c r="D727" s="8" t="s">
        <v>118</v>
      </c>
      <c r="E727" s="40">
        <f>осн2!N16+осн2!$A$2+(осн2!N16+осн2!$A$2)*осн2!$E$2</f>
        <v>1811825.1</v>
      </c>
      <c r="F727" s="40">
        <f>осн2!O16+осн2!$A$2+(осн2!O16+осн2!$A$2)*осн2!$E$2</f>
        <v>1884298.3399999999</v>
      </c>
      <c r="G727" s="172"/>
      <c r="H727" s="174"/>
      <c r="I727" s="40">
        <f t="shared" si="91"/>
        <v>1811825.1</v>
      </c>
      <c r="J727" s="40">
        <f t="shared" si="92"/>
        <v>1884298.3399999999</v>
      </c>
      <c r="K727" s="150"/>
      <c r="L727" s="151"/>
      <c r="M727" s="40">
        <f t="shared" si="93"/>
        <v>1811825.1</v>
      </c>
      <c r="N727" s="40">
        <f t="shared" si="94"/>
        <v>1884298.3399999999</v>
      </c>
      <c r="O727" s="62">
        <f>осн2!N16*осн2!$B$3+осн2!$A$2+(осн2!N16*осн2!$B$3+осн2!$A$2)*осн2!$E$2</f>
        <v>905912.55</v>
      </c>
      <c r="P727" s="62">
        <f>осн2!O16*осн2!$B$3+осн2!$A$2+(осн2!O16*осн2!$B$3+осн2!$A$2)*осн2!$E$2</f>
        <v>942149.16999999993</v>
      </c>
      <c r="Q727" s="40">
        <f t="shared" si="95"/>
        <v>1811825.1</v>
      </c>
      <c r="R727" s="40">
        <f t="shared" si="96"/>
        <v>1884298.3399999999</v>
      </c>
      <c r="S727" s="40">
        <f t="shared" si="97"/>
        <v>905912.55</v>
      </c>
      <c r="T727" s="40">
        <f t="shared" si="98"/>
        <v>942149.16999999993</v>
      </c>
    </row>
    <row r="728" spans="1:20" ht="15.75" hidden="1" customHeight="1" x14ac:dyDescent="0.25">
      <c r="A728" s="142"/>
      <c r="B728" s="142"/>
      <c r="C728" s="166"/>
      <c r="D728" s="4" t="s">
        <v>27</v>
      </c>
      <c r="E728" s="41">
        <f>осн2!N17+осн2!$A$2+(осн2!N17+осн2!$A$2)*осн2!$E$2</f>
        <v>3617664.06</v>
      </c>
      <c r="F728" s="41">
        <f>осн2!O17+осн2!$A$2+(осн2!O17+осн2!$A$2)*осн2!$E$2</f>
        <v>3762369.82</v>
      </c>
      <c r="G728" s="172"/>
      <c r="H728" s="174"/>
      <c r="I728" s="41">
        <f t="shared" si="91"/>
        <v>3617664.06</v>
      </c>
      <c r="J728" s="41">
        <f t="shared" si="92"/>
        <v>3762369.82</v>
      </c>
      <c r="K728" s="150"/>
      <c r="L728" s="151"/>
      <c r="M728" s="41">
        <f t="shared" si="93"/>
        <v>3617664.06</v>
      </c>
      <c r="N728" s="41">
        <f t="shared" si="94"/>
        <v>3762369.82</v>
      </c>
      <c r="O728" s="61">
        <f>осн2!N17*осн2!$B$3+осн2!$A$2+(осн2!N17*осн2!$B$3+осн2!$A$2)*осн2!$E$2</f>
        <v>1808832.03</v>
      </c>
      <c r="P728" s="61">
        <f>осн2!O17*осн2!$B$3+осн2!$A$2+(осн2!O17*осн2!$B$3+осн2!$A$2)*осн2!$E$2</f>
        <v>1881184.91</v>
      </c>
      <c r="Q728" s="41">
        <f t="shared" si="95"/>
        <v>3617664.06</v>
      </c>
      <c r="R728" s="41">
        <f t="shared" si="96"/>
        <v>3762369.82</v>
      </c>
      <c r="S728" s="41">
        <f t="shared" si="97"/>
        <v>1808832.03</v>
      </c>
      <c r="T728" s="41">
        <f t="shared" si="98"/>
        <v>1881184.91</v>
      </c>
    </row>
    <row r="729" spans="1:20" ht="15.75" hidden="1" customHeight="1" x14ac:dyDescent="0.25">
      <c r="A729" s="142"/>
      <c r="B729" s="142"/>
      <c r="C729" s="166"/>
      <c r="D729" s="4" t="s">
        <v>119</v>
      </c>
      <c r="E729" s="41">
        <f>осн2!N18+осн2!$A$2+(осн2!N18+осн2!$A$2)*осн2!$E$2</f>
        <v>4845632.24</v>
      </c>
      <c r="F729" s="41">
        <f>осн2!O18+осн2!$A$2+(осн2!O18+осн2!$A$2)*осн2!$E$2</f>
        <v>5039456.68</v>
      </c>
      <c r="G729" s="172"/>
      <c r="H729" s="174"/>
      <c r="I729" s="41">
        <f t="shared" si="91"/>
        <v>4845632.24</v>
      </c>
      <c r="J729" s="41">
        <f t="shared" si="92"/>
        <v>5039456.68</v>
      </c>
      <c r="K729" s="150"/>
      <c r="L729" s="151"/>
      <c r="M729" s="41">
        <f t="shared" si="93"/>
        <v>4845632.24</v>
      </c>
      <c r="N729" s="41">
        <f t="shared" si="94"/>
        <v>5039456.68</v>
      </c>
      <c r="O729" s="61">
        <f>осн2!N18*осн2!$B$3+осн2!$A$2+(осн2!N18*осн2!$B$3+осн2!$A$2)*осн2!$E$2</f>
        <v>2422816.12</v>
      </c>
      <c r="P729" s="61">
        <f>осн2!O18*осн2!$B$3+осн2!$A$2+(осн2!O18*осн2!$B$3+осн2!$A$2)*осн2!$E$2</f>
        <v>2519728.34</v>
      </c>
      <c r="Q729" s="41">
        <f t="shared" si="95"/>
        <v>4845632.24</v>
      </c>
      <c r="R729" s="41">
        <f t="shared" si="96"/>
        <v>5039456.68</v>
      </c>
      <c r="S729" s="41">
        <f t="shared" si="97"/>
        <v>2422816.12</v>
      </c>
      <c r="T729" s="41">
        <f t="shared" si="98"/>
        <v>2519728.34</v>
      </c>
    </row>
    <row r="730" spans="1:20" ht="15.75" hidden="1" customHeight="1" x14ac:dyDescent="0.25">
      <c r="A730" s="142"/>
      <c r="B730" s="142"/>
      <c r="C730" s="166"/>
      <c r="D730" s="4" t="s">
        <v>120</v>
      </c>
      <c r="E730" s="41">
        <f>осн2!N19+осн2!$A$2+(осн2!N19+осн2!$A$2)*осн2!$E$2</f>
        <v>6493138.7999999998</v>
      </c>
      <c r="F730" s="41">
        <f>осн2!O19+осн2!$A$2+(осн2!O19+осн2!$A$2)*осн2!$E$2</f>
        <v>6752863.8799999999</v>
      </c>
      <c r="G730" s="172"/>
      <c r="H730" s="174"/>
      <c r="I730" s="41">
        <f t="shared" si="91"/>
        <v>6493138.7999999998</v>
      </c>
      <c r="J730" s="41">
        <f t="shared" si="92"/>
        <v>6752863.8799999999</v>
      </c>
      <c r="K730" s="150"/>
      <c r="L730" s="151"/>
      <c r="M730" s="41">
        <f t="shared" si="93"/>
        <v>6493138.7999999998</v>
      </c>
      <c r="N730" s="41">
        <f t="shared" si="94"/>
        <v>6752863.8799999999</v>
      </c>
      <c r="O730" s="61">
        <f>осн2!N19*осн2!$B$3+осн2!$A$2+(осн2!N19*осн2!$B$3+осн2!$A$2)*осн2!$E$2</f>
        <v>3246569.4</v>
      </c>
      <c r="P730" s="61">
        <f>осн2!O19*осн2!$B$3+осн2!$A$2+(осн2!O19*осн2!$B$3+осн2!$A$2)*осн2!$E$2</f>
        <v>3376431.94</v>
      </c>
      <c r="Q730" s="41">
        <f t="shared" si="95"/>
        <v>6493138.7999999998</v>
      </c>
      <c r="R730" s="41">
        <f t="shared" si="96"/>
        <v>6752863.8799999999</v>
      </c>
      <c r="S730" s="41">
        <f t="shared" si="97"/>
        <v>3246569.4</v>
      </c>
      <c r="T730" s="41">
        <f t="shared" si="98"/>
        <v>3376431.94</v>
      </c>
    </row>
    <row r="731" spans="1:20" ht="15.75" hidden="1" customHeight="1" x14ac:dyDescent="0.25">
      <c r="A731" s="142"/>
      <c r="B731" s="142"/>
      <c r="C731" s="166"/>
      <c r="D731" s="4" t="s">
        <v>121</v>
      </c>
      <c r="E731" s="41">
        <f>осн2!N20+осн2!$A$2+(осн2!N20+осн2!$A$2)*осн2!$E$2</f>
        <v>8700809.0600000005</v>
      </c>
      <c r="F731" s="41">
        <f>осн2!O20+осн2!$A$2+(осн2!O20+осн2!$A$2)*осн2!$E$2</f>
        <v>9048841.8000000007</v>
      </c>
      <c r="G731" s="172"/>
      <c r="H731" s="174"/>
      <c r="I731" s="41">
        <f t="shared" si="91"/>
        <v>8700809.0600000005</v>
      </c>
      <c r="J731" s="41">
        <f t="shared" si="92"/>
        <v>9048841.8000000007</v>
      </c>
      <c r="K731" s="150"/>
      <c r="L731" s="151"/>
      <c r="M731" s="41">
        <f t="shared" si="93"/>
        <v>8700809.0600000005</v>
      </c>
      <c r="N731" s="41">
        <f t="shared" si="94"/>
        <v>9048841.8000000007</v>
      </c>
      <c r="O731" s="61">
        <f>осн2!N20*осн2!$B$3+осн2!$A$2+(осн2!N20*осн2!$B$3+осн2!$A$2)*осн2!$E$2</f>
        <v>4350404.53</v>
      </c>
      <c r="P731" s="61">
        <f>осн2!O20*осн2!$B$3+осн2!$A$2+(осн2!O20*осн2!$B$3+осн2!$A$2)*осн2!$E$2</f>
        <v>4524420.9000000004</v>
      </c>
      <c r="Q731" s="41">
        <f t="shared" si="95"/>
        <v>8700809.0600000005</v>
      </c>
      <c r="R731" s="41">
        <f t="shared" si="96"/>
        <v>9048841.8000000007</v>
      </c>
      <c r="S731" s="41">
        <f t="shared" si="97"/>
        <v>4350404.53</v>
      </c>
      <c r="T731" s="41">
        <f t="shared" si="98"/>
        <v>4524420.9000000004</v>
      </c>
    </row>
    <row r="732" spans="1:20" ht="15.75" hidden="1" customHeight="1" x14ac:dyDescent="0.25">
      <c r="A732" s="142"/>
      <c r="B732" s="142"/>
      <c r="C732" s="166"/>
      <c r="D732" s="4" t="s">
        <v>122</v>
      </c>
      <c r="E732" s="41">
        <f>осн2!N21+осн2!$A$2+(осн2!N21+осн2!$A$2)*осн2!$E$2</f>
        <v>11659086.76</v>
      </c>
      <c r="F732" s="41">
        <f>осн2!O21+осн2!$A$2+(осн2!O21+осн2!$A$2)*осн2!$E$2</f>
        <v>12125449.9</v>
      </c>
      <c r="G732" s="172"/>
      <c r="H732" s="174"/>
      <c r="I732" s="41">
        <f t="shared" si="91"/>
        <v>11659086.76</v>
      </c>
      <c r="J732" s="41">
        <f t="shared" si="92"/>
        <v>12125449.9</v>
      </c>
      <c r="K732" s="150"/>
      <c r="L732" s="151"/>
      <c r="M732" s="41">
        <f t="shared" si="93"/>
        <v>11659086.76</v>
      </c>
      <c r="N732" s="41">
        <f t="shared" si="94"/>
        <v>12125449.9</v>
      </c>
      <c r="O732" s="61">
        <f>осн2!N21*осн2!$B$3+осн2!$A$2+(осн2!N21*осн2!$B$3+осн2!$A$2)*осн2!$E$2</f>
        <v>5829543.3799999999</v>
      </c>
      <c r="P732" s="61">
        <f>осн2!O21*осн2!$B$3+осн2!$A$2+(осн2!O21*осн2!$B$3+осн2!$A$2)*осн2!$E$2</f>
        <v>6062724.9500000002</v>
      </c>
      <c r="Q732" s="41">
        <f t="shared" si="95"/>
        <v>11659086.76</v>
      </c>
      <c r="R732" s="41">
        <f t="shared" si="96"/>
        <v>12125449.9</v>
      </c>
      <c r="S732" s="41">
        <f t="shared" si="97"/>
        <v>5829543.3799999999</v>
      </c>
      <c r="T732" s="41">
        <f t="shared" si="98"/>
        <v>6062724.9500000002</v>
      </c>
    </row>
    <row r="733" spans="1:20" ht="15.75" hidden="1" customHeight="1" x14ac:dyDescent="0.25">
      <c r="A733" s="142"/>
      <c r="B733" s="142"/>
      <c r="C733" s="166"/>
      <c r="D733" s="8" t="s">
        <v>123</v>
      </c>
      <c r="E733" s="40">
        <f>осн2!N22+осн2!$A$2+(осн2!N22+осн2!$A$2)*осн2!$E$2</f>
        <v>1937023.1</v>
      </c>
      <c r="F733" s="40">
        <f>осн2!O22+осн2!$A$2+(осн2!O22+осн2!$A$2)*осн2!$E$2</f>
        <v>2014504.26</v>
      </c>
      <c r="G733" s="172"/>
      <c r="H733" s="174"/>
      <c r="I733" s="40">
        <f t="shared" si="91"/>
        <v>1937023.1</v>
      </c>
      <c r="J733" s="40">
        <f t="shared" si="92"/>
        <v>2014504.26</v>
      </c>
      <c r="K733" s="150"/>
      <c r="L733" s="151"/>
      <c r="M733" s="40">
        <f t="shared" si="93"/>
        <v>1937023.1</v>
      </c>
      <c r="N733" s="40">
        <f t="shared" si="94"/>
        <v>2014504.26</v>
      </c>
      <c r="O733" s="62">
        <f>осн2!N22*осн2!$B$3+осн2!$A$2+(осн2!N22*осн2!$B$3+осн2!$A$2)*осн2!$E$2</f>
        <v>968511.55</v>
      </c>
      <c r="P733" s="62">
        <f>осн2!O22*осн2!$B$3+осн2!$A$2+(осн2!O22*осн2!$B$3+осн2!$A$2)*осн2!$E$2</f>
        <v>1007252.13</v>
      </c>
      <c r="Q733" s="40">
        <f t="shared" si="95"/>
        <v>1937023.1</v>
      </c>
      <c r="R733" s="40">
        <f t="shared" si="96"/>
        <v>2014504.26</v>
      </c>
      <c r="S733" s="40">
        <f t="shared" si="97"/>
        <v>968511.55</v>
      </c>
      <c r="T733" s="40">
        <f t="shared" si="98"/>
        <v>1007252.13</v>
      </c>
    </row>
    <row r="734" spans="1:20" ht="15.75" hidden="1" customHeight="1" x14ac:dyDescent="0.25">
      <c r="A734" s="142"/>
      <c r="B734" s="142"/>
      <c r="C734" s="166"/>
      <c r="D734" s="4" t="s">
        <v>124</v>
      </c>
      <c r="E734" s="41">
        <f>осн2!N23+осн2!$A$2+(осн2!N23+осн2!$A$2)*осн2!$E$2</f>
        <v>3868069.5</v>
      </c>
      <c r="F734" s="41">
        <f>осн2!O23+осн2!$A$2+(осн2!O23+осн2!$A$2)*осн2!$E$2</f>
        <v>4022792.2800000003</v>
      </c>
      <c r="G734" s="172"/>
      <c r="H734" s="174"/>
      <c r="I734" s="41">
        <f t="shared" si="91"/>
        <v>3868069.5</v>
      </c>
      <c r="J734" s="41">
        <f t="shared" si="92"/>
        <v>4022792.2800000003</v>
      </c>
      <c r="K734" s="150"/>
      <c r="L734" s="151"/>
      <c r="M734" s="41">
        <f t="shared" si="93"/>
        <v>3868069.5</v>
      </c>
      <c r="N734" s="41">
        <f t="shared" si="94"/>
        <v>4022792.2800000003</v>
      </c>
      <c r="O734" s="61">
        <f>осн2!N23*осн2!$B$3+осн2!$A$2+(осн2!N23*осн2!$B$3+осн2!$A$2)*осн2!$E$2</f>
        <v>1934034.75</v>
      </c>
      <c r="P734" s="61">
        <f>осн2!O23*осн2!$B$3+осн2!$A$2+(осн2!O23*осн2!$B$3+осн2!$A$2)*осн2!$E$2</f>
        <v>2011396.1400000001</v>
      </c>
      <c r="Q734" s="41">
        <f t="shared" si="95"/>
        <v>3868069.5</v>
      </c>
      <c r="R734" s="41">
        <f t="shared" si="96"/>
        <v>4022792.2800000003</v>
      </c>
      <c r="S734" s="41">
        <f t="shared" si="97"/>
        <v>1934034.75</v>
      </c>
      <c r="T734" s="41">
        <f t="shared" si="98"/>
        <v>2011396.1400000001</v>
      </c>
    </row>
    <row r="735" spans="1:20" ht="15.75" hidden="1" customHeight="1" x14ac:dyDescent="0.25">
      <c r="A735" s="142"/>
      <c r="B735" s="142"/>
      <c r="C735" s="166"/>
      <c r="D735" s="4" t="s">
        <v>125</v>
      </c>
      <c r="E735" s="41">
        <f>осн2!N24+осн2!$A$2+(осн2!N24+осн2!$A$2)*осн2!$E$2</f>
        <v>5181178.22</v>
      </c>
      <c r="F735" s="41">
        <f>осн2!O24+осн2!$A$2+(осн2!O24+осн2!$A$2)*осн2!$E$2</f>
        <v>5388425.1600000001</v>
      </c>
      <c r="G735" s="172"/>
      <c r="H735" s="174"/>
      <c r="I735" s="41">
        <f t="shared" si="91"/>
        <v>5181178.22</v>
      </c>
      <c r="J735" s="41">
        <f t="shared" si="92"/>
        <v>5388425.1600000001</v>
      </c>
      <c r="K735" s="150"/>
      <c r="L735" s="151"/>
      <c r="M735" s="41">
        <f t="shared" si="93"/>
        <v>5181178.22</v>
      </c>
      <c r="N735" s="41">
        <f t="shared" si="94"/>
        <v>5388425.1600000001</v>
      </c>
      <c r="O735" s="61">
        <f>осн2!N24*осн2!$B$3+осн2!$A$2+(осн2!N24*осн2!$B$3+осн2!$A$2)*осн2!$E$2</f>
        <v>2590589.11</v>
      </c>
      <c r="P735" s="61">
        <f>осн2!O24*осн2!$B$3+осн2!$A$2+(осн2!O24*осн2!$B$3+осн2!$A$2)*осн2!$E$2</f>
        <v>2694212.58</v>
      </c>
      <c r="Q735" s="41">
        <f t="shared" si="95"/>
        <v>5181178.22</v>
      </c>
      <c r="R735" s="41">
        <f t="shared" si="96"/>
        <v>5388425.1600000001</v>
      </c>
      <c r="S735" s="41">
        <f t="shared" si="97"/>
        <v>2590589.11</v>
      </c>
      <c r="T735" s="41">
        <f t="shared" si="98"/>
        <v>2694212.58</v>
      </c>
    </row>
    <row r="736" spans="1:20" ht="15.75" hidden="1" customHeight="1" x14ac:dyDescent="0.25">
      <c r="A736" s="142"/>
      <c r="B736" s="142"/>
      <c r="C736" s="166"/>
      <c r="D736" s="4" t="s">
        <v>126</v>
      </c>
      <c r="E736" s="41">
        <f>осн2!N25+осн2!$A$2+(осн2!N25+осн2!$A$2)*осн2!$E$2</f>
        <v>6942771.9000000004</v>
      </c>
      <c r="F736" s="41">
        <f>осн2!O25+осн2!$A$2+(осн2!O25+осн2!$A$2)*осн2!$E$2</f>
        <v>7220482.54</v>
      </c>
      <c r="G736" s="172"/>
      <c r="H736" s="174"/>
      <c r="I736" s="41">
        <f t="shared" si="91"/>
        <v>6942771.9000000004</v>
      </c>
      <c r="J736" s="41">
        <f t="shared" si="92"/>
        <v>7220482.54</v>
      </c>
      <c r="K736" s="150"/>
      <c r="L736" s="151"/>
      <c r="M736" s="41">
        <f t="shared" si="93"/>
        <v>6942771.9000000004</v>
      </c>
      <c r="N736" s="41">
        <f t="shared" si="94"/>
        <v>7220482.54</v>
      </c>
      <c r="O736" s="61">
        <f>осн2!N25*осн2!$B$3+осн2!$A$2+(осн2!N25*осн2!$B$3+осн2!$A$2)*осн2!$E$2</f>
        <v>3471385.95</v>
      </c>
      <c r="P736" s="61">
        <f>осн2!O25*осн2!$B$3+осн2!$A$2+(осн2!O25*осн2!$B$3+осн2!$A$2)*осн2!$E$2</f>
        <v>3610241.27</v>
      </c>
      <c r="Q736" s="41">
        <f t="shared" si="95"/>
        <v>6942771.9000000004</v>
      </c>
      <c r="R736" s="41">
        <f t="shared" si="96"/>
        <v>7220482.54</v>
      </c>
      <c r="S736" s="41">
        <f t="shared" si="97"/>
        <v>3471385.95</v>
      </c>
      <c r="T736" s="41">
        <f t="shared" si="98"/>
        <v>3610241.27</v>
      </c>
    </row>
    <row r="737" spans="1:20" ht="15.75" hidden="1" customHeight="1" x14ac:dyDescent="0.25">
      <c r="A737" s="142"/>
      <c r="B737" s="142"/>
      <c r="C737" s="166"/>
      <c r="D737" s="4" t="s">
        <v>127</v>
      </c>
      <c r="E737" s="41">
        <f>осн2!N26+осн2!$A$2+(осн2!N26+осн2!$A$2)*осн2!$E$2</f>
        <v>9303315.879999999</v>
      </c>
      <c r="F737" s="41">
        <f>осн2!O26+осн2!$A$2+(осн2!O26+осн2!$A$2)*осн2!$E$2</f>
        <v>9675447.7599999998</v>
      </c>
      <c r="G737" s="172"/>
      <c r="H737" s="174"/>
      <c r="I737" s="41">
        <f t="shared" si="91"/>
        <v>9303315.879999999</v>
      </c>
      <c r="J737" s="41">
        <f t="shared" si="92"/>
        <v>9675447.7599999998</v>
      </c>
      <c r="K737" s="150"/>
      <c r="L737" s="151"/>
      <c r="M737" s="41">
        <f t="shared" si="93"/>
        <v>9303315.879999999</v>
      </c>
      <c r="N737" s="41">
        <f t="shared" si="94"/>
        <v>9675447.7599999998</v>
      </c>
      <c r="O737" s="61">
        <f>осн2!N26*осн2!$B$3+осн2!$A$2+(осн2!N26*осн2!$B$3+осн2!$A$2)*осн2!$E$2</f>
        <v>4651657.9399999995</v>
      </c>
      <c r="P737" s="61">
        <f>осн2!O26*осн2!$B$3+осн2!$A$2+(осн2!O26*осн2!$B$3+осн2!$A$2)*осн2!$E$2</f>
        <v>4837723.88</v>
      </c>
      <c r="Q737" s="41">
        <f t="shared" si="95"/>
        <v>9303315.879999999</v>
      </c>
      <c r="R737" s="41">
        <f t="shared" si="96"/>
        <v>9675447.7599999998</v>
      </c>
      <c r="S737" s="41">
        <f t="shared" si="97"/>
        <v>4651657.9399999995</v>
      </c>
      <c r="T737" s="41">
        <f t="shared" si="98"/>
        <v>4837723.88</v>
      </c>
    </row>
    <row r="738" spans="1:20" ht="15.75" hidden="1" customHeight="1" x14ac:dyDescent="0.25">
      <c r="A738" s="142"/>
      <c r="B738" s="142"/>
      <c r="C738" s="166"/>
      <c r="D738" s="4" t="s">
        <v>128</v>
      </c>
      <c r="E738" s="41">
        <f>осн2!N27+осн2!$A$2+(осн2!N27+осн2!$A$2)*осн2!$E$2</f>
        <v>12466441.58</v>
      </c>
      <c r="F738" s="41">
        <f>осн2!O27+осн2!$A$2+(осн2!O27+осн2!$A$2)*осн2!$E$2</f>
        <v>12965098.960000001</v>
      </c>
      <c r="G738" s="172"/>
      <c r="H738" s="174"/>
      <c r="I738" s="41">
        <f t="shared" si="91"/>
        <v>12466441.58</v>
      </c>
      <c r="J738" s="41">
        <f t="shared" si="92"/>
        <v>12965098.960000001</v>
      </c>
      <c r="K738" s="150"/>
      <c r="L738" s="151"/>
      <c r="M738" s="41">
        <f t="shared" si="93"/>
        <v>12466441.58</v>
      </c>
      <c r="N738" s="41">
        <f t="shared" si="94"/>
        <v>12965098.960000001</v>
      </c>
      <c r="O738" s="61">
        <f>осн2!N27*осн2!$B$3+осн2!$A$2+(осн2!N27*осн2!$B$3+осн2!$A$2)*осн2!$E$2</f>
        <v>6233220.79</v>
      </c>
      <c r="P738" s="61">
        <f>осн2!O27*осн2!$B$3+осн2!$A$2+(осн2!O27*осн2!$B$3+осн2!$A$2)*осн2!$E$2</f>
        <v>6482549.4800000004</v>
      </c>
      <c r="Q738" s="41">
        <f t="shared" si="95"/>
        <v>12466441.58</v>
      </c>
      <c r="R738" s="41">
        <f t="shared" si="96"/>
        <v>12965098.960000001</v>
      </c>
      <c r="S738" s="41">
        <f t="shared" si="97"/>
        <v>6233220.79</v>
      </c>
      <c r="T738" s="41">
        <f t="shared" si="98"/>
        <v>6482549.4800000004</v>
      </c>
    </row>
    <row r="739" spans="1:20" ht="15.75" hidden="1" customHeight="1" x14ac:dyDescent="0.25">
      <c r="A739" s="142"/>
      <c r="B739" s="142"/>
      <c r="C739" s="166"/>
      <c r="D739" s="8" t="s">
        <v>129</v>
      </c>
      <c r="E739" s="40">
        <f>осн2!N28+осн2!$A$2+(осн2!N28+осн2!$A$2)*осн2!$E$2</f>
        <v>2037041.08</v>
      </c>
      <c r="F739" s="40">
        <f>осн2!O28+осн2!$A$2+(осн2!O28+осн2!$A$2)*осн2!$E$2</f>
        <v>2118522.44</v>
      </c>
      <c r="G739" s="172"/>
      <c r="H739" s="174"/>
      <c r="I739" s="40">
        <f t="shared" si="91"/>
        <v>2037041.08</v>
      </c>
      <c r="J739" s="40">
        <f t="shared" si="92"/>
        <v>2118522.44</v>
      </c>
      <c r="K739" s="150"/>
      <c r="L739" s="151"/>
      <c r="M739" s="40">
        <f t="shared" si="93"/>
        <v>2037041.08</v>
      </c>
      <c r="N739" s="40">
        <f t="shared" si="94"/>
        <v>2118522.44</v>
      </c>
      <c r="O739" s="62">
        <f>осн2!N28*осн2!$B$3+осн2!$A$2+(осн2!N28*осн2!$B$3+осн2!$A$2)*осн2!$E$2</f>
        <v>1018520.54</v>
      </c>
      <c r="P739" s="62">
        <f>осн2!O28*осн2!$B$3+осн2!$A$2+(осн2!O28*осн2!$B$3+осн2!$A$2)*осн2!$E$2</f>
        <v>1059261.22</v>
      </c>
      <c r="Q739" s="40">
        <f t="shared" si="95"/>
        <v>2037041.08</v>
      </c>
      <c r="R739" s="40">
        <f t="shared" si="96"/>
        <v>2118522.44</v>
      </c>
      <c r="S739" s="40">
        <f t="shared" si="97"/>
        <v>1018520.54</v>
      </c>
      <c r="T739" s="40">
        <f t="shared" si="98"/>
        <v>1059261.22</v>
      </c>
    </row>
    <row r="740" spans="1:20" ht="15.75" hidden="1" customHeight="1" x14ac:dyDescent="0.25">
      <c r="A740" s="142"/>
      <c r="B740" s="142"/>
      <c r="C740" s="166"/>
      <c r="D740" s="4" t="s">
        <v>130</v>
      </c>
      <c r="E740" s="41">
        <f>осн2!N29+осн2!$A$2+(осн2!N29+осн2!$A$2)*осн2!$E$2</f>
        <v>4068087.76</v>
      </c>
      <c r="F740" s="41">
        <f>осн2!O29+осн2!$A$2+(осн2!O29+осн2!$A$2)*осн2!$E$2</f>
        <v>4230810.9399999995</v>
      </c>
      <c r="G740" s="172"/>
      <c r="H740" s="174"/>
      <c r="I740" s="41">
        <f t="shared" si="91"/>
        <v>4068087.76</v>
      </c>
      <c r="J740" s="41">
        <f t="shared" si="92"/>
        <v>4230810.9399999995</v>
      </c>
      <c r="K740" s="150"/>
      <c r="L740" s="151"/>
      <c r="M740" s="41">
        <f t="shared" si="93"/>
        <v>4068087.76</v>
      </c>
      <c r="N740" s="41">
        <f t="shared" si="94"/>
        <v>4230810.9399999995</v>
      </c>
      <c r="O740" s="61">
        <f>осн2!N29*осн2!$B$3+осн2!$A$2+(осн2!N29*осн2!$B$3+осн2!$A$2)*осн2!$E$2</f>
        <v>2034043.88</v>
      </c>
      <c r="P740" s="61">
        <f>осн2!O29*осн2!$B$3+осн2!$A$2+(осн2!O29*осн2!$B$3+осн2!$A$2)*осн2!$E$2</f>
        <v>2115405.4699999997</v>
      </c>
      <c r="Q740" s="41">
        <f t="shared" si="95"/>
        <v>4068087.76</v>
      </c>
      <c r="R740" s="41">
        <f t="shared" si="96"/>
        <v>4230810.9399999995</v>
      </c>
      <c r="S740" s="41">
        <f t="shared" si="97"/>
        <v>2034043.88</v>
      </c>
      <c r="T740" s="41">
        <f t="shared" si="98"/>
        <v>2115405.4699999997</v>
      </c>
    </row>
    <row r="741" spans="1:20" ht="15.75" hidden="1" customHeight="1" x14ac:dyDescent="0.25">
      <c r="A741" s="142"/>
      <c r="B741" s="142"/>
      <c r="C741" s="166"/>
      <c r="D741" s="4" t="s">
        <v>131</v>
      </c>
      <c r="E741" s="41">
        <f>осн2!N30+осн2!$A$2+(осн2!N30+осн2!$A$2)*осн2!$E$2</f>
        <v>5449195.1600000001</v>
      </c>
      <c r="F741" s="41">
        <f>осн2!O30+осн2!$A$2+(осн2!O30+осн2!$A$2)*осн2!$E$2</f>
        <v>5667162.4000000004</v>
      </c>
      <c r="G741" s="172"/>
      <c r="H741" s="174"/>
      <c r="I741" s="41">
        <f t="shared" si="91"/>
        <v>5449195.1600000001</v>
      </c>
      <c r="J741" s="41">
        <f t="shared" si="92"/>
        <v>5667162.4000000004</v>
      </c>
      <c r="K741" s="150"/>
      <c r="L741" s="151"/>
      <c r="M741" s="41">
        <f t="shared" si="93"/>
        <v>5449195.1600000001</v>
      </c>
      <c r="N741" s="41">
        <f t="shared" si="94"/>
        <v>5667162.4000000004</v>
      </c>
      <c r="O741" s="61">
        <f>осн2!N30*осн2!$B$3+осн2!$A$2+(осн2!N30*осн2!$B$3+осн2!$A$2)*осн2!$E$2</f>
        <v>2724597.58</v>
      </c>
      <c r="P741" s="61">
        <f>осн2!O30*осн2!$B$3+осн2!$A$2+(осн2!O30*осн2!$B$3+осн2!$A$2)*осн2!$E$2</f>
        <v>2833581.2</v>
      </c>
      <c r="Q741" s="41">
        <f t="shared" si="95"/>
        <v>5449195.1600000001</v>
      </c>
      <c r="R741" s="41">
        <f t="shared" si="96"/>
        <v>5667162.4000000004</v>
      </c>
      <c r="S741" s="41">
        <f t="shared" si="97"/>
        <v>2724597.58</v>
      </c>
      <c r="T741" s="41">
        <f t="shared" si="98"/>
        <v>2833581.2</v>
      </c>
    </row>
    <row r="742" spans="1:20" ht="15.75" hidden="1" customHeight="1" x14ac:dyDescent="0.25">
      <c r="A742" s="142"/>
      <c r="B742" s="142"/>
      <c r="C742" s="166"/>
      <c r="D742" s="4" t="s">
        <v>132</v>
      </c>
      <c r="E742" s="41">
        <f>осн2!N31+осн2!$A$2+(осн2!N31+осн2!$A$2)*осн2!$E$2</f>
        <v>7301928.5</v>
      </c>
      <c r="F742" s="41">
        <f>осн2!O31+осн2!$A$2+(осн2!O31+осн2!$A$2)*осн2!$E$2</f>
        <v>7594005.6399999997</v>
      </c>
      <c r="G742" s="172"/>
      <c r="H742" s="174"/>
      <c r="I742" s="41">
        <f t="shared" si="91"/>
        <v>7301928.5</v>
      </c>
      <c r="J742" s="41">
        <f t="shared" si="92"/>
        <v>7594005.6399999997</v>
      </c>
      <c r="K742" s="150"/>
      <c r="L742" s="151"/>
      <c r="M742" s="41">
        <f t="shared" si="93"/>
        <v>7301928.5</v>
      </c>
      <c r="N742" s="41">
        <f t="shared" si="94"/>
        <v>7594005.6399999997</v>
      </c>
      <c r="O742" s="61">
        <f>осн2!N31*осн2!$B$3+осн2!$A$2+(осн2!N31*осн2!$B$3+осн2!$A$2)*осн2!$E$2</f>
        <v>3650964.25</v>
      </c>
      <c r="P742" s="61">
        <f>осн2!O31*осн2!$B$3+осн2!$A$2+(осн2!O31*осн2!$B$3+осн2!$A$2)*осн2!$E$2</f>
        <v>3797002.82</v>
      </c>
      <c r="Q742" s="41">
        <f t="shared" si="95"/>
        <v>7301928.5</v>
      </c>
      <c r="R742" s="41">
        <f t="shared" si="96"/>
        <v>7594005.6399999997</v>
      </c>
      <c r="S742" s="41">
        <f t="shared" si="97"/>
        <v>3650964.25</v>
      </c>
      <c r="T742" s="41">
        <f t="shared" si="98"/>
        <v>3797002.82</v>
      </c>
    </row>
    <row r="743" spans="1:20" ht="15.75" hidden="1" customHeight="1" x14ac:dyDescent="0.25">
      <c r="A743" s="142"/>
      <c r="B743" s="142"/>
      <c r="C743" s="166"/>
      <c r="D743" s="4" t="s">
        <v>133</v>
      </c>
      <c r="E743" s="41">
        <f>осн2!N32+осн2!$A$2+(осн2!N32+осн2!$A$2)*осн2!$E$2</f>
        <v>9784590.6799999997</v>
      </c>
      <c r="F743" s="41">
        <f>осн2!O32+осн2!$A$2+(осн2!O32+осн2!$A$2)*осн2!$E$2</f>
        <v>10175974.26</v>
      </c>
      <c r="G743" s="172"/>
      <c r="H743" s="174"/>
      <c r="I743" s="41">
        <f t="shared" si="91"/>
        <v>9784590.6799999997</v>
      </c>
      <c r="J743" s="41">
        <f t="shared" si="92"/>
        <v>10175974.26</v>
      </c>
      <c r="K743" s="150"/>
      <c r="L743" s="151"/>
      <c r="M743" s="41">
        <f t="shared" si="93"/>
        <v>9784590.6799999997</v>
      </c>
      <c r="N743" s="41">
        <f t="shared" si="94"/>
        <v>10175974.26</v>
      </c>
      <c r="O743" s="61">
        <f>осн2!N32*осн2!$B$3+осн2!$A$2+(осн2!N32*осн2!$B$3+осн2!$A$2)*осн2!$E$2</f>
        <v>4892295.34</v>
      </c>
      <c r="P743" s="61">
        <f>осн2!O32*осн2!$B$3+осн2!$A$2+(осн2!O32*осн2!$B$3+осн2!$A$2)*осн2!$E$2</f>
        <v>5087987.13</v>
      </c>
      <c r="Q743" s="41">
        <f t="shared" si="95"/>
        <v>9784590.6799999997</v>
      </c>
      <c r="R743" s="41">
        <f t="shared" si="96"/>
        <v>10175974.26</v>
      </c>
      <c r="S743" s="41">
        <f t="shared" si="97"/>
        <v>4892295.34</v>
      </c>
      <c r="T743" s="41">
        <f t="shared" si="98"/>
        <v>5087987.13</v>
      </c>
    </row>
    <row r="744" spans="1:20" ht="15.75" hidden="1" customHeight="1" x14ac:dyDescent="0.25">
      <c r="A744" s="142"/>
      <c r="B744" s="142"/>
      <c r="C744" s="166"/>
      <c r="D744" s="4" t="s">
        <v>134</v>
      </c>
      <c r="E744" s="41">
        <f>осн2!N33+осн2!$A$2+(осн2!N33+осн2!$A$2)*осн2!$E$2</f>
        <v>13111326.92</v>
      </c>
      <c r="F744" s="41">
        <f>осн2!O33+осн2!$A$2+(осн2!O33+осн2!$A$2)*осн2!$E$2</f>
        <v>13635779.1</v>
      </c>
      <c r="G744" s="172"/>
      <c r="H744" s="174"/>
      <c r="I744" s="41">
        <f t="shared" ref="I744:I775" si="99">E744</f>
        <v>13111326.92</v>
      </c>
      <c r="J744" s="41">
        <f t="shared" ref="J744:J775" si="100">F744</f>
        <v>13635779.1</v>
      </c>
      <c r="K744" s="150"/>
      <c r="L744" s="151"/>
      <c r="M744" s="41">
        <f t="shared" ref="M744:M775" si="101">I744</f>
        <v>13111326.92</v>
      </c>
      <c r="N744" s="41">
        <f t="shared" ref="N744:N775" si="102">J744</f>
        <v>13635779.1</v>
      </c>
      <c r="O744" s="61">
        <f>осн2!N33*осн2!$B$3+осн2!$A$2+(осн2!N33*осн2!$B$3+осн2!$A$2)*осн2!$E$2</f>
        <v>6555663.46</v>
      </c>
      <c r="P744" s="61">
        <f>осн2!O33*осн2!$B$3+осн2!$A$2+(осн2!O33*осн2!$B$3+осн2!$A$2)*осн2!$E$2</f>
        <v>6817889.5499999998</v>
      </c>
      <c r="Q744" s="41">
        <f t="shared" ref="Q744:Q775" si="103">M744</f>
        <v>13111326.92</v>
      </c>
      <c r="R744" s="41">
        <f t="shared" ref="R744:R775" si="104">N744</f>
        <v>13635779.1</v>
      </c>
      <c r="S744" s="41">
        <f t="shared" ref="S744:S775" si="105">O744</f>
        <v>6555663.46</v>
      </c>
      <c r="T744" s="41">
        <f t="shared" ref="T744:T775" si="106">P744</f>
        <v>6817889.5499999998</v>
      </c>
    </row>
    <row r="745" spans="1:20" ht="15.75" hidden="1" customHeight="1" x14ac:dyDescent="0.25">
      <c r="A745" s="142"/>
      <c r="B745" s="142"/>
      <c r="C745" s="166"/>
      <c r="D745" s="8" t="s">
        <v>45</v>
      </c>
      <c r="E745" s="40">
        <f>осн2!N34+осн2!$A$2+(осн2!N34+осн2!$A$2)*осн2!$E$2</f>
        <v>2173991.88</v>
      </c>
      <c r="F745" s="40">
        <f>осн2!O34+осн2!$A$2+(осн2!O34+осн2!$A$2)*осн2!$E$2</f>
        <v>2260951.98</v>
      </c>
      <c r="G745" s="172"/>
      <c r="H745" s="174"/>
      <c r="I745" s="40">
        <f t="shared" si="99"/>
        <v>2173991.88</v>
      </c>
      <c r="J745" s="40">
        <f t="shared" si="100"/>
        <v>2260951.98</v>
      </c>
      <c r="K745" s="150"/>
      <c r="L745" s="151"/>
      <c r="M745" s="40">
        <f t="shared" si="101"/>
        <v>2173991.88</v>
      </c>
      <c r="N745" s="40">
        <f t="shared" si="102"/>
        <v>2260951.98</v>
      </c>
      <c r="O745" s="62">
        <f>осн2!N34*осн2!$B$3+осн2!$A$2+(осн2!N34*осн2!$B$3+осн2!$A$2)*осн2!$E$2</f>
        <v>1086995.94</v>
      </c>
      <c r="P745" s="62">
        <f>осн2!O34*осн2!$B$3+осн2!$A$2+(осн2!O34*осн2!$B$3+осн2!$A$2)*осн2!$E$2</f>
        <v>1130475.99</v>
      </c>
      <c r="Q745" s="40">
        <f t="shared" si="103"/>
        <v>2173991.88</v>
      </c>
      <c r="R745" s="40">
        <f t="shared" si="104"/>
        <v>2260951.98</v>
      </c>
      <c r="S745" s="40">
        <f t="shared" si="105"/>
        <v>1086995.94</v>
      </c>
      <c r="T745" s="40">
        <f t="shared" si="106"/>
        <v>1130475.99</v>
      </c>
    </row>
    <row r="746" spans="1:20" ht="15.75" hidden="1" customHeight="1" x14ac:dyDescent="0.25">
      <c r="A746" s="142"/>
      <c r="B746" s="142"/>
      <c r="C746" s="166"/>
      <c r="D746" s="4" t="s">
        <v>46</v>
      </c>
      <c r="E746" s="41">
        <f>осн2!N35+осн2!$A$2+(осн2!N35+осн2!$A$2)*осн2!$E$2</f>
        <v>4341990.54</v>
      </c>
      <c r="F746" s="41">
        <f>осн2!O35+осн2!$A$2+(осн2!O35+осн2!$A$2)*осн2!$E$2</f>
        <v>4515670.0199999996</v>
      </c>
      <c r="G746" s="172"/>
      <c r="H746" s="174"/>
      <c r="I746" s="41">
        <f t="shared" si="99"/>
        <v>4341990.54</v>
      </c>
      <c r="J746" s="41">
        <f t="shared" si="100"/>
        <v>4515670.0199999996</v>
      </c>
      <c r="K746" s="150"/>
      <c r="L746" s="151"/>
      <c r="M746" s="41">
        <f t="shared" si="101"/>
        <v>4341990.54</v>
      </c>
      <c r="N746" s="41">
        <f t="shared" si="102"/>
        <v>4515670.0199999996</v>
      </c>
      <c r="O746" s="61">
        <f>осн2!N35*осн2!$B$3+осн2!$A$2+(осн2!N35*осн2!$B$3+осн2!$A$2)*осн2!$E$2</f>
        <v>2170995.27</v>
      </c>
      <c r="P746" s="61">
        <f>осн2!O35*осн2!$B$3+осн2!$A$2+(осн2!O35*осн2!$B$3+осн2!$A$2)*осн2!$E$2</f>
        <v>2257835.0099999998</v>
      </c>
      <c r="Q746" s="41">
        <f t="shared" si="103"/>
        <v>4341990.54</v>
      </c>
      <c r="R746" s="41">
        <f t="shared" si="104"/>
        <v>4515670.0199999996</v>
      </c>
      <c r="S746" s="41">
        <f t="shared" si="105"/>
        <v>2170995.27</v>
      </c>
      <c r="T746" s="41">
        <f t="shared" si="106"/>
        <v>2257835.0099999998</v>
      </c>
    </row>
    <row r="747" spans="1:20" ht="15.75" hidden="1" customHeight="1" x14ac:dyDescent="0.25">
      <c r="A747" s="142"/>
      <c r="B747" s="142"/>
      <c r="C747" s="166"/>
      <c r="D747" s="4" t="s">
        <v>47</v>
      </c>
      <c r="E747" s="41">
        <f>осн2!N36+осн2!$A$2+(осн2!N36+осн2!$A$2)*осн2!$E$2</f>
        <v>5816235.3399999999</v>
      </c>
      <c r="F747" s="41">
        <f>осн2!O36+осн2!$A$2+(осн2!O36+осн2!$A$2)*осн2!$E$2</f>
        <v>6048885.3200000003</v>
      </c>
      <c r="G747" s="172"/>
      <c r="H747" s="174"/>
      <c r="I747" s="41">
        <f t="shared" si="99"/>
        <v>5816235.3399999999</v>
      </c>
      <c r="J747" s="41">
        <f t="shared" si="100"/>
        <v>6048885.3200000003</v>
      </c>
      <c r="K747" s="150"/>
      <c r="L747" s="151"/>
      <c r="M747" s="41">
        <f t="shared" si="101"/>
        <v>5816235.3399999999</v>
      </c>
      <c r="N747" s="41">
        <f t="shared" si="102"/>
        <v>6048885.3200000003</v>
      </c>
      <c r="O747" s="61">
        <f>осн2!N36*осн2!$B$3+осн2!$A$2+(осн2!N36*осн2!$B$3+осн2!$A$2)*осн2!$E$2</f>
        <v>2908117.67</v>
      </c>
      <c r="P747" s="61">
        <f>осн2!O36*осн2!$B$3+осн2!$A$2+(осн2!O36*осн2!$B$3+осн2!$A$2)*осн2!$E$2</f>
        <v>3024442.66</v>
      </c>
      <c r="Q747" s="41">
        <f t="shared" si="103"/>
        <v>5816235.3399999999</v>
      </c>
      <c r="R747" s="41">
        <f t="shared" si="104"/>
        <v>6048885.3200000003</v>
      </c>
      <c r="S747" s="41">
        <f t="shared" si="105"/>
        <v>2908117.67</v>
      </c>
      <c r="T747" s="41">
        <f t="shared" si="106"/>
        <v>3024442.66</v>
      </c>
    </row>
    <row r="748" spans="1:20" ht="15.75" hidden="1" customHeight="1" x14ac:dyDescent="0.25">
      <c r="A748" s="142"/>
      <c r="B748" s="142"/>
      <c r="C748" s="166"/>
      <c r="D748" s="4" t="s">
        <v>48</v>
      </c>
      <c r="E748" s="41">
        <f>осн2!N37+осн2!$A$2+(осн2!N37+осн2!$A$2)*осн2!$E$2</f>
        <v>7793758.4000000004</v>
      </c>
      <c r="F748" s="41">
        <f>осн2!O37+осн2!$A$2+(осн2!O37+осн2!$A$2)*осн2!$E$2</f>
        <v>8105509.6799999997</v>
      </c>
      <c r="G748" s="172"/>
      <c r="H748" s="174"/>
      <c r="I748" s="41">
        <f t="shared" si="99"/>
        <v>7793758.4000000004</v>
      </c>
      <c r="J748" s="41">
        <f t="shared" si="100"/>
        <v>8105509.6799999997</v>
      </c>
      <c r="K748" s="150"/>
      <c r="L748" s="151"/>
      <c r="M748" s="41">
        <f t="shared" si="101"/>
        <v>7793758.4000000004</v>
      </c>
      <c r="N748" s="41">
        <f t="shared" si="102"/>
        <v>8105509.6799999997</v>
      </c>
      <c r="O748" s="61">
        <f>осн2!N37*осн2!$B$3+осн2!$A$2+(осн2!N37*осн2!$B$3+осн2!$A$2)*осн2!$E$2</f>
        <v>3896879.2</v>
      </c>
      <c r="P748" s="61">
        <f>осн2!O37*осн2!$B$3+осн2!$A$2+(осн2!O37*осн2!$B$3+осн2!$A$2)*осн2!$E$2</f>
        <v>4052754.84</v>
      </c>
      <c r="Q748" s="41">
        <f t="shared" si="103"/>
        <v>7793758.4000000004</v>
      </c>
      <c r="R748" s="41">
        <f t="shared" si="104"/>
        <v>8105509.6799999997</v>
      </c>
      <c r="S748" s="41">
        <f t="shared" si="105"/>
        <v>3896879.2</v>
      </c>
      <c r="T748" s="41">
        <f t="shared" si="106"/>
        <v>4052754.84</v>
      </c>
    </row>
    <row r="749" spans="1:20" ht="15.75" hidden="1" customHeight="1" x14ac:dyDescent="0.25">
      <c r="A749" s="142"/>
      <c r="B749" s="142"/>
      <c r="C749" s="166"/>
      <c r="D749" s="4" t="s">
        <v>49</v>
      </c>
      <c r="E749" s="41">
        <f>осн2!N38+осн2!$A$2+(осн2!N38+осн2!$A$2)*осн2!$E$2</f>
        <v>10443652.539999999</v>
      </c>
      <c r="F749" s="41">
        <f>осн2!O38+осн2!$A$2+(осн2!O38+осн2!$A$2)*осн2!$E$2</f>
        <v>10861398.5</v>
      </c>
      <c r="G749" s="172"/>
      <c r="H749" s="174"/>
      <c r="I749" s="41">
        <f t="shared" si="99"/>
        <v>10443652.539999999</v>
      </c>
      <c r="J749" s="41">
        <f t="shared" si="100"/>
        <v>10861398.5</v>
      </c>
      <c r="K749" s="150"/>
      <c r="L749" s="151"/>
      <c r="M749" s="41">
        <f t="shared" si="101"/>
        <v>10443652.539999999</v>
      </c>
      <c r="N749" s="41">
        <f t="shared" si="102"/>
        <v>10861398.5</v>
      </c>
      <c r="O749" s="61">
        <f>осн2!N38*осн2!$B$3+осн2!$A$2+(осн2!N38*осн2!$B$3+осн2!$A$2)*осн2!$E$2</f>
        <v>5221826.2699999996</v>
      </c>
      <c r="P749" s="61">
        <f>осн2!O38*осн2!$B$3+осн2!$A$2+(осн2!O38*осн2!$B$3+осн2!$A$2)*осн2!$E$2</f>
        <v>5430699.25</v>
      </c>
      <c r="Q749" s="41">
        <f t="shared" si="103"/>
        <v>10443652.539999999</v>
      </c>
      <c r="R749" s="41">
        <f t="shared" si="104"/>
        <v>10861398.5</v>
      </c>
      <c r="S749" s="41">
        <f t="shared" si="105"/>
        <v>5221826.2699999996</v>
      </c>
      <c r="T749" s="41">
        <f t="shared" si="106"/>
        <v>5430699.25</v>
      </c>
    </row>
    <row r="750" spans="1:20" ht="15.75" hidden="1" customHeight="1" x14ac:dyDescent="0.25">
      <c r="A750" s="142"/>
      <c r="B750" s="142"/>
      <c r="C750" s="166"/>
      <c r="D750" s="4" t="s">
        <v>50</v>
      </c>
      <c r="E750" s="41">
        <f>осн2!N39+осн2!$A$2+(осн2!N39+осн2!$A$2)*осн2!$E$2</f>
        <v>13994474.32</v>
      </c>
      <c r="F750" s="41">
        <f>осн2!O39+осн2!$A$2+(осн2!O39+осн2!$A$2)*осн2!$E$2</f>
        <v>14554253.34</v>
      </c>
      <c r="G750" s="172"/>
      <c r="H750" s="174"/>
      <c r="I750" s="41">
        <f t="shared" si="99"/>
        <v>13994474.32</v>
      </c>
      <c r="J750" s="41">
        <f t="shared" si="100"/>
        <v>14554253.34</v>
      </c>
      <c r="K750" s="150"/>
      <c r="L750" s="151"/>
      <c r="M750" s="41">
        <f t="shared" si="101"/>
        <v>13994474.32</v>
      </c>
      <c r="N750" s="41">
        <f t="shared" si="102"/>
        <v>14554253.34</v>
      </c>
      <c r="O750" s="61">
        <f>осн2!N39*осн2!$B$3+осн2!$A$2+(осн2!N39*осн2!$B$3+осн2!$A$2)*осн2!$E$2</f>
        <v>6997237.1600000001</v>
      </c>
      <c r="P750" s="61">
        <f>осн2!O39*осн2!$B$3+осн2!$A$2+(осн2!O39*осн2!$B$3+осн2!$A$2)*осн2!$E$2</f>
        <v>7277126.6699999999</v>
      </c>
      <c r="Q750" s="41">
        <f t="shared" si="103"/>
        <v>13994474.32</v>
      </c>
      <c r="R750" s="41">
        <f t="shared" si="104"/>
        <v>14554253.34</v>
      </c>
      <c r="S750" s="41">
        <f t="shared" si="105"/>
        <v>6997237.1600000001</v>
      </c>
      <c r="T750" s="41">
        <f t="shared" si="106"/>
        <v>7277126.6699999999</v>
      </c>
    </row>
    <row r="751" spans="1:20" ht="15.75" hidden="1" customHeight="1" x14ac:dyDescent="0.25">
      <c r="A751" s="142"/>
      <c r="B751" s="142"/>
      <c r="C751" s="166"/>
      <c r="D751" s="8" t="s">
        <v>51</v>
      </c>
      <c r="E751" s="40">
        <f>осн2!N40+осн2!$A$2+(осн2!N40+осн2!$A$2)*осн2!$E$2</f>
        <v>2305181.92</v>
      </c>
      <c r="F751" s="40">
        <f>осн2!O40+осн2!$A$2+(осн2!O40+осн2!$A$2)*осн2!$E$2</f>
        <v>2397389.48</v>
      </c>
      <c r="G751" s="172"/>
      <c r="H751" s="174"/>
      <c r="I751" s="40">
        <f t="shared" si="99"/>
        <v>2305181.92</v>
      </c>
      <c r="J751" s="40">
        <f t="shared" si="100"/>
        <v>2397389.48</v>
      </c>
      <c r="K751" s="150"/>
      <c r="L751" s="151"/>
      <c r="M751" s="40">
        <f t="shared" si="101"/>
        <v>2305181.92</v>
      </c>
      <c r="N751" s="40">
        <f t="shared" si="102"/>
        <v>2397389.48</v>
      </c>
      <c r="O751" s="62">
        <f>осн2!N40*осн2!$B$3+осн2!$A$2+(осн2!N40*осн2!$B$3+осн2!$A$2)*осн2!$E$2</f>
        <v>1152590.96</v>
      </c>
      <c r="P751" s="62">
        <f>осн2!O40*осн2!$B$3+осн2!$A$2+(осн2!O40*осн2!$B$3+осн2!$A$2)*осн2!$E$2</f>
        <v>1198694.74</v>
      </c>
      <c r="Q751" s="40">
        <f t="shared" si="103"/>
        <v>2305181.92</v>
      </c>
      <c r="R751" s="40">
        <f t="shared" si="104"/>
        <v>2397389.48</v>
      </c>
      <c r="S751" s="40">
        <f t="shared" si="105"/>
        <v>1152590.96</v>
      </c>
      <c r="T751" s="40">
        <f t="shared" si="106"/>
        <v>1198694.74</v>
      </c>
    </row>
    <row r="752" spans="1:20" ht="15.75" hidden="1" customHeight="1" x14ac:dyDescent="0.25">
      <c r="A752" s="142"/>
      <c r="B752" s="142"/>
      <c r="C752" s="166"/>
      <c r="D752" s="4" t="s">
        <v>52</v>
      </c>
      <c r="E752" s="41">
        <f>осн2!N41+осн2!$A$2+(осн2!N41+осн2!$A$2)*осн2!$E$2</f>
        <v>4604387.1399999997</v>
      </c>
      <c r="F752" s="41">
        <f>осн2!O41+осн2!$A$2+(осн2!O41+осн2!$A$2)*осн2!$E$2</f>
        <v>4788562.72</v>
      </c>
      <c r="G752" s="172"/>
      <c r="H752" s="174"/>
      <c r="I752" s="41">
        <f t="shared" si="99"/>
        <v>4604387.1399999997</v>
      </c>
      <c r="J752" s="41">
        <f t="shared" si="100"/>
        <v>4788562.72</v>
      </c>
      <c r="K752" s="150"/>
      <c r="L752" s="151"/>
      <c r="M752" s="41">
        <f t="shared" si="101"/>
        <v>4604387.1399999997</v>
      </c>
      <c r="N752" s="41">
        <f t="shared" si="102"/>
        <v>4788562.72</v>
      </c>
      <c r="O752" s="61">
        <f>осн2!N41*осн2!$B$3+осн2!$A$2+(осн2!N41*осн2!$B$3+осн2!$A$2)*осн2!$E$2</f>
        <v>2302193.5699999998</v>
      </c>
      <c r="P752" s="61">
        <f>осн2!O41*осн2!$B$3+осн2!$A$2+(осн2!O41*осн2!$B$3+осн2!$A$2)*осн2!$E$2</f>
        <v>2394281.36</v>
      </c>
      <c r="Q752" s="41">
        <f t="shared" si="103"/>
        <v>4604387.1399999997</v>
      </c>
      <c r="R752" s="41">
        <f t="shared" si="104"/>
        <v>4788562.72</v>
      </c>
      <c r="S752" s="41">
        <f t="shared" si="105"/>
        <v>2302193.5699999998</v>
      </c>
      <c r="T752" s="41">
        <f t="shared" si="106"/>
        <v>2394281.36</v>
      </c>
    </row>
    <row r="753" spans="1:20" ht="15.75" hidden="1" customHeight="1" x14ac:dyDescent="0.25">
      <c r="A753" s="142"/>
      <c r="B753" s="142"/>
      <c r="C753" s="166"/>
      <c r="D753" s="4" t="s">
        <v>53</v>
      </c>
      <c r="E753" s="41">
        <f>осн2!N42+осн2!$A$2+(осн2!N42+осн2!$A$2)*осн2!$E$2</f>
        <v>6167845.8399999999</v>
      </c>
      <c r="F753" s="41">
        <f>осн2!O42+осн2!$A$2+(осн2!O42+осн2!$A$2)*осн2!$E$2</f>
        <v>6414559.0599999996</v>
      </c>
      <c r="G753" s="172"/>
      <c r="H753" s="174"/>
      <c r="I753" s="41">
        <f t="shared" si="99"/>
        <v>6167845.8399999999</v>
      </c>
      <c r="J753" s="41">
        <f t="shared" si="100"/>
        <v>6414559.0599999996</v>
      </c>
      <c r="K753" s="150"/>
      <c r="L753" s="151"/>
      <c r="M753" s="41">
        <f t="shared" si="101"/>
        <v>6167845.8399999999</v>
      </c>
      <c r="N753" s="41">
        <f t="shared" si="102"/>
        <v>6414559.0599999996</v>
      </c>
      <c r="O753" s="61">
        <f>осн2!N42*осн2!$B$3+осн2!$A$2+(осн2!N42*осн2!$B$3+осн2!$A$2)*осн2!$E$2</f>
        <v>3083922.92</v>
      </c>
      <c r="P753" s="61">
        <f>осн2!O42*осн2!$B$3+осн2!$A$2+(осн2!O42*осн2!$B$3+осн2!$A$2)*осн2!$E$2</f>
        <v>3207279.53</v>
      </c>
      <c r="Q753" s="41">
        <f t="shared" si="103"/>
        <v>6167845.8399999999</v>
      </c>
      <c r="R753" s="41">
        <f t="shared" si="104"/>
        <v>6414559.0599999996</v>
      </c>
      <c r="S753" s="41">
        <f t="shared" si="105"/>
        <v>3083922.92</v>
      </c>
      <c r="T753" s="41">
        <f t="shared" si="106"/>
        <v>3207279.53</v>
      </c>
    </row>
    <row r="754" spans="1:20" ht="15.75" hidden="1" customHeight="1" x14ac:dyDescent="0.25">
      <c r="A754" s="142"/>
      <c r="B754" s="142"/>
      <c r="C754" s="166"/>
      <c r="D754" s="4" t="s">
        <v>54</v>
      </c>
      <c r="E754" s="41">
        <f>осн2!N43+осн2!$A$2+(осн2!N43+осн2!$A$2)*осн2!$E$2</f>
        <v>8264906.4399999995</v>
      </c>
      <c r="F754" s="41">
        <f>осн2!O43+осн2!$A$2+(осн2!O43+осн2!$A$2)*осн2!$E$2</f>
        <v>8595502.3200000003</v>
      </c>
      <c r="G754" s="172"/>
      <c r="H754" s="174"/>
      <c r="I754" s="41">
        <f t="shared" si="99"/>
        <v>8264906.4399999995</v>
      </c>
      <c r="J754" s="41">
        <f t="shared" si="100"/>
        <v>8595502.3200000003</v>
      </c>
      <c r="K754" s="150"/>
      <c r="L754" s="151"/>
      <c r="M754" s="41">
        <f t="shared" si="101"/>
        <v>8264906.4399999995</v>
      </c>
      <c r="N754" s="41">
        <f t="shared" si="102"/>
        <v>8595502.3200000003</v>
      </c>
      <c r="O754" s="61">
        <f>осн2!N43*осн2!$B$3+осн2!$A$2+(осн2!N43*осн2!$B$3+осн2!$A$2)*осн2!$E$2</f>
        <v>4132453.2199999997</v>
      </c>
      <c r="P754" s="61">
        <f>осн2!O43*осн2!$B$3+осн2!$A$2+(осн2!O43*осн2!$B$3+осн2!$A$2)*осн2!$E$2</f>
        <v>4297751.16</v>
      </c>
      <c r="Q754" s="41">
        <f t="shared" si="103"/>
        <v>8264906.4399999995</v>
      </c>
      <c r="R754" s="41">
        <f t="shared" si="104"/>
        <v>8595502.3200000003</v>
      </c>
      <c r="S754" s="41">
        <f t="shared" si="105"/>
        <v>4132453.2199999997</v>
      </c>
      <c r="T754" s="41">
        <f t="shared" si="106"/>
        <v>4297751.16</v>
      </c>
    </row>
    <row r="755" spans="1:20" ht="15.75" hidden="1" customHeight="1" x14ac:dyDescent="0.25">
      <c r="A755" s="142"/>
      <c r="B755" s="142"/>
      <c r="C755" s="166"/>
      <c r="D755" s="4" t="s">
        <v>55</v>
      </c>
      <c r="E755" s="41">
        <f>осн2!N44+осн2!$A$2+(осн2!N44+осн2!$A$2)*осн2!$E$2</f>
        <v>11074976.140000001</v>
      </c>
      <c r="F755" s="41">
        <f>осн2!O44+осн2!$A$2+(осн2!O44+осн2!$A$2)*осн2!$E$2</f>
        <v>11517975.279999999</v>
      </c>
      <c r="G755" s="172"/>
      <c r="H755" s="174"/>
      <c r="I755" s="41">
        <f t="shared" si="99"/>
        <v>11074976.140000001</v>
      </c>
      <c r="J755" s="41">
        <f t="shared" si="100"/>
        <v>11517975.279999999</v>
      </c>
      <c r="K755" s="150"/>
      <c r="L755" s="151"/>
      <c r="M755" s="41">
        <f t="shared" si="101"/>
        <v>11074976.140000001</v>
      </c>
      <c r="N755" s="41">
        <f t="shared" si="102"/>
        <v>11517975.279999999</v>
      </c>
      <c r="O755" s="61">
        <f>осн2!N44*осн2!$B$3+осн2!$A$2+(осн2!N44*осн2!$B$3+осн2!$A$2)*осн2!$E$2</f>
        <v>5537488.0700000003</v>
      </c>
      <c r="P755" s="61">
        <f>осн2!O44*осн2!$B$3+осн2!$A$2+(осн2!O44*осн2!$B$3+осн2!$A$2)*осн2!$E$2</f>
        <v>5758987.6399999997</v>
      </c>
      <c r="Q755" s="41">
        <f t="shared" si="103"/>
        <v>11074976.140000001</v>
      </c>
      <c r="R755" s="41">
        <f t="shared" si="104"/>
        <v>11517975.279999999</v>
      </c>
      <c r="S755" s="41">
        <f t="shared" si="105"/>
        <v>5537488.0700000003</v>
      </c>
      <c r="T755" s="41">
        <f t="shared" si="106"/>
        <v>5758987.6399999997</v>
      </c>
    </row>
    <row r="756" spans="1:20" ht="15.75" hidden="1" customHeight="1" x14ac:dyDescent="0.25">
      <c r="A756" s="142"/>
      <c r="B756" s="142"/>
      <c r="C756" s="166"/>
      <c r="D756" s="4" t="s">
        <v>56</v>
      </c>
      <c r="E756" s="41">
        <f>осн2!N45+осн2!$A$2+(осн2!N45+осн2!$A$2)*осн2!$E$2</f>
        <v>14840462.34</v>
      </c>
      <c r="F756" s="41">
        <f>осн2!O45+осн2!$A$2+(осн2!O45+осн2!$A$2)*осн2!$E$2</f>
        <v>15434080.219999999</v>
      </c>
      <c r="G756" s="172"/>
      <c r="H756" s="174"/>
      <c r="I756" s="41">
        <f t="shared" si="99"/>
        <v>14840462.34</v>
      </c>
      <c r="J756" s="41">
        <f t="shared" si="100"/>
        <v>15434080.219999999</v>
      </c>
      <c r="K756" s="150"/>
      <c r="L756" s="151"/>
      <c r="M756" s="41">
        <f t="shared" si="101"/>
        <v>14840462.34</v>
      </c>
      <c r="N756" s="41">
        <f t="shared" si="102"/>
        <v>15434080.219999999</v>
      </c>
      <c r="O756" s="61">
        <f>осн2!N45*осн2!$B$3+осн2!$A$2+(осн2!N45*осн2!$B$3+осн2!$A$2)*осн2!$E$2</f>
        <v>7420231.1699999999</v>
      </c>
      <c r="P756" s="61">
        <f>осн2!O45*осн2!$B$3+осн2!$A$2+(осн2!O45*осн2!$B$3+осн2!$A$2)*осн2!$E$2</f>
        <v>7717040.1099999994</v>
      </c>
      <c r="Q756" s="41">
        <f t="shared" si="103"/>
        <v>14840462.34</v>
      </c>
      <c r="R756" s="41">
        <f t="shared" si="104"/>
        <v>15434080.219999999</v>
      </c>
      <c r="S756" s="41">
        <f t="shared" si="105"/>
        <v>7420231.1699999999</v>
      </c>
      <c r="T756" s="41">
        <f t="shared" si="106"/>
        <v>7717040.1099999994</v>
      </c>
    </row>
    <row r="757" spans="1:20" ht="15.75" hidden="1" customHeight="1" x14ac:dyDescent="0.25">
      <c r="A757" s="142"/>
      <c r="B757" s="142"/>
      <c r="C757" s="166"/>
      <c r="D757" s="8" t="s">
        <v>135</v>
      </c>
      <c r="E757" s="40">
        <f>осн2!N46+осн2!$A$2+(осн2!N46+осн2!$A$2)*осн2!$E$2</f>
        <v>3675517.1</v>
      </c>
      <c r="F757" s="40">
        <f>осн2!O46+осн2!$A$2+(осн2!O46+осн2!$A$2)*осн2!$E$2</f>
        <v>3822538.02</v>
      </c>
      <c r="G757" s="172"/>
      <c r="H757" s="174"/>
      <c r="I757" s="40">
        <f t="shared" si="99"/>
        <v>3675517.1</v>
      </c>
      <c r="J757" s="40">
        <f t="shared" si="100"/>
        <v>3822538.02</v>
      </c>
      <c r="K757" s="150"/>
      <c r="L757" s="151"/>
      <c r="M757" s="40">
        <f t="shared" si="101"/>
        <v>3675517.1</v>
      </c>
      <c r="N757" s="40">
        <f t="shared" si="102"/>
        <v>3822538.02</v>
      </c>
      <c r="O757" s="62">
        <f>осн2!N46*осн2!$B$3+осн2!$A$2+(осн2!N46*осн2!$B$3+осн2!$A$2)*осн2!$E$2</f>
        <v>1837758.55</v>
      </c>
      <c r="P757" s="62">
        <f>осн2!O46*осн2!$B$3+осн2!$A$2+(осн2!O46*осн2!$B$3+осн2!$A$2)*осн2!$E$2</f>
        <v>1911269.01</v>
      </c>
      <c r="Q757" s="40">
        <f t="shared" si="103"/>
        <v>3675517.1</v>
      </c>
      <c r="R757" s="40">
        <f t="shared" si="104"/>
        <v>3822538.02</v>
      </c>
      <c r="S757" s="40">
        <f t="shared" si="105"/>
        <v>1837758.55</v>
      </c>
      <c r="T757" s="40">
        <f t="shared" si="106"/>
        <v>1911269.01</v>
      </c>
    </row>
    <row r="758" spans="1:20" ht="15.75" hidden="1" customHeight="1" x14ac:dyDescent="0.25">
      <c r="A758" s="142"/>
      <c r="B758" s="142"/>
      <c r="C758" s="166"/>
      <c r="D758" s="4" t="s">
        <v>136</v>
      </c>
      <c r="E758" s="41">
        <f>осн2!N47+осн2!$A$2+(осн2!N47+осн2!$A$2)*осн2!$E$2</f>
        <v>3826800.1799999997</v>
      </c>
      <c r="F758" s="41">
        <f>осн2!O47+осн2!$A$2+(осн2!O47+осн2!$A$2)*осн2!$E$2</f>
        <v>3979872.14</v>
      </c>
      <c r="G758" s="172"/>
      <c r="H758" s="174"/>
      <c r="I758" s="41">
        <f t="shared" si="99"/>
        <v>3826800.1799999997</v>
      </c>
      <c r="J758" s="41">
        <f t="shared" si="100"/>
        <v>3979872.14</v>
      </c>
      <c r="K758" s="150"/>
      <c r="L758" s="151"/>
      <c r="M758" s="41">
        <f t="shared" si="101"/>
        <v>3826800.1799999997</v>
      </c>
      <c r="N758" s="41">
        <f t="shared" si="102"/>
        <v>3979872.14</v>
      </c>
      <c r="O758" s="61">
        <f>осн2!N47*осн2!$B$3+осн2!$A$2+(осн2!N47*осн2!$B$3+осн2!$A$2)*осн2!$E$2</f>
        <v>1913400.0899999999</v>
      </c>
      <c r="P758" s="61">
        <f>осн2!O47*осн2!$B$3+осн2!$A$2+(осн2!O47*осн2!$B$3+осн2!$A$2)*осн2!$E$2</f>
        <v>1989936.07</v>
      </c>
      <c r="Q758" s="41">
        <f t="shared" si="103"/>
        <v>3826800.1799999997</v>
      </c>
      <c r="R758" s="41">
        <f t="shared" si="104"/>
        <v>3979872.14</v>
      </c>
      <c r="S758" s="41">
        <f t="shared" si="105"/>
        <v>1913400.0899999999</v>
      </c>
      <c r="T758" s="41">
        <f t="shared" si="106"/>
        <v>1989936.07</v>
      </c>
    </row>
    <row r="759" spans="1:20" ht="15.75" hidden="1" customHeight="1" x14ac:dyDescent="0.25">
      <c r="A759" s="142"/>
      <c r="B759" s="142"/>
      <c r="C759" s="166"/>
      <c r="D759" s="4" t="s">
        <v>137</v>
      </c>
      <c r="E759" s="41">
        <f>осн2!N48+осн2!$A$2+(осн2!N48+осн2!$A$2)*осн2!$E$2</f>
        <v>4030743.12</v>
      </c>
      <c r="F759" s="41">
        <f>осн2!O48+осн2!$A$2+(осн2!O48+осн2!$A$2)*осн2!$E$2</f>
        <v>4191972.42</v>
      </c>
      <c r="G759" s="172"/>
      <c r="H759" s="174"/>
      <c r="I759" s="41">
        <f t="shared" si="99"/>
        <v>4030743.12</v>
      </c>
      <c r="J759" s="41">
        <f t="shared" si="100"/>
        <v>4191972.42</v>
      </c>
      <c r="K759" s="150"/>
      <c r="L759" s="151"/>
      <c r="M759" s="41">
        <f t="shared" si="101"/>
        <v>4030743.12</v>
      </c>
      <c r="N759" s="41">
        <f t="shared" si="102"/>
        <v>4191972.42</v>
      </c>
      <c r="O759" s="61">
        <f>осн2!N48*осн2!$B$3+осн2!$A$2+(осн2!N48*осн2!$B$3+осн2!$A$2)*осн2!$E$2</f>
        <v>2015371.56</v>
      </c>
      <c r="P759" s="61">
        <f>осн2!O48*осн2!$B$3+осн2!$A$2+(осн2!O48*осн2!$B$3+осн2!$A$2)*осн2!$E$2</f>
        <v>2095986.21</v>
      </c>
      <c r="Q759" s="41">
        <f t="shared" si="103"/>
        <v>4030743.12</v>
      </c>
      <c r="R759" s="41">
        <f t="shared" si="104"/>
        <v>4191972.42</v>
      </c>
      <c r="S759" s="41">
        <f t="shared" si="105"/>
        <v>2015371.56</v>
      </c>
      <c r="T759" s="41">
        <f t="shared" si="106"/>
        <v>2095986.21</v>
      </c>
    </row>
    <row r="760" spans="1:20" ht="15.75" hidden="1" customHeight="1" x14ac:dyDescent="0.25">
      <c r="A760" s="142"/>
      <c r="B760" s="142"/>
      <c r="C760" s="166"/>
      <c r="D760" s="4" t="s">
        <v>138</v>
      </c>
      <c r="E760" s="41">
        <f>осн2!N49+осн2!$A$2+(осн2!N49+осн2!$A$2)*осн2!$E$2</f>
        <v>4407995.0199999996</v>
      </c>
      <c r="F760" s="41">
        <f>осн2!O49+осн2!$A$2+(осн2!O49+осн2!$A$2)*осн2!$E$2</f>
        <v>4584314.16</v>
      </c>
      <c r="G760" s="172"/>
      <c r="H760" s="174"/>
      <c r="I760" s="41">
        <f t="shared" si="99"/>
        <v>4407995.0199999996</v>
      </c>
      <c r="J760" s="41">
        <f t="shared" si="100"/>
        <v>4584314.16</v>
      </c>
      <c r="K760" s="150"/>
      <c r="L760" s="151"/>
      <c r="M760" s="41">
        <f t="shared" si="101"/>
        <v>4407995.0199999996</v>
      </c>
      <c r="N760" s="41">
        <f t="shared" si="102"/>
        <v>4584314.16</v>
      </c>
      <c r="O760" s="61">
        <f>осн2!N49*осн2!$B$3+осн2!$A$2+(осн2!N49*осн2!$B$3+осн2!$A$2)*осн2!$E$2</f>
        <v>2203997.5099999998</v>
      </c>
      <c r="P760" s="61">
        <f>осн2!O49*осн2!$B$3+осн2!$A$2+(осн2!O49*осн2!$B$3+осн2!$A$2)*осн2!$E$2</f>
        <v>2292157.08</v>
      </c>
      <c r="Q760" s="41">
        <f t="shared" si="103"/>
        <v>4407995.0199999996</v>
      </c>
      <c r="R760" s="41">
        <f t="shared" si="104"/>
        <v>4584314.16</v>
      </c>
      <c r="S760" s="41">
        <f t="shared" si="105"/>
        <v>2203997.5099999998</v>
      </c>
      <c r="T760" s="41">
        <f t="shared" si="106"/>
        <v>2292157.08</v>
      </c>
    </row>
    <row r="761" spans="1:20" ht="15.75" hidden="1" customHeight="1" x14ac:dyDescent="0.25">
      <c r="A761" s="142"/>
      <c r="B761" s="142"/>
      <c r="C761" s="166"/>
      <c r="D761" s="4" t="s">
        <v>139</v>
      </c>
      <c r="E761" s="41">
        <f>осн2!N50+осн2!$A$2+(осн2!N50+осн2!$A$2)*осн2!$E$2</f>
        <v>4587698.4000000004</v>
      </c>
      <c r="F761" s="41">
        <f>осн2!O50+осн2!$A$2+(осн2!O50+осн2!$A$2)*осн2!$E$2</f>
        <v>4771206.0999999996</v>
      </c>
      <c r="G761" s="172"/>
      <c r="H761" s="174"/>
      <c r="I761" s="41">
        <f t="shared" si="99"/>
        <v>4587698.4000000004</v>
      </c>
      <c r="J761" s="41">
        <f t="shared" si="100"/>
        <v>4771206.0999999996</v>
      </c>
      <c r="K761" s="150"/>
      <c r="L761" s="151"/>
      <c r="M761" s="41">
        <f t="shared" si="101"/>
        <v>4587698.4000000004</v>
      </c>
      <c r="N761" s="41">
        <f t="shared" si="102"/>
        <v>4771206.0999999996</v>
      </c>
      <c r="O761" s="61">
        <f>осн2!N50*осн2!$B$3+осн2!$A$2+(осн2!N50*осн2!$B$3+осн2!$A$2)*осн2!$E$2</f>
        <v>2293849.2000000002</v>
      </c>
      <c r="P761" s="61">
        <f>осн2!O50*осн2!$B$3+осн2!$A$2+(осн2!O50*осн2!$B$3+осн2!$A$2)*осн2!$E$2</f>
        <v>2385603.0499999998</v>
      </c>
      <c r="Q761" s="41">
        <f t="shared" si="103"/>
        <v>4587698.4000000004</v>
      </c>
      <c r="R761" s="41">
        <f t="shared" si="104"/>
        <v>4771206.0999999996</v>
      </c>
      <c r="S761" s="41">
        <f t="shared" si="105"/>
        <v>2293849.2000000002</v>
      </c>
      <c r="T761" s="41">
        <f t="shared" si="106"/>
        <v>2385603.0499999998</v>
      </c>
    </row>
    <row r="762" spans="1:20" ht="15.75" hidden="1" customHeight="1" x14ac:dyDescent="0.25">
      <c r="A762" s="142"/>
      <c r="B762" s="142"/>
      <c r="C762" s="166"/>
      <c r="D762" s="8" t="s">
        <v>140</v>
      </c>
      <c r="E762" s="40">
        <f>осн2!N51+осн2!$A$2+(осн2!N51+осн2!$A$2)*осн2!$E$2</f>
        <v>6153328.2999999998</v>
      </c>
      <c r="F762" s="40">
        <f>осн2!O51+осн2!$A$2+(осн2!O51+осн2!$A$2)*осн2!$E$2</f>
        <v>6399460.96</v>
      </c>
      <c r="G762" s="172"/>
      <c r="H762" s="174"/>
      <c r="I762" s="40">
        <f t="shared" si="99"/>
        <v>6153328.2999999998</v>
      </c>
      <c r="J762" s="40">
        <f t="shared" si="100"/>
        <v>6399460.96</v>
      </c>
      <c r="K762" s="150"/>
      <c r="L762" s="151"/>
      <c r="M762" s="40">
        <f t="shared" si="101"/>
        <v>6153328.2999999998</v>
      </c>
      <c r="N762" s="40">
        <f t="shared" si="102"/>
        <v>6399460.96</v>
      </c>
      <c r="O762" s="62">
        <f>осн2!N51*осн2!$B$3+осн2!$A$2+(осн2!N51*осн2!$B$3+осн2!$A$2)*осн2!$E$2</f>
        <v>3076664.15</v>
      </c>
      <c r="P762" s="62">
        <f>осн2!O51*осн2!$B$3+осн2!$A$2+(осн2!O51*осн2!$B$3+осн2!$A$2)*осн2!$E$2</f>
        <v>3199730.48</v>
      </c>
      <c r="Q762" s="40">
        <f t="shared" si="103"/>
        <v>6153328.2999999998</v>
      </c>
      <c r="R762" s="40">
        <f t="shared" si="104"/>
        <v>6399460.96</v>
      </c>
      <c r="S762" s="40">
        <f t="shared" si="105"/>
        <v>3076664.15</v>
      </c>
      <c r="T762" s="40">
        <f t="shared" si="106"/>
        <v>3199730.48</v>
      </c>
    </row>
    <row r="763" spans="1:20" ht="15.75" hidden="1" customHeight="1" x14ac:dyDescent="0.25">
      <c r="A763" s="142"/>
      <c r="B763" s="142"/>
      <c r="C763" s="166"/>
      <c r="D763" s="4" t="s">
        <v>141</v>
      </c>
      <c r="E763" s="41">
        <f>осн2!N52+осн2!$A$2+(осн2!N52+осн2!$A$2)*осн2!$E$2</f>
        <v>6304611.3799999999</v>
      </c>
      <c r="F763" s="41">
        <f>осн2!O52+осн2!$A$2+(осн2!O52+осн2!$A$2)*осн2!$E$2</f>
        <v>6556796.2599999998</v>
      </c>
      <c r="G763" s="172"/>
      <c r="H763" s="174"/>
      <c r="I763" s="41">
        <f t="shared" si="99"/>
        <v>6304611.3799999999</v>
      </c>
      <c r="J763" s="41">
        <f t="shared" si="100"/>
        <v>6556796.2599999998</v>
      </c>
      <c r="K763" s="150"/>
      <c r="L763" s="151"/>
      <c r="M763" s="41">
        <f t="shared" si="101"/>
        <v>6304611.3799999999</v>
      </c>
      <c r="N763" s="41">
        <f t="shared" si="102"/>
        <v>6556796.2599999998</v>
      </c>
      <c r="O763" s="61">
        <f>осн2!N52*осн2!$B$3+осн2!$A$2+(осн2!N52*осн2!$B$3+осн2!$A$2)*осн2!$E$2</f>
        <v>3152305.69</v>
      </c>
      <c r="P763" s="61">
        <f>осн2!O52*осн2!$B$3+осн2!$A$2+(осн2!O52*осн2!$B$3+осн2!$A$2)*осн2!$E$2</f>
        <v>3278398.13</v>
      </c>
      <c r="Q763" s="41">
        <f t="shared" si="103"/>
        <v>6304611.3799999999</v>
      </c>
      <c r="R763" s="41">
        <f t="shared" si="104"/>
        <v>6556796.2599999998</v>
      </c>
      <c r="S763" s="41">
        <f t="shared" si="105"/>
        <v>3152305.69</v>
      </c>
      <c r="T763" s="41">
        <f t="shared" si="106"/>
        <v>3278398.13</v>
      </c>
    </row>
    <row r="764" spans="1:20" ht="15.75" hidden="1" customHeight="1" x14ac:dyDescent="0.25">
      <c r="A764" s="142"/>
      <c r="B764" s="142"/>
      <c r="C764" s="166"/>
      <c r="D764" s="4" t="s">
        <v>142</v>
      </c>
      <c r="E764" s="41">
        <f>осн2!N53+осн2!$A$2+(осн2!N53+осн2!$A$2)*осн2!$E$2</f>
        <v>6508537.7999999998</v>
      </c>
      <c r="F764" s="41">
        <f>осн2!O53+осн2!$A$2+(осн2!O53+осн2!$A$2)*осн2!$E$2</f>
        <v>6768878.8399999999</v>
      </c>
      <c r="G764" s="172"/>
      <c r="H764" s="174"/>
      <c r="I764" s="41">
        <f t="shared" si="99"/>
        <v>6508537.7999999998</v>
      </c>
      <c r="J764" s="41">
        <f t="shared" si="100"/>
        <v>6768878.8399999999</v>
      </c>
      <c r="K764" s="150"/>
      <c r="L764" s="151"/>
      <c r="M764" s="41">
        <f t="shared" si="101"/>
        <v>6508537.7999999998</v>
      </c>
      <c r="N764" s="41">
        <f t="shared" si="102"/>
        <v>6768878.8399999999</v>
      </c>
      <c r="O764" s="61">
        <f>осн2!N53*осн2!$B$3+осн2!$A$2+(осн2!N53*осн2!$B$3+осн2!$A$2)*осн2!$E$2</f>
        <v>3254268.9</v>
      </c>
      <c r="P764" s="61">
        <f>осн2!O53*осн2!$B$3+осн2!$A$2+(осн2!O53*осн2!$B$3+осн2!$A$2)*осн2!$E$2</f>
        <v>3384439.42</v>
      </c>
      <c r="Q764" s="41">
        <f t="shared" si="103"/>
        <v>6508537.7999999998</v>
      </c>
      <c r="R764" s="41">
        <f t="shared" si="104"/>
        <v>6768878.8399999999</v>
      </c>
      <c r="S764" s="41">
        <f t="shared" si="105"/>
        <v>3254268.9</v>
      </c>
      <c r="T764" s="41">
        <f t="shared" si="106"/>
        <v>3384439.42</v>
      </c>
    </row>
    <row r="765" spans="1:20" ht="15.75" hidden="1" customHeight="1" x14ac:dyDescent="0.25">
      <c r="A765" s="142"/>
      <c r="B765" s="142"/>
      <c r="C765" s="166"/>
      <c r="D765" s="4" t="s">
        <v>143</v>
      </c>
      <c r="E765" s="41">
        <f>осн2!N54+осн2!$A$2+(осн2!N54+осн2!$A$2)*осн2!$E$2</f>
        <v>6885806.2199999997</v>
      </c>
      <c r="F765" s="41">
        <f>осн2!O54+осн2!$A$2+(осн2!O54+осн2!$A$2)*осн2!$E$2</f>
        <v>7161238.2800000003</v>
      </c>
      <c r="G765" s="172"/>
      <c r="H765" s="174"/>
      <c r="I765" s="41">
        <f t="shared" si="99"/>
        <v>6885806.2199999997</v>
      </c>
      <c r="J765" s="41">
        <f t="shared" si="100"/>
        <v>7161238.2800000003</v>
      </c>
      <c r="K765" s="150"/>
      <c r="L765" s="151"/>
      <c r="M765" s="41">
        <f t="shared" si="101"/>
        <v>6885806.2199999997</v>
      </c>
      <c r="N765" s="41">
        <f t="shared" si="102"/>
        <v>7161238.2800000003</v>
      </c>
      <c r="O765" s="61">
        <f>осн2!N54*осн2!$B$3+осн2!$A$2+(осн2!N54*осн2!$B$3+осн2!$A$2)*осн2!$E$2</f>
        <v>3442903.11</v>
      </c>
      <c r="P765" s="61">
        <f>осн2!O54*осн2!$B$3+осн2!$A$2+(осн2!O54*осн2!$B$3+осн2!$A$2)*осн2!$E$2</f>
        <v>3580619.14</v>
      </c>
      <c r="Q765" s="41">
        <f t="shared" si="103"/>
        <v>6885806.2199999997</v>
      </c>
      <c r="R765" s="41">
        <f t="shared" si="104"/>
        <v>7161238.2800000003</v>
      </c>
      <c r="S765" s="41">
        <f t="shared" si="105"/>
        <v>3442903.11</v>
      </c>
      <c r="T765" s="41">
        <f t="shared" si="106"/>
        <v>3580619.14</v>
      </c>
    </row>
    <row r="766" spans="1:20" ht="15.75" hidden="1" customHeight="1" x14ac:dyDescent="0.25">
      <c r="A766" s="142"/>
      <c r="B766" s="142"/>
      <c r="C766" s="166"/>
      <c r="D766" s="4" t="s">
        <v>144</v>
      </c>
      <c r="E766" s="41">
        <f>осн2!N55+осн2!$A$2+(осн2!N55+осн2!$A$2)*осн2!$E$2</f>
        <v>7065503.7000000002</v>
      </c>
      <c r="F766" s="41">
        <f>осн2!O55+осн2!$A$2+(осн2!O55+осн2!$A$2)*осн2!$E$2</f>
        <v>7348123.1399999997</v>
      </c>
      <c r="G766" s="172"/>
      <c r="H766" s="174"/>
      <c r="I766" s="41">
        <f t="shared" si="99"/>
        <v>7065503.7000000002</v>
      </c>
      <c r="J766" s="41">
        <f t="shared" si="100"/>
        <v>7348123.1399999997</v>
      </c>
      <c r="K766" s="150"/>
      <c r="L766" s="151"/>
      <c r="M766" s="41">
        <f t="shared" si="101"/>
        <v>7065503.7000000002</v>
      </c>
      <c r="N766" s="41">
        <f t="shared" si="102"/>
        <v>7348123.1399999997</v>
      </c>
      <c r="O766" s="61">
        <f>осн2!N55*осн2!$B$3+осн2!$A$2+(осн2!N55*осн2!$B$3+осн2!$A$2)*осн2!$E$2</f>
        <v>3532751.85</v>
      </c>
      <c r="P766" s="61">
        <f>осн2!O55*осн2!$B$3+осн2!$A$2+(осн2!O55*осн2!$B$3+осн2!$A$2)*осн2!$E$2</f>
        <v>3674061.57</v>
      </c>
      <c r="Q766" s="41">
        <f t="shared" si="103"/>
        <v>7065503.7000000002</v>
      </c>
      <c r="R766" s="41">
        <f t="shared" si="104"/>
        <v>7348123.1399999997</v>
      </c>
      <c r="S766" s="41">
        <f t="shared" si="105"/>
        <v>3532751.85</v>
      </c>
      <c r="T766" s="41">
        <f t="shared" si="106"/>
        <v>3674061.57</v>
      </c>
    </row>
    <row r="767" spans="1:20" ht="30" hidden="1" customHeight="1" x14ac:dyDescent="0.25">
      <c r="A767" s="142"/>
      <c r="B767" s="142"/>
      <c r="C767" s="166"/>
      <c r="D767" s="21" t="s">
        <v>57</v>
      </c>
      <c r="E767" s="40">
        <f>осн2!N56+осн2!$A$2+(осн2!N56+осн2!$A$2)*осн2!$E$2</f>
        <v>4040540.66</v>
      </c>
      <c r="F767" s="40">
        <f>осн2!O56+осн2!$A$2+(осн2!O56+осн2!$A$2)*осн2!$E$2</f>
        <v>4202161.72</v>
      </c>
      <c r="G767" s="172"/>
      <c r="H767" s="174"/>
      <c r="I767" s="40">
        <f t="shared" si="99"/>
        <v>4040540.66</v>
      </c>
      <c r="J767" s="40">
        <f t="shared" si="100"/>
        <v>4202161.72</v>
      </c>
      <c r="K767" s="150"/>
      <c r="L767" s="151"/>
      <c r="M767" s="40">
        <f t="shared" si="101"/>
        <v>4040540.66</v>
      </c>
      <c r="N767" s="40">
        <f t="shared" si="102"/>
        <v>4202161.72</v>
      </c>
      <c r="O767" s="62">
        <f>осн2!N56*осн2!$B$3+осн2!$A$2+(осн2!N56*осн2!$B$3+осн2!$A$2)*осн2!$E$2</f>
        <v>2020270.33</v>
      </c>
      <c r="P767" s="62">
        <f>осн2!O56*осн2!$B$3+осн2!$A$2+(осн2!O56*осн2!$B$3+осн2!$A$2)*осн2!$E$2</f>
        <v>2101080.86</v>
      </c>
      <c r="Q767" s="40">
        <f t="shared" si="103"/>
        <v>4040540.66</v>
      </c>
      <c r="R767" s="40">
        <f t="shared" si="104"/>
        <v>4202161.72</v>
      </c>
      <c r="S767" s="40">
        <f t="shared" si="105"/>
        <v>2020270.33</v>
      </c>
      <c r="T767" s="40">
        <f t="shared" si="106"/>
        <v>2101080.86</v>
      </c>
    </row>
    <row r="768" spans="1:20" ht="30" hidden="1" customHeight="1" x14ac:dyDescent="0.25">
      <c r="A768" s="142"/>
      <c r="B768" s="142"/>
      <c r="C768" s="166"/>
      <c r="D768" s="20" t="s">
        <v>58</v>
      </c>
      <c r="E768" s="41">
        <f>осн2!N57+осн2!$A$2+(осн2!N57+осн2!$A$2)*осн2!$E$2</f>
        <v>6083438.0800000001</v>
      </c>
      <c r="F768" s="41">
        <f>осн2!O57+осн2!$A$2+(осн2!O57+осн2!$A$2)*осн2!$E$2</f>
        <v>6326776.5</v>
      </c>
      <c r="G768" s="172"/>
      <c r="H768" s="174"/>
      <c r="I768" s="41">
        <f t="shared" si="99"/>
        <v>6083438.0800000001</v>
      </c>
      <c r="J768" s="41">
        <f t="shared" si="100"/>
        <v>6326776.5</v>
      </c>
      <c r="K768" s="150"/>
      <c r="L768" s="151"/>
      <c r="M768" s="41">
        <f t="shared" si="101"/>
        <v>6083438.0800000001</v>
      </c>
      <c r="N768" s="41">
        <f t="shared" si="102"/>
        <v>6326776.5</v>
      </c>
      <c r="O768" s="61">
        <f>осн2!N57*осн2!$B$3+осн2!$A$2+(осн2!N57*осн2!$B$3+осн2!$A$2)*осн2!$E$2</f>
        <v>3041719.04</v>
      </c>
      <c r="P768" s="61">
        <f>осн2!O57*осн2!$B$3+осн2!$A$2+(осн2!O57*осн2!$B$3+осн2!$A$2)*осн2!$E$2</f>
        <v>3163388.25</v>
      </c>
      <c r="Q768" s="41">
        <f t="shared" si="103"/>
        <v>6083438.0800000001</v>
      </c>
      <c r="R768" s="41">
        <f t="shared" si="104"/>
        <v>6326776.5</v>
      </c>
      <c r="S768" s="41">
        <f t="shared" si="105"/>
        <v>3041719.04</v>
      </c>
      <c r="T768" s="41">
        <f t="shared" si="106"/>
        <v>3163388.25</v>
      </c>
    </row>
    <row r="769" spans="1:20" ht="30" hidden="1" customHeight="1" x14ac:dyDescent="0.25">
      <c r="A769" s="142"/>
      <c r="B769" s="142"/>
      <c r="C769" s="166"/>
      <c r="D769" s="20" t="s">
        <v>59</v>
      </c>
      <c r="E769" s="41">
        <f>осн2!N58+осн2!$A$2+(осн2!N58+осн2!$A$2)*осн2!$E$2</f>
        <v>5414314.3600000003</v>
      </c>
      <c r="F769" s="41">
        <f>осн2!O58+осн2!$A$2+(осн2!O58+осн2!$A$2)*осн2!$E$2</f>
        <v>5630886.8399999999</v>
      </c>
      <c r="G769" s="172"/>
      <c r="H769" s="174"/>
      <c r="I769" s="41">
        <f t="shared" si="99"/>
        <v>5414314.3600000003</v>
      </c>
      <c r="J769" s="41">
        <f t="shared" si="100"/>
        <v>5630886.8399999999</v>
      </c>
      <c r="K769" s="150"/>
      <c r="L769" s="151"/>
      <c r="M769" s="41">
        <f t="shared" si="101"/>
        <v>5414314.3600000003</v>
      </c>
      <c r="N769" s="41">
        <f t="shared" si="102"/>
        <v>5630886.8399999999</v>
      </c>
      <c r="O769" s="61">
        <f>осн2!N58*осн2!$B$3+осн2!$A$2+(осн2!N58*осн2!$B$3+осн2!$A$2)*осн2!$E$2</f>
        <v>2707157.18</v>
      </c>
      <c r="P769" s="61">
        <f>осн2!O58*осн2!$B$3+осн2!$A$2+(осн2!O58*осн2!$B$3+осн2!$A$2)*осн2!$E$2</f>
        <v>2815443.42</v>
      </c>
      <c r="Q769" s="41">
        <f t="shared" si="103"/>
        <v>5414314.3600000003</v>
      </c>
      <c r="R769" s="41">
        <f t="shared" si="104"/>
        <v>5630886.8399999999</v>
      </c>
      <c r="S769" s="41">
        <f t="shared" si="105"/>
        <v>2707157.18</v>
      </c>
      <c r="T769" s="41">
        <f t="shared" si="106"/>
        <v>2815443.42</v>
      </c>
    </row>
    <row r="770" spans="1:20" ht="30" hidden="1" customHeight="1" x14ac:dyDescent="0.25">
      <c r="A770" s="142"/>
      <c r="B770" s="142"/>
      <c r="C770" s="166"/>
      <c r="D770" s="20" t="s">
        <v>60</v>
      </c>
      <c r="E770" s="41">
        <f>осн2!N59+осн2!$A$2+(осн2!N59+осн2!$A$2)*осн2!$E$2</f>
        <v>7255178.0800000001</v>
      </c>
      <c r="F770" s="41">
        <f>осн2!O59+осн2!$A$2+(осн2!O59+осн2!$A$2)*осн2!$E$2</f>
        <v>7545384.9199999999</v>
      </c>
      <c r="G770" s="172"/>
      <c r="H770" s="174"/>
      <c r="I770" s="41">
        <f t="shared" si="99"/>
        <v>7255178.0800000001</v>
      </c>
      <c r="J770" s="41">
        <f t="shared" si="100"/>
        <v>7545384.9199999999</v>
      </c>
      <c r="K770" s="150"/>
      <c r="L770" s="151"/>
      <c r="M770" s="41">
        <f t="shared" si="101"/>
        <v>7255178.0800000001</v>
      </c>
      <c r="N770" s="41">
        <f t="shared" si="102"/>
        <v>7545384.9199999999</v>
      </c>
      <c r="O770" s="61">
        <f>осн2!N59*осн2!$B$3+осн2!$A$2+(осн2!N59*осн2!$B$3+осн2!$A$2)*осн2!$E$2</f>
        <v>3627589.04</v>
      </c>
      <c r="P770" s="61">
        <f>осн2!O59*осн2!$B$3+осн2!$A$2+(осн2!O59*осн2!$B$3+осн2!$A$2)*осн2!$E$2</f>
        <v>3772692.46</v>
      </c>
      <c r="Q770" s="41">
        <f t="shared" si="103"/>
        <v>7255178.0800000001</v>
      </c>
      <c r="R770" s="41">
        <f t="shared" si="104"/>
        <v>7545384.9199999999</v>
      </c>
      <c r="S770" s="41">
        <f t="shared" si="105"/>
        <v>3627589.04</v>
      </c>
      <c r="T770" s="41">
        <f t="shared" si="106"/>
        <v>3772692.46</v>
      </c>
    </row>
    <row r="771" spans="1:20" ht="30" hidden="1" customHeight="1" x14ac:dyDescent="0.25">
      <c r="A771" s="142"/>
      <c r="B771" s="142"/>
      <c r="C771" s="166"/>
      <c r="D771" s="20" t="s">
        <v>61</v>
      </c>
      <c r="E771" s="41">
        <f>осн2!N60+осн2!$A$2+(осн2!N60+осн2!$A$2)*осн2!$E$2</f>
        <v>9721935.0399999991</v>
      </c>
      <c r="F771" s="41">
        <f>осн2!O60+осн2!$A$2+(осн2!O60+осн2!$A$2)*осн2!$E$2</f>
        <v>10110813.48</v>
      </c>
      <c r="G771" s="172"/>
      <c r="H771" s="174"/>
      <c r="I771" s="41">
        <f t="shared" si="99"/>
        <v>9721935.0399999991</v>
      </c>
      <c r="J771" s="41">
        <f t="shared" si="100"/>
        <v>10110813.48</v>
      </c>
      <c r="K771" s="150"/>
      <c r="L771" s="151"/>
      <c r="M771" s="41">
        <f t="shared" si="101"/>
        <v>9721935.0399999991</v>
      </c>
      <c r="N771" s="41">
        <f t="shared" si="102"/>
        <v>10110813.48</v>
      </c>
      <c r="O771" s="61">
        <f>осн2!N60*осн2!$B$3+осн2!$A$2+(осн2!N60*осн2!$B$3+осн2!$A$2)*осн2!$E$2</f>
        <v>4860967.5199999996</v>
      </c>
      <c r="P771" s="61">
        <f>осн2!O60*осн2!$B$3+осн2!$A$2+(осн2!O60*осн2!$B$3+осн2!$A$2)*осн2!$E$2</f>
        <v>5055406.74</v>
      </c>
      <c r="Q771" s="41">
        <f t="shared" si="103"/>
        <v>9721935.0399999991</v>
      </c>
      <c r="R771" s="41">
        <f t="shared" si="104"/>
        <v>10110813.48</v>
      </c>
      <c r="S771" s="41">
        <f t="shared" si="105"/>
        <v>4860967.5199999996</v>
      </c>
      <c r="T771" s="41">
        <f t="shared" si="106"/>
        <v>5055406.74</v>
      </c>
    </row>
    <row r="772" spans="1:20" ht="30" hidden="1" customHeight="1" x14ac:dyDescent="0.25">
      <c r="A772" s="142"/>
      <c r="B772" s="142"/>
      <c r="C772" s="166"/>
      <c r="D772" s="20" t="s">
        <v>62</v>
      </c>
      <c r="E772" s="41">
        <f>осн2!N61+осн2!$A$2+(осн2!N61+осн2!$A$2)*осн2!$E$2</f>
        <v>13027407.68</v>
      </c>
      <c r="F772" s="41">
        <f>осн2!O61+осн2!$A$2+(осн2!O61+осн2!$A$2)*осн2!$E$2</f>
        <v>13548503.939999999</v>
      </c>
      <c r="G772" s="172"/>
      <c r="H772" s="174"/>
      <c r="I772" s="41">
        <f t="shared" si="99"/>
        <v>13027407.68</v>
      </c>
      <c r="J772" s="41">
        <f t="shared" si="100"/>
        <v>13548503.939999999</v>
      </c>
      <c r="K772" s="150"/>
      <c r="L772" s="151"/>
      <c r="M772" s="41">
        <f t="shared" si="101"/>
        <v>13027407.68</v>
      </c>
      <c r="N772" s="41">
        <f t="shared" si="102"/>
        <v>13548503.939999999</v>
      </c>
      <c r="O772" s="61">
        <f>осн2!N61*осн2!$B$3+осн2!$A$2+(осн2!N61*осн2!$B$3+осн2!$A$2)*осн2!$E$2</f>
        <v>6513703.8399999999</v>
      </c>
      <c r="P772" s="61">
        <f>осн2!O61*осн2!$B$3+осн2!$A$2+(осн2!O61*осн2!$B$3+осн2!$A$2)*осн2!$E$2</f>
        <v>6774251.9699999997</v>
      </c>
      <c r="Q772" s="41">
        <f t="shared" si="103"/>
        <v>13027407.68</v>
      </c>
      <c r="R772" s="41">
        <f t="shared" si="104"/>
        <v>13548503.939999999</v>
      </c>
      <c r="S772" s="41">
        <f t="shared" si="105"/>
        <v>6513703.8399999999</v>
      </c>
      <c r="T772" s="41">
        <f t="shared" si="106"/>
        <v>6774251.9699999997</v>
      </c>
    </row>
    <row r="773" spans="1:20" ht="15.75" hidden="1" customHeight="1" x14ac:dyDescent="0.25">
      <c r="A773" s="142"/>
      <c r="B773" s="142"/>
      <c r="C773" s="166"/>
      <c r="D773" s="13" t="s">
        <v>63</v>
      </c>
      <c r="E773" s="40">
        <f>осн2!N62+осн2!$A$2+(осн2!N62+осн2!$A$2)*осн2!$E$2</f>
        <v>9402653</v>
      </c>
      <c r="F773" s="40">
        <f>осн2!O62+осн2!$A$2+(осн2!O62+осн2!$A$2)*осн2!$E$2</f>
        <v>9778759.1199999992</v>
      </c>
      <c r="G773" s="172"/>
      <c r="H773" s="174"/>
      <c r="I773" s="40">
        <f t="shared" si="99"/>
        <v>9402653</v>
      </c>
      <c r="J773" s="40">
        <f t="shared" si="100"/>
        <v>9778759.1199999992</v>
      </c>
      <c r="K773" s="150"/>
      <c r="L773" s="151"/>
      <c r="M773" s="40">
        <f t="shared" si="101"/>
        <v>9402653</v>
      </c>
      <c r="N773" s="40">
        <f t="shared" si="102"/>
        <v>9778759.1199999992</v>
      </c>
      <c r="O773" s="62">
        <f>осн2!N62*осн2!$B$3+осн2!$A$2+(осн2!N62*осн2!$B$3+осн2!$A$2)*осн2!$E$2</f>
        <v>4701326.5</v>
      </c>
      <c r="P773" s="62">
        <f>осн2!O62*осн2!$B$3+осн2!$A$2+(осн2!O62*осн2!$B$3+осн2!$A$2)*осн2!$E$2</f>
        <v>4889379.5599999996</v>
      </c>
      <c r="Q773" s="40">
        <f t="shared" si="103"/>
        <v>9402653</v>
      </c>
      <c r="R773" s="40">
        <f t="shared" si="104"/>
        <v>9778759.1199999992</v>
      </c>
      <c r="S773" s="40">
        <f t="shared" si="105"/>
        <v>4701326.5</v>
      </c>
      <c r="T773" s="40">
        <f t="shared" si="106"/>
        <v>4889379.5599999996</v>
      </c>
    </row>
    <row r="774" spans="1:20" ht="15.75" hidden="1" customHeight="1" x14ac:dyDescent="0.25">
      <c r="A774" s="142"/>
      <c r="B774" s="142"/>
      <c r="C774" s="166"/>
      <c r="D774" s="12" t="s">
        <v>64</v>
      </c>
      <c r="E774" s="41">
        <f>осн2!N63+осн2!$A$2+(осн2!N63+осн2!$A$2)*осн2!$E$2</f>
        <v>12599560.92</v>
      </c>
      <c r="F774" s="41">
        <f>осн2!O63+осн2!$A$2+(осн2!O63+осн2!$A$2)*осн2!$E$2</f>
        <v>13103543.640000001</v>
      </c>
      <c r="G774" s="172"/>
      <c r="H774" s="174"/>
      <c r="I774" s="41">
        <f t="shared" si="99"/>
        <v>12599560.92</v>
      </c>
      <c r="J774" s="41">
        <f t="shared" si="100"/>
        <v>13103543.640000001</v>
      </c>
      <c r="K774" s="150"/>
      <c r="L774" s="151"/>
      <c r="M774" s="41">
        <f t="shared" si="101"/>
        <v>12599560.92</v>
      </c>
      <c r="N774" s="41">
        <f t="shared" si="102"/>
        <v>13103543.640000001</v>
      </c>
      <c r="O774" s="61">
        <f>осн2!N63*осн2!$B$3+осн2!$A$2+(осн2!N63*осн2!$B$3+осн2!$A$2)*осн2!$E$2</f>
        <v>6299780.46</v>
      </c>
      <c r="P774" s="61">
        <f>осн2!O63*осн2!$B$3+осн2!$A$2+(осн2!O63*осн2!$B$3+осн2!$A$2)*осн2!$E$2</f>
        <v>6551771.8200000003</v>
      </c>
      <c r="Q774" s="41">
        <f t="shared" si="103"/>
        <v>12599560.92</v>
      </c>
      <c r="R774" s="41">
        <f t="shared" si="104"/>
        <v>13103543.640000001</v>
      </c>
      <c r="S774" s="41">
        <f t="shared" si="105"/>
        <v>6299780.46</v>
      </c>
      <c r="T774" s="41">
        <f t="shared" si="106"/>
        <v>6551771.8200000003</v>
      </c>
    </row>
    <row r="775" spans="1:20" ht="15.75" hidden="1" customHeight="1" x14ac:dyDescent="0.25">
      <c r="A775" s="142"/>
      <c r="B775" s="142"/>
      <c r="C775" s="166"/>
      <c r="D775" s="12" t="s">
        <v>65</v>
      </c>
      <c r="E775" s="41">
        <f>осн2!N64+осн2!$A$2+(осн2!N64+осн2!$A$2)*осн2!$E$2</f>
        <v>16883417.579999998</v>
      </c>
      <c r="F775" s="41">
        <f>осн2!O64+осн2!$A$2+(осн2!O64+осн2!$A$2)*осн2!$E$2</f>
        <v>17558754</v>
      </c>
      <c r="G775" s="172"/>
      <c r="H775" s="174"/>
      <c r="I775" s="41">
        <f t="shared" si="99"/>
        <v>16883417.579999998</v>
      </c>
      <c r="J775" s="41">
        <f t="shared" si="100"/>
        <v>17558754</v>
      </c>
      <c r="K775" s="150"/>
      <c r="L775" s="151"/>
      <c r="M775" s="41">
        <f t="shared" si="101"/>
        <v>16883417.579999998</v>
      </c>
      <c r="N775" s="41">
        <f t="shared" si="102"/>
        <v>17558754</v>
      </c>
      <c r="O775" s="61">
        <f>осн2!N64*осн2!$B$3+осн2!$A$2+(осн2!N64*осн2!$B$3+осн2!$A$2)*осн2!$E$2</f>
        <v>8441708.7899999991</v>
      </c>
      <c r="P775" s="61">
        <f>осн2!O64*осн2!$B$3+осн2!$A$2+(осн2!O64*осн2!$B$3+осн2!$A$2)*осн2!$E$2</f>
        <v>8779377</v>
      </c>
      <c r="Q775" s="41">
        <f t="shared" si="103"/>
        <v>16883417.579999998</v>
      </c>
      <c r="R775" s="41">
        <f t="shared" si="104"/>
        <v>17558754</v>
      </c>
      <c r="S775" s="41">
        <f t="shared" si="105"/>
        <v>8441708.7899999991</v>
      </c>
      <c r="T775" s="41">
        <f t="shared" si="106"/>
        <v>8779377</v>
      </c>
    </row>
    <row r="776" spans="1:20" ht="15.75" hidden="1" customHeight="1" x14ac:dyDescent="0.25">
      <c r="A776" s="142"/>
      <c r="B776" s="142"/>
      <c r="C776" s="166"/>
      <c r="D776" s="12" t="s">
        <v>66</v>
      </c>
      <c r="E776" s="41">
        <f>осн2!N65+осн2!$A$2+(осн2!N65+осн2!$A$2)*осн2!$E$2</f>
        <v>18349467.280000001</v>
      </c>
      <c r="F776" s="41">
        <f>осн2!O65+осн2!$A$2+(осн2!O65+осн2!$A$2)*осн2!$E$2</f>
        <v>19083446.16</v>
      </c>
      <c r="G776" s="172"/>
      <c r="H776" s="174"/>
      <c r="I776" s="41">
        <f t="shared" ref="I776:I810" si="107">E776</f>
        <v>18349467.280000001</v>
      </c>
      <c r="J776" s="41">
        <f t="shared" ref="J776:J810" si="108">F776</f>
        <v>19083446.16</v>
      </c>
      <c r="K776" s="150"/>
      <c r="L776" s="151"/>
      <c r="M776" s="41">
        <f t="shared" ref="M776:M810" si="109">I776</f>
        <v>18349467.280000001</v>
      </c>
      <c r="N776" s="41">
        <f t="shared" ref="N776:N810" si="110">J776</f>
        <v>19083446.16</v>
      </c>
      <c r="O776" s="61">
        <f>осн2!N65*осн2!$B$3+осн2!$A$2+(осн2!N65*осн2!$B$3+осн2!$A$2)*осн2!$E$2</f>
        <v>9174733.6400000006</v>
      </c>
      <c r="P776" s="61">
        <f>осн2!O65*осн2!$B$3+осн2!$A$2+(осн2!O65*осн2!$B$3+осн2!$A$2)*осн2!$E$2</f>
        <v>9541723.0800000001</v>
      </c>
      <c r="Q776" s="41">
        <f t="shared" ref="Q776:Q810" si="111">M776</f>
        <v>18349467.280000001</v>
      </c>
      <c r="R776" s="41">
        <f t="shared" ref="R776:R810" si="112">N776</f>
        <v>19083446.16</v>
      </c>
      <c r="S776" s="41">
        <f t="shared" ref="S776:S810" si="113">O776</f>
        <v>9174733.6400000006</v>
      </c>
      <c r="T776" s="41">
        <f t="shared" ref="T776:T810" si="114">P776</f>
        <v>9541723.0800000001</v>
      </c>
    </row>
    <row r="777" spans="1:20" ht="15.75" hidden="1" customHeight="1" x14ac:dyDescent="0.25">
      <c r="A777" s="142"/>
      <c r="B777" s="142"/>
      <c r="C777" s="166"/>
      <c r="D777" s="12" t="s">
        <v>67</v>
      </c>
      <c r="E777" s="41">
        <f>осн2!N66+осн2!$A$2+(осн2!N66+осн2!$A$2)*осн2!$E$2</f>
        <v>24262567.640000001</v>
      </c>
      <c r="F777" s="41">
        <f>осн2!O66+осн2!$A$2+(осн2!O66+осн2!$A$2)*осн2!$E$2</f>
        <v>25233070.440000001</v>
      </c>
      <c r="G777" s="172"/>
      <c r="H777" s="174"/>
      <c r="I777" s="41">
        <f t="shared" si="107"/>
        <v>24262567.640000001</v>
      </c>
      <c r="J777" s="41">
        <f t="shared" si="108"/>
        <v>25233070.440000001</v>
      </c>
      <c r="K777" s="150"/>
      <c r="L777" s="151"/>
      <c r="M777" s="41">
        <f t="shared" si="109"/>
        <v>24262567.640000001</v>
      </c>
      <c r="N777" s="41">
        <f t="shared" si="110"/>
        <v>25233070.440000001</v>
      </c>
      <c r="O777" s="61">
        <f>осн2!N66*осн2!$B$3+осн2!$A$2+(осн2!N66*осн2!$B$3+осн2!$A$2)*осн2!$E$2</f>
        <v>12131283.82</v>
      </c>
      <c r="P777" s="61">
        <f>осн2!O66*осн2!$B$3+осн2!$A$2+(осн2!O66*осн2!$B$3+осн2!$A$2)*осн2!$E$2</f>
        <v>12616535.220000001</v>
      </c>
      <c r="Q777" s="41">
        <f t="shared" si="111"/>
        <v>24262567.640000001</v>
      </c>
      <c r="R777" s="41">
        <f t="shared" si="112"/>
        <v>25233070.440000001</v>
      </c>
      <c r="S777" s="41">
        <f t="shared" si="113"/>
        <v>12131283.82</v>
      </c>
      <c r="T777" s="41">
        <f t="shared" si="114"/>
        <v>12616535.220000001</v>
      </c>
    </row>
    <row r="778" spans="1:20" ht="15.75" hidden="1" customHeight="1" x14ac:dyDescent="0.25">
      <c r="A778" s="142"/>
      <c r="B778" s="142"/>
      <c r="C778" s="166"/>
      <c r="D778" s="12" t="s">
        <v>68</v>
      </c>
      <c r="E778" s="41">
        <f>осн2!N67+осн2!$A$2+(осн2!N67+осн2!$A$2)*осн2!$E$2</f>
        <v>25755303.039999999</v>
      </c>
      <c r="F778" s="41">
        <f>осн2!O67+осн2!$A$2+(осн2!O67+осн2!$A$2)*осн2!$E$2</f>
        <v>26785515.02</v>
      </c>
      <c r="G778" s="172"/>
      <c r="H778" s="174"/>
      <c r="I778" s="41">
        <f t="shared" si="107"/>
        <v>25755303.039999999</v>
      </c>
      <c r="J778" s="41">
        <f t="shared" si="108"/>
        <v>26785515.02</v>
      </c>
      <c r="K778" s="150"/>
      <c r="L778" s="151"/>
      <c r="M778" s="41">
        <f t="shared" si="109"/>
        <v>25755303.039999999</v>
      </c>
      <c r="N778" s="41">
        <f t="shared" si="110"/>
        <v>26785515.02</v>
      </c>
      <c r="O778" s="61">
        <f>осн2!N67*осн2!$B$3+осн2!$A$2+(осн2!N67*осн2!$B$3+осн2!$A$2)*осн2!$E$2</f>
        <v>12877651.52</v>
      </c>
      <c r="P778" s="61">
        <f>осн2!O67*осн2!$B$3+осн2!$A$2+(осн2!O67*осн2!$B$3+осн2!$A$2)*осн2!$E$2</f>
        <v>13392757.51</v>
      </c>
      <c r="Q778" s="41">
        <f t="shared" si="111"/>
        <v>25755303.039999999</v>
      </c>
      <c r="R778" s="41">
        <f t="shared" si="112"/>
        <v>26785515.02</v>
      </c>
      <c r="S778" s="41">
        <f t="shared" si="113"/>
        <v>12877651.52</v>
      </c>
      <c r="T778" s="41">
        <f t="shared" si="114"/>
        <v>13392757.51</v>
      </c>
    </row>
    <row r="779" spans="1:20" ht="15.75" hidden="1" customHeight="1" x14ac:dyDescent="0.25">
      <c r="A779" s="142"/>
      <c r="B779" s="142"/>
      <c r="C779" s="166"/>
      <c r="D779" s="12" t="s">
        <v>69</v>
      </c>
      <c r="E779" s="41">
        <f>осн2!N68+осн2!$A$2+(осн2!N68+осн2!$A$2)*осн2!$E$2</f>
        <v>28264753.579999998</v>
      </c>
      <c r="F779" s="41">
        <f>осн2!O68+осн2!$A$2+(осн2!O68+осн2!$A$2)*осн2!$E$2</f>
        <v>29395343.439999998</v>
      </c>
      <c r="G779" s="172"/>
      <c r="H779" s="174"/>
      <c r="I779" s="41">
        <f t="shared" si="107"/>
        <v>28264753.579999998</v>
      </c>
      <c r="J779" s="41">
        <f t="shared" si="108"/>
        <v>29395343.439999998</v>
      </c>
      <c r="K779" s="150"/>
      <c r="L779" s="151"/>
      <c r="M779" s="41">
        <f t="shared" si="109"/>
        <v>28264753.579999998</v>
      </c>
      <c r="N779" s="41">
        <f t="shared" si="110"/>
        <v>29395343.439999998</v>
      </c>
      <c r="O779" s="61">
        <f>осн2!N68*осн2!$B$3+осн2!$A$2+(осн2!N68*осн2!$B$3+осн2!$A$2)*осн2!$E$2</f>
        <v>14132376.789999999</v>
      </c>
      <c r="P779" s="61">
        <f>осн2!O68*осн2!$B$3+осн2!$A$2+(осн2!O68*осн2!$B$3+осн2!$A$2)*осн2!$E$2</f>
        <v>14697671.719999999</v>
      </c>
      <c r="Q779" s="41">
        <f t="shared" si="111"/>
        <v>28264753.579999998</v>
      </c>
      <c r="R779" s="41">
        <f t="shared" si="112"/>
        <v>29395343.439999998</v>
      </c>
      <c r="S779" s="41">
        <f t="shared" si="113"/>
        <v>14132376.789999999</v>
      </c>
      <c r="T779" s="41">
        <f t="shared" si="114"/>
        <v>14697671.719999999</v>
      </c>
    </row>
    <row r="780" spans="1:20" ht="15.75" hidden="1" customHeight="1" x14ac:dyDescent="0.25">
      <c r="A780" s="142"/>
      <c r="B780" s="142"/>
      <c r="C780" s="166"/>
      <c r="D780" s="12" t="s">
        <v>70</v>
      </c>
      <c r="E780" s="41">
        <f>осн2!N69+осн2!$A$2+(осн2!N69+осн2!$A$2)*осн2!$E$2</f>
        <v>31176395.32</v>
      </c>
      <c r="F780" s="41">
        <f>осн2!O69+осн2!$A$2+(осн2!O69+осн2!$A$2)*осн2!$E$2</f>
        <v>32423451.18</v>
      </c>
      <c r="G780" s="172"/>
      <c r="H780" s="174"/>
      <c r="I780" s="41">
        <f t="shared" si="107"/>
        <v>31176395.32</v>
      </c>
      <c r="J780" s="41">
        <f t="shared" si="108"/>
        <v>32423451.18</v>
      </c>
      <c r="K780" s="150"/>
      <c r="L780" s="151"/>
      <c r="M780" s="41">
        <f t="shared" si="109"/>
        <v>31176395.32</v>
      </c>
      <c r="N780" s="41">
        <f t="shared" si="110"/>
        <v>32423451.18</v>
      </c>
      <c r="O780" s="61">
        <f>осн2!N69*осн2!$B$3+осн2!$A$2+(осн2!N69*осн2!$B$3+осн2!$A$2)*осн2!$E$2</f>
        <v>15588197.66</v>
      </c>
      <c r="P780" s="61">
        <f>осн2!O69*осн2!$B$3+осн2!$A$2+(осн2!O69*осн2!$B$3+осн2!$A$2)*осн2!$E$2</f>
        <v>16211725.59</v>
      </c>
      <c r="Q780" s="41">
        <f t="shared" si="111"/>
        <v>31176395.32</v>
      </c>
      <c r="R780" s="41">
        <f t="shared" si="112"/>
        <v>32423451.18</v>
      </c>
      <c r="S780" s="41">
        <f t="shared" si="113"/>
        <v>15588197.66</v>
      </c>
      <c r="T780" s="41">
        <f t="shared" si="114"/>
        <v>16211725.59</v>
      </c>
    </row>
    <row r="781" spans="1:20" ht="15.75" hidden="1" customHeight="1" x14ac:dyDescent="0.25">
      <c r="A781" s="142"/>
      <c r="B781" s="142"/>
      <c r="C781" s="166"/>
      <c r="D781" s="12" t="s">
        <v>71</v>
      </c>
      <c r="E781" s="41">
        <f>осн2!N70+осн2!$A$2+(осн2!N70+осн2!$A$2)*осн2!$E$2</f>
        <v>32523961.219999999</v>
      </c>
      <c r="F781" s="41">
        <f>осн2!O70+осн2!$A$2+(осн2!O70+осн2!$A$2)*осн2!$E$2</f>
        <v>33824920.659999996</v>
      </c>
      <c r="G781" s="172"/>
      <c r="H781" s="174"/>
      <c r="I781" s="41">
        <f t="shared" si="107"/>
        <v>32523961.219999999</v>
      </c>
      <c r="J781" s="41">
        <f t="shared" si="108"/>
        <v>33824920.659999996</v>
      </c>
      <c r="K781" s="150"/>
      <c r="L781" s="151"/>
      <c r="M781" s="41">
        <f t="shared" si="109"/>
        <v>32523961.219999999</v>
      </c>
      <c r="N781" s="41">
        <f t="shared" si="110"/>
        <v>33824920.659999996</v>
      </c>
      <c r="O781" s="61">
        <f>осн2!N70*осн2!$B$3+осн2!$A$2+(осн2!N70*осн2!$B$3+осн2!$A$2)*осн2!$E$2</f>
        <v>16261980.609999999</v>
      </c>
      <c r="P781" s="61">
        <f>осн2!O70*осн2!$B$3+осн2!$A$2+(осн2!O70*осн2!$B$3+осн2!$A$2)*осн2!$E$2</f>
        <v>16912460.329999998</v>
      </c>
      <c r="Q781" s="41">
        <f t="shared" si="111"/>
        <v>32523961.219999999</v>
      </c>
      <c r="R781" s="41">
        <f t="shared" si="112"/>
        <v>33824920.659999996</v>
      </c>
      <c r="S781" s="41">
        <f t="shared" si="113"/>
        <v>16261980.609999999</v>
      </c>
      <c r="T781" s="41">
        <f t="shared" si="114"/>
        <v>16912460.329999998</v>
      </c>
    </row>
    <row r="782" spans="1:20" ht="15.75" hidden="1" customHeight="1" x14ac:dyDescent="0.25">
      <c r="A782" s="142"/>
      <c r="B782" s="142"/>
      <c r="C782" s="166"/>
      <c r="D782" s="12" t="s">
        <v>72</v>
      </c>
      <c r="E782" s="41">
        <f>осн2!N71+осн2!$A$2+(осн2!N71+осн2!$A$2)*осн2!$E$2</f>
        <v>35073581.32</v>
      </c>
      <c r="F782" s="41">
        <f>осн2!O71+осн2!$A$2+(осн2!O71+осн2!$A$2)*осн2!$E$2</f>
        <v>36476524.619999997</v>
      </c>
      <c r="G782" s="172"/>
      <c r="H782" s="174"/>
      <c r="I782" s="41">
        <f t="shared" si="107"/>
        <v>35073581.32</v>
      </c>
      <c r="J782" s="41">
        <f t="shared" si="108"/>
        <v>36476524.619999997</v>
      </c>
      <c r="K782" s="150"/>
      <c r="L782" s="151"/>
      <c r="M782" s="41">
        <f t="shared" si="109"/>
        <v>35073581.32</v>
      </c>
      <c r="N782" s="41">
        <f t="shared" si="110"/>
        <v>36476524.619999997</v>
      </c>
      <c r="O782" s="61">
        <f>осн2!N71*осн2!$B$3+осн2!$A$2+(осн2!N71*осн2!$B$3+осн2!$A$2)*осн2!$E$2</f>
        <v>17536790.66</v>
      </c>
      <c r="P782" s="61">
        <f>осн2!O71*осн2!$B$3+осн2!$A$2+(осн2!O71*осн2!$B$3+осн2!$A$2)*осн2!$E$2</f>
        <v>18238262.309999999</v>
      </c>
      <c r="Q782" s="41">
        <f t="shared" si="111"/>
        <v>35073581.32</v>
      </c>
      <c r="R782" s="41">
        <f t="shared" si="112"/>
        <v>36476524.619999997</v>
      </c>
      <c r="S782" s="41">
        <f t="shared" si="113"/>
        <v>17536790.66</v>
      </c>
      <c r="T782" s="41">
        <f t="shared" si="114"/>
        <v>18238262.309999999</v>
      </c>
    </row>
    <row r="783" spans="1:20" ht="15.75" hidden="1" customHeight="1" x14ac:dyDescent="0.25">
      <c r="A783" s="142"/>
      <c r="B783" s="142"/>
      <c r="C783" s="166"/>
      <c r="D783" s="12" t="s">
        <v>73</v>
      </c>
      <c r="E783" s="41">
        <f>осн2!N72+осн2!$A$2+(осн2!N72+осн2!$A$2)*осн2!$E$2</f>
        <v>37507124.82</v>
      </c>
      <c r="F783" s="41">
        <f>осн2!O72+осн2!$A$2+(осн2!O72+осн2!$A$2)*осн2!$E$2</f>
        <v>39007409.859999999</v>
      </c>
      <c r="G783" s="172"/>
      <c r="H783" s="174"/>
      <c r="I783" s="41">
        <f t="shared" si="107"/>
        <v>37507124.82</v>
      </c>
      <c r="J783" s="41">
        <f t="shared" si="108"/>
        <v>39007409.859999999</v>
      </c>
      <c r="K783" s="150"/>
      <c r="L783" s="151"/>
      <c r="M783" s="41">
        <f t="shared" si="109"/>
        <v>37507124.82</v>
      </c>
      <c r="N783" s="41">
        <f t="shared" si="110"/>
        <v>39007409.859999999</v>
      </c>
      <c r="O783" s="61">
        <f>осн2!N72*осн2!$B$3+осн2!$A$2+(осн2!N72*осн2!$B$3+осн2!$A$2)*осн2!$E$2</f>
        <v>18753562.41</v>
      </c>
      <c r="P783" s="61">
        <f>осн2!O72*осн2!$B$3+осн2!$A$2+(осн2!O72*осн2!$B$3+осн2!$A$2)*осн2!$E$2</f>
        <v>19503704.93</v>
      </c>
      <c r="Q783" s="41">
        <f t="shared" si="111"/>
        <v>37507124.82</v>
      </c>
      <c r="R783" s="41">
        <f t="shared" si="112"/>
        <v>39007409.859999999</v>
      </c>
      <c r="S783" s="41">
        <f t="shared" si="113"/>
        <v>18753562.41</v>
      </c>
      <c r="T783" s="41">
        <f t="shared" si="114"/>
        <v>19503704.93</v>
      </c>
    </row>
    <row r="784" spans="1:20" ht="15.75" hidden="1" customHeight="1" x14ac:dyDescent="0.25">
      <c r="A784" s="142"/>
      <c r="B784" s="142"/>
      <c r="C784" s="166"/>
      <c r="D784" s="12" t="s">
        <v>74</v>
      </c>
      <c r="E784" s="41">
        <f>осн2!N73+осн2!$A$2+(осн2!N73+осн2!$A$2)*осн2!$E$2</f>
        <v>39988592.840000004</v>
      </c>
      <c r="F784" s="41">
        <f>осн2!O73+осн2!$A$2+(осн2!O73+осн2!$A$2)*осн2!$E$2</f>
        <v>41588137.119999997</v>
      </c>
      <c r="G784" s="172"/>
      <c r="H784" s="174"/>
      <c r="I784" s="41">
        <f t="shared" si="107"/>
        <v>39988592.840000004</v>
      </c>
      <c r="J784" s="41">
        <f t="shared" si="108"/>
        <v>41588137.119999997</v>
      </c>
      <c r="K784" s="150"/>
      <c r="L784" s="151"/>
      <c r="M784" s="41">
        <f t="shared" si="109"/>
        <v>39988592.840000004</v>
      </c>
      <c r="N784" s="41">
        <f t="shared" si="110"/>
        <v>41588137.119999997</v>
      </c>
      <c r="O784" s="61">
        <f>осн2!N73*осн2!$B$3+осн2!$A$2+(осн2!N73*осн2!$B$3+осн2!$A$2)*осн2!$E$2</f>
        <v>19994296.420000002</v>
      </c>
      <c r="P784" s="61">
        <f>осн2!O73*осн2!$B$3+осн2!$A$2+(осн2!O73*осн2!$B$3+осн2!$A$2)*осн2!$E$2</f>
        <v>20794068.559999999</v>
      </c>
      <c r="Q784" s="41">
        <f t="shared" si="111"/>
        <v>39988592.840000004</v>
      </c>
      <c r="R784" s="41">
        <f t="shared" si="112"/>
        <v>41588137.119999997</v>
      </c>
      <c r="S784" s="41">
        <f t="shared" si="113"/>
        <v>19994296.420000002</v>
      </c>
      <c r="T784" s="41">
        <f t="shared" si="114"/>
        <v>20794068.559999999</v>
      </c>
    </row>
    <row r="785" spans="1:20" ht="15.75" hidden="1" customHeight="1" x14ac:dyDescent="0.25">
      <c r="A785" s="142"/>
      <c r="B785" s="142"/>
      <c r="C785" s="166"/>
      <c r="D785" s="12" t="s">
        <v>75</v>
      </c>
      <c r="E785" s="41">
        <f>осн2!N74+осн2!$A$2+(осн2!N74+осн2!$A$2)*осн2!$E$2</f>
        <v>42470860.899999999</v>
      </c>
      <c r="F785" s="41">
        <f>осн2!O74+осн2!$A$2+(осн2!O74+осн2!$A$2)*осн2!$E$2</f>
        <v>44169696.280000001</v>
      </c>
      <c r="G785" s="172"/>
      <c r="H785" s="174"/>
      <c r="I785" s="41">
        <f t="shared" si="107"/>
        <v>42470860.899999999</v>
      </c>
      <c r="J785" s="41">
        <f t="shared" si="108"/>
        <v>44169696.280000001</v>
      </c>
      <c r="K785" s="150"/>
      <c r="L785" s="151"/>
      <c r="M785" s="41">
        <f t="shared" si="109"/>
        <v>42470860.899999999</v>
      </c>
      <c r="N785" s="41">
        <f t="shared" si="110"/>
        <v>44169696.280000001</v>
      </c>
      <c r="O785" s="61">
        <f>осн2!N74*осн2!$B$3+осн2!$A$2+(осн2!N74*осн2!$B$3+осн2!$A$2)*осн2!$E$2</f>
        <v>21235430.449999999</v>
      </c>
      <c r="P785" s="61">
        <f>осн2!O74*осн2!$B$3+осн2!$A$2+(осн2!O74*осн2!$B$3+осн2!$A$2)*осн2!$E$2</f>
        <v>22084848.140000001</v>
      </c>
      <c r="Q785" s="41">
        <f t="shared" si="111"/>
        <v>42470860.899999999</v>
      </c>
      <c r="R785" s="41">
        <f t="shared" si="112"/>
        <v>44169696.280000001</v>
      </c>
      <c r="S785" s="41">
        <f t="shared" si="113"/>
        <v>21235430.449999999</v>
      </c>
      <c r="T785" s="41">
        <f t="shared" si="114"/>
        <v>22084848.140000001</v>
      </c>
    </row>
    <row r="786" spans="1:20" ht="15.75" hidden="1" customHeight="1" x14ac:dyDescent="0.25">
      <c r="A786" s="142"/>
      <c r="B786" s="142"/>
      <c r="C786" s="166"/>
      <c r="D786" s="12" t="s">
        <v>76</v>
      </c>
      <c r="E786" s="41">
        <f>осн2!N75+осн2!$A$2+(осн2!N75+осн2!$A$2)*осн2!$E$2</f>
        <v>44963328.880000003</v>
      </c>
      <c r="F786" s="41">
        <f>осн2!O75+осн2!$A$2+(осн2!O75+осн2!$A$2)*осн2!$E$2</f>
        <v>46761862.460000001</v>
      </c>
      <c r="G786" s="172"/>
      <c r="H786" s="174"/>
      <c r="I786" s="41">
        <f t="shared" si="107"/>
        <v>44963328.880000003</v>
      </c>
      <c r="J786" s="41">
        <f t="shared" si="108"/>
        <v>46761862.460000001</v>
      </c>
      <c r="K786" s="150"/>
      <c r="L786" s="151"/>
      <c r="M786" s="41">
        <f t="shared" si="109"/>
        <v>44963328.880000003</v>
      </c>
      <c r="N786" s="41">
        <f t="shared" si="110"/>
        <v>46761862.460000001</v>
      </c>
      <c r="O786" s="61">
        <f>осн2!N75*осн2!$B$3+осн2!$A$2+(осн2!N75*осн2!$B$3+осн2!$A$2)*осн2!$E$2</f>
        <v>22481664.440000001</v>
      </c>
      <c r="P786" s="61">
        <f>осн2!O75*осн2!$B$3+осн2!$A$2+(осн2!O75*осн2!$B$3+осн2!$A$2)*осн2!$E$2</f>
        <v>23380931.23</v>
      </c>
      <c r="Q786" s="41">
        <f t="shared" si="111"/>
        <v>44963328.880000003</v>
      </c>
      <c r="R786" s="41">
        <f t="shared" si="112"/>
        <v>46761862.460000001</v>
      </c>
      <c r="S786" s="41">
        <f t="shared" si="113"/>
        <v>22481664.440000001</v>
      </c>
      <c r="T786" s="41">
        <f t="shared" si="114"/>
        <v>23380931.23</v>
      </c>
    </row>
    <row r="787" spans="1:20" ht="15.75" hidden="1" customHeight="1" x14ac:dyDescent="0.25">
      <c r="A787" s="142"/>
      <c r="B787" s="142"/>
      <c r="C787" s="166"/>
      <c r="D787" s="12" t="s">
        <v>77</v>
      </c>
      <c r="E787" s="41">
        <f>осн2!N76+осн2!$A$2+(осн2!N76+осн2!$A$2)*осн2!$E$2</f>
        <v>47323627.420000002</v>
      </c>
      <c r="F787" s="41">
        <f>осн2!O76+осн2!$A$2+(осн2!O76+осн2!$A$2)*осн2!$E$2</f>
        <v>49216572.799999997</v>
      </c>
      <c r="G787" s="172"/>
      <c r="H787" s="174"/>
      <c r="I787" s="41">
        <f t="shared" si="107"/>
        <v>47323627.420000002</v>
      </c>
      <c r="J787" s="41">
        <f t="shared" si="108"/>
        <v>49216572.799999997</v>
      </c>
      <c r="K787" s="150"/>
      <c r="L787" s="151"/>
      <c r="M787" s="41">
        <f t="shared" si="109"/>
        <v>47323627.420000002</v>
      </c>
      <c r="N787" s="41">
        <f t="shared" si="110"/>
        <v>49216572.799999997</v>
      </c>
      <c r="O787" s="61">
        <f>осн2!N76*осн2!$B$3+осн2!$A$2+(осн2!N76*осн2!$B$3+осн2!$A$2)*осн2!$E$2</f>
        <v>23661813.710000001</v>
      </c>
      <c r="P787" s="61">
        <f>осн2!O76*осн2!$B$3+осн2!$A$2+(осн2!O76*осн2!$B$3+осн2!$A$2)*осн2!$E$2</f>
        <v>24608286.399999999</v>
      </c>
      <c r="Q787" s="41">
        <f t="shared" si="111"/>
        <v>47323627.420000002</v>
      </c>
      <c r="R787" s="41">
        <f t="shared" si="112"/>
        <v>49216572.799999997</v>
      </c>
      <c r="S787" s="41">
        <f t="shared" si="113"/>
        <v>23661813.710000001</v>
      </c>
      <c r="T787" s="41">
        <f t="shared" si="114"/>
        <v>24608286.399999999</v>
      </c>
    </row>
    <row r="788" spans="1:20" ht="15.75" hidden="1" customHeight="1" x14ac:dyDescent="0.25">
      <c r="A788" s="142"/>
      <c r="B788" s="142"/>
      <c r="C788" s="166"/>
      <c r="D788" s="12" t="s">
        <v>78</v>
      </c>
      <c r="E788" s="41">
        <f>осн2!N77+осн2!$A$2+(осн2!N77+осн2!$A$2)*осн2!$E$2</f>
        <v>49809352.880000003</v>
      </c>
      <c r="F788" s="41">
        <f>осн2!O77+осн2!$A$2+(осн2!O77+осн2!$A$2)*осн2!$E$2</f>
        <v>51801726.240000002</v>
      </c>
      <c r="G788" s="172"/>
      <c r="H788" s="174"/>
      <c r="I788" s="41">
        <f t="shared" si="107"/>
        <v>49809352.880000003</v>
      </c>
      <c r="J788" s="41">
        <f t="shared" si="108"/>
        <v>51801726.240000002</v>
      </c>
      <c r="K788" s="150"/>
      <c r="L788" s="151"/>
      <c r="M788" s="41">
        <f t="shared" si="109"/>
        <v>49809352.880000003</v>
      </c>
      <c r="N788" s="41">
        <f t="shared" si="110"/>
        <v>51801726.240000002</v>
      </c>
      <c r="O788" s="61">
        <f>осн2!N77*осн2!$B$3+осн2!$A$2+(осн2!N77*осн2!$B$3+осн2!$A$2)*осн2!$E$2</f>
        <v>24904676.440000001</v>
      </c>
      <c r="P788" s="61">
        <f>осн2!O77*осн2!$B$3+осн2!$A$2+(осн2!O77*осн2!$B$3+осн2!$A$2)*осн2!$E$2</f>
        <v>25900863.120000001</v>
      </c>
      <c r="Q788" s="41">
        <f t="shared" si="111"/>
        <v>49809352.880000003</v>
      </c>
      <c r="R788" s="41">
        <f t="shared" si="112"/>
        <v>51801726.240000002</v>
      </c>
      <c r="S788" s="41">
        <f t="shared" si="113"/>
        <v>24904676.440000001</v>
      </c>
      <c r="T788" s="41">
        <f t="shared" si="114"/>
        <v>25900863.120000001</v>
      </c>
    </row>
    <row r="789" spans="1:20" ht="15.75" hidden="1" customHeight="1" x14ac:dyDescent="0.25">
      <c r="A789" s="142"/>
      <c r="B789" s="142"/>
      <c r="C789" s="166"/>
      <c r="D789" s="13" t="s">
        <v>79</v>
      </c>
      <c r="E789" s="40">
        <f>осн2!N78+осн2!$A$2+(осн2!N78+осн2!$A$2)*осн2!$E$2</f>
        <v>14109385.08</v>
      </c>
      <c r="F789" s="40">
        <f>осн2!O78+осн2!$A$2+(осн2!O78+осн2!$A$2)*осн2!$E$2</f>
        <v>14673760.199999999</v>
      </c>
      <c r="G789" s="172"/>
      <c r="H789" s="174"/>
      <c r="I789" s="40">
        <f t="shared" si="107"/>
        <v>14109385.08</v>
      </c>
      <c r="J789" s="40">
        <f t="shared" si="108"/>
        <v>14673760.199999999</v>
      </c>
      <c r="K789" s="150"/>
      <c r="L789" s="151"/>
      <c r="M789" s="40">
        <f t="shared" si="109"/>
        <v>14109385.08</v>
      </c>
      <c r="N789" s="40">
        <f t="shared" si="110"/>
        <v>14673760.199999999</v>
      </c>
      <c r="O789" s="62">
        <f>осн2!N78*осн2!$B$3+осн2!$A$2+(осн2!N78*осн2!$B$3+осн2!$A$2)*осн2!$E$2</f>
        <v>7054692.54</v>
      </c>
      <c r="P789" s="62">
        <f>осн2!O78*осн2!$B$3+осн2!$A$2+(осн2!O78*осн2!$B$3+осн2!$A$2)*осн2!$E$2</f>
        <v>7336880.0999999996</v>
      </c>
      <c r="Q789" s="40">
        <f t="shared" si="111"/>
        <v>14109385.08</v>
      </c>
      <c r="R789" s="40">
        <f t="shared" si="112"/>
        <v>14673760.199999999</v>
      </c>
      <c r="S789" s="40">
        <f t="shared" si="113"/>
        <v>7054692.54</v>
      </c>
      <c r="T789" s="40">
        <f t="shared" si="114"/>
        <v>7336880.0999999996</v>
      </c>
    </row>
    <row r="790" spans="1:20" ht="15.75" hidden="1" customHeight="1" x14ac:dyDescent="0.25">
      <c r="A790" s="142"/>
      <c r="B790" s="142"/>
      <c r="C790" s="166"/>
      <c r="D790" s="12" t="s">
        <v>80</v>
      </c>
      <c r="E790" s="41">
        <f>осн2!N79+осн2!$A$2+(осн2!N79+осн2!$A$2)*осн2!$E$2</f>
        <v>16157367.120000001</v>
      </c>
      <c r="F790" s="41">
        <f>осн2!O79+осн2!$A$2+(осн2!O79+осн2!$A$2)*осн2!$E$2</f>
        <v>16803661.379999999</v>
      </c>
      <c r="G790" s="172"/>
      <c r="H790" s="174"/>
      <c r="I790" s="41">
        <f t="shared" si="107"/>
        <v>16157367.120000001</v>
      </c>
      <c r="J790" s="41">
        <f t="shared" si="108"/>
        <v>16803661.379999999</v>
      </c>
      <c r="K790" s="150"/>
      <c r="L790" s="151"/>
      <c r="M790" s="41">
        <f t="shared" si="109"/>
        <v>16157367.120000001</v>
      </c>
      <c r="N790" s="41">
        <f t="shared" si="110"/>
        <v>16803661.379999999</v>
      </c>
      <c r="O790" s="61">
        <f>осн2!N79*осн2!$B$3+осн2!$A$2+(осн2!N79*осн2!$B$3+осн2!$A$2)*осн2!$E$2</f>
        <v>8078683.5600000005</v>
      </c>
      <c r="P790" s="61">
        <f>осн2!O79*осн2!$B$3+осн2!$A$2+(осн2!O79*осн2!$B$3+осн2!$A$2)*осн2!$E$2</f>
        <v>8401830.6899999995</v>
      </c>
      <c r="Q790" s="47">
        <f t="shared" si="111"/>
        <v>16157367.120000001</v>
      </c>
      <c r="R790" s="47">
        <f t="shared" si="112"/>
        <v>16803661.379999999</v>
      </c>
      <c r="S790" s="41">
        <f t="shared" si="113"/>
        <v>8078683.5600000005</v>
      </c>
      <c r="T790" s="41">
        <f t="shared" si="114"/>
        <v>8401830.6899999995</v>
      </c>
    </row>
    <row r="791" spans="1:20" ht="15.75" hidden="1" customHeight="1" x14ac:dyDescent="0.25">
      <c r="A791" s="142"/>
      <c r="B791" s="142"/>
      <c r="C791" s="166"/>
      <c r="D791" s="12" t="s">
        <v>81</v>
      </c>
      <c r="E791" s="41">
        <f>осн2!N80+осн2!$A$2+(осн2!N80+осн2!$A$2)*осн2!$E$2</f>
        <v>18711776.84</v>
      </c>
      <c r="F791" s="41">
        <f>осн2!O80+осн2!$A$2+(осн2!O80+осн2!$A$2)*осн2!$E$2</f>
        <v>19460248.48</v>
      </c>
      <c r="G791" s="172"/>
      <c r="H791" s="174"/>
      <c r="I791" s="41">
        <f t="shared" si="107"/>
        <v>18711776.84</v>
      </c>
      <c r="J791" s="41">
        <f t="shared" si="108"/>
        <v>19460248.48</v>
      </c>
      <c r="K791" s="150"/>
      <c r="L791" s="151"/>
      <c r="M791" s="41">
        <f t="shared" si="109"/>
        <v>18711776.84</v>
      </c>
      <c r="N791" s="41">
        <f t="shared" si="110"/>
        <v>19460248.48</v>
      </c>
      <c r="O791" s="61">
        <f>осн2!N80*осн2!$B$3+осн2!$A$2+(осн2!N80*осн2!$B$3+осн2!$A$2)*осн2!$E$2</f>
        <v>9355888.4199999999</v>
      </c>
      <c r="P791" s="61">
        <f>осн2!O80*осн2!$B$3+осн2!$A$2+(осн2!O80*осн2!$B$3+осн2!$A$2)*осн2!$E$2</f>
        <v>9730124.2400000002</v>
      </c>
      <c r="Q791" s="41">
        <f t="shared" si="111"/>
        <v>18711776.84</v>
      </c>
      <c r="R791" s="41">
        <f t="shared" si="112"/>
        <v>19460248.48</v>
      </c>
      <c r="S791" s="41">
        <f t="shared" si="113"/>
        <v>9355888.4199999999</v>
      </c>
      <c r="T791" s="41">
        <f t="shared" si="114"/>
        <v>9730124.2400000002</v>
      </c>
    </row>
    <row r="792" spans="1:20" ht="15.75" hidden="1" customHeight="1" x14ac:dyDescent="0.25">
      <c r="A792" s="142"/>
      <c r="B792" s="142"/>
      <c r="C792" s="166"/>
      <c r="D792" s="12" t="s">
        <v>82</v>
      </c>
      <c r="E792" s="41">
        <f>осн2!N81+осн2!$A$2+(осн2!N81+осн2!$A$2)*осн2!$E$2</f>
        <v>20653807.859999999</v>
      </c>
      <c r="F792" s="41">
        <f>осн2!O81+осн2!$A$2+(осн2!O81+осн2!$A$2)*осн2!$E$2</f>
        <v>21479960.079999998</v>
      </c>
      <c r="G792" s="172"/>
      <c r="H792" s="174"/>
      <c r="I792" s="41">
        <f t="shared" si="107"/>
        <v>20653807.859999999</v>
      </c>
      <c r="J792" s="41">
        <f t="shared" si="108"/>
        <v>21479960.079999998</v>
      </c>
      <c r="K792" s="150"/>
      <c r="L792" s="151"/>
      <c r="M792" s="41">
        <f t="shared" si="109"/>
        <v>20653807.859999999</v>
      </c>
      <c r="N792" s="41">
        <f t="shared" si="110"/>
        <v>21479960.079999998</v>
      </c>
      <c r="O792" s="61">
        <f>осн2!N81*осн2!$B$3+осн2!$A$2+(осн2!N81*осн2!$B$3+осн2!$A$2)*осн2!$E$2</f>
        <v>10326903.93</v>
      </c>
      <c r="P792" s="61">
        <f>осн2!O81*осн2!$B$3+осн2!$A$2+(осн2!O81*осн2!$B$3+осн2!$A$2)*осн2!$E$2</f>
        <v>10739980.039999999</v>
      </c>
      <c r="Q792" s="41">
        <f t="shared" si="111"/>
        <v>20653807.859999999</v>
      </c>
      <c r="R792" s="41">
        <f t="shared" si="112"/>
        <v>21479960.079999998</v>
      </c>
      <c r="S792" s="41">
        <f t="shared" si="113"/>
        <v>10326903.93</v>
      </c>
      <c r="T792" s="41">
        <f t="shared" si="114"/>
        <v>10739980.039999999</v>
      </c>
    </row>
    <row r="793" spans="1:20" ht="15.75" hidden="1" customHeight="1" x14ac:dyDescent="0.25">
      <c r="A793" s="142"/>
      <c r="B793" s="142"/>
      <c r="C793" s="166"/>
      <c r="D793" s="12" t="s">
        <v>83</v>
      </c>
      <c r="E793" s="41">
        <f>осн2!N82+осн2!$A$2+(осн2!N82+осн2!$A$2)*осн2!$E$2</f>
        <v>23513896.579999998</v>
      </c>
      <c r="F793" s="41">
        <f>осн2!O82+осн2!$A$2+(осн2!O82+осн2!$A$2)*осн2!$E$2</f>
        <v>24454452.16</v>
      </c>
      <c r="G793" s="172"/>
      <c r="H793" s="174"/>
      <c r="I793" s="41">
        <f t="shared" si="107"/>
        <v>23513896.579999998</v>
      </c>
      <c r="J793" s="41">
        <f t="shared" si="108"/>
        <v>24454452.16</v>
      </c>
      <c r="K793" s="150"/>
      <c r="L793" s="151"/>
      <c r="M793" s="41">
        <f t="shared" si="109"/>
        <v>23513896.579999998</v>
      </c>
      <c r="N793" s="41">
        <f t="shared" si="110"/>
        <v>24454452.16</v>
      </c>
      <c r="O793" s="61">
        <f>осн2!N82*осн2!$B$3+осн2!$A$2+(осн2!N82*осн2!$B$3+осн2!$A$2)*осн2!$E$2</f>
        <v>11756948.289999999</v>
      </c>
      <c r="P793" s="61">
        <f>осн2!O82*осн2!$B$3+осн2!$A$2+(осн2!O82*осн2!$B$3+осн2!$A$2)*осн2!$E$2</f>
        <v>12227226.08</v>
      </c>
      <c r="Q793" s="41">
        <f t="shared" si="111"/>
        <v>23513896.579999998</v>
      </c>
      <c r="R793" s="41">
        <f t="shared" si="112"/>
        <v>24454452.16</v>
      </c>
      <c r="S793" s="41">
        <f t="shared" si="113"/>
        <v>11756948.289999999</v>
      </c>
      <c r="T793" s="41">
        <f t="shared" si="114"/>
        <v>12227226.08</v>
      </c>
    </row>
    <row r="794" spans="1:20" ht="15.75" hidden="1" customHeight="1" x14ac:dyDescent="0.25">
      <c r="A794" s="142"/>
      <c r="B794" s="142"/>
      <c r="C794" s="166"/>
      <c r="D794" s="12" t="s">
        <v>84</v>
      </c>
      <c r="E794" s="41">
        <f>осн2!N83+осн2!$A$2+(осн2!N83+осн2!$A$2)*осн2!$E$2</f>
        <v>26041914.420000002</v>
      </c>
      <c r="F794" s="41">
        <f>осн2!O83+осн2!$A$2+(осн2!O83+осн2!$A$2)*осн2!$E$2</f>
        <v>27083590.100000001</v>
      </c>
      <c r="G794" s="172"/>
      <c r="H794" s="174"/>
      <c r="I794" s="41">
        <f t="shared" si="107"/>
        <v>26041914.420000002</v>
      </c>
      <c r="J794" s="41">
        <f t="shared" si="108"/>
        <v>27083590.100000001</v>
      </c>
      <c r="K794" s="150"/>
      <c r="L794" s="151"/>
      <c r="M794" s="41">
        <f t="shared" si="109"/>
        <v>26041914.420000002</v>
      </c>
      <c r="N794" s="41">
        <f t="shared" si="110"/>
        <v>27083590.100000001</v>
      </c>
      <c r="O794" s="61">
        <f>осн2!N83*осн2!$B$3+осн2!$A$2+(осн2!N83*осн2!$B$3+осн2!$A$2)*осн2!$E$2</f>
        <v>13020957.210000001</v>
      </c>
      <c r="P794" s="61">
        <f>осн2!O83*осн2!$B$3+осн2!$A$2+(осн2!O83*осн2!$B$3+осн2!$A$2)*осн2!$E$2</f>
        <v>13541795.050000001</v>
      </c>
      <c r="Q794" s="41">
        <f t="shared" si="111"/>
        <v>26041914.420000002</v>
      </c>
      <c r="R794" s="41">
        <f t="shared" si="112"/>
        <v>27083590.100000001</v>
      </c>
      <c r="S794" s="41">
        <f t="shared" si="113"/>
        <v>13020957.210000001</v>
      </c>
      <c r="T794" s="41">
        <f t="shared" si="114"/>
        <v>13541795.050000001</v>
      </c>
    </row>
    <row r="795" spans="1:20" ht="15.75" hidden="1" customHeight="1" x14ac:dyDescent="0.25">
      <c r="A795" s="142"/>
      <c r="B795" s="142"/>
      <c r="C795" s="166"/>
      <c r="D795" s="58" t="s">
        <v>86</v>
      </c>
      <c r="E795" s="40">
        <f>осн2!N84+осн2!$A$2+(осн2!N84+осн2!$A$2)*осн2!$E$2</f>
        <v>10093150.060000001</v>
      </c>
      <c r="F795" s="40">
        <f>осн2!O84+осн2!$A$2+(осн2!O84+осн2!$A$2)*осн2!$E$2</f>
        <v>10496876.439999999</v>
      </c>
      <c r="G795" s="172"/>
      <c r="H795" s="174"/>
      <c r="I795" s="40">
        <f t="shared" si="107"/>
        <v>10093150.060000001</v>
      </c>
      <c r="J795" s="40">
        <f t="shared" si="108"/>
        <v>10496876.439999999</v>
      </c>
      <c r="K795" s="150"/>
      <c r="L795" s="151"/>
      <c r="M795" s="40">
        <f t="shared" si="109"/>
        <v>10093150.060000001</v>
      </c>
      <c r="N795" s="40">
        <f t="shared" si="110"/>
        <v>10496876.439999999</v>
      </c>
      <c r="O795" s="62">
        <f>осн2!N84*осн2!$B$3+осн2!$A$2+(осн2!N84*осн2!$B$3+осн2!$A$2)*осн2!$E$2</f>
        <v>5046575.03</v>
      </c>
      <c r="P795" s="62">
        <f>осн2!O84*осн2!$B$3+осн2!$A$2+(осн2!O84*осн2!$B$3+осн2!$A$2)*осн2!$E$2</f>
        <v>5248438.22</v>
      </c>
      <c r="Q795" s="40">
        <f t="shared" si="111"/>
        <v>10093150.060000001</v>
      </c>
      <c r="R795" s="40">
        <f t="shared" si="112"/>
        <v>10496876.439999999</v>
      </c>
      <c r="S795" s="40">
        <f t="shared" si="113"/>
        <v>5046575.03</v>
      </c>
      <c r="T795" s="40">
        <f t="shared" si="114"/>
        <v>5248438.22</v>
      </c>
    </row>
    <row r="796" spans="1:20" ht="15.75" hidden="1" customHeight="1" x14ac:dyDescent="0.25">
      <c r="A796" s="142"/>
      <c r="B796" s="142"/>
      <c r="C796" s="166"/>
      <c r="D796" s="4" t="s">
        <v>87</v>
      </c>
      <c r="E796" s="41">
        <f>осн2!N85+осн2!$A$2+(осн2!N85+осн2!$A$2)*осн2!$E$2</f>
        <v>12063877.5</v>
      </c>
      <c r="F796" s="41">
        <f>осн2!O85+осн2!$A$2+(осн2!O85+осн2!$A$2)*осн2!$E$2</f>
        <v>12546432.6</v>
      </c>
      <c r="G796" s="172"/>
      <c r="H796" s="174"/>
      <c r="I796" s="41">
        <f t="shared" si="107"/>
        <v>12063877.5</v>
      </c>
      <c r="J796" s="41">
        <f t="shared" si="108"/>
        <v>12546432.6</v>
      </c>
      <c r="K796" s="150"/>
      <c r="L796" s="151"/>
      <c r="M796" s="41">
        <f t="shared" si="109"/>
        <v>12063877.5</v>
      </c>
      <c r="N796" s="41">
        <f t="shared" si="110"/>
        <v>12546432.6</v>
      </c>
      <c r="O796" s="61">
        <f>осн2!N85*осн2!$B$3+осн2!$A$2+(осн2!N85*осн2!$B$3+осн2!$A$2)*осн2!$E$2</f>
        <v>6031938.75</v>
      </c>
      <c r="P796" s="61">
        <f>осн2!O85*осн2!$B$3+осн2!$A$2+(осн2!O85*осн2!$B$3+осн2!$A$2)*осн2!$E$2</f>
        <v>6273216.2999999998</v>
      </c>
      <c r="Q796" s="47">
        <f t="shared" si="111"/>
        <v>12063877.5</v>
      </c>
      <c r="R796" s="47">
        <f t="shared" si="112"/>
        <v>12546432.6</v>
      </c>
      <c r="S796" s="41">
        <f t="shared" si="113"/>
        <v>6031938.75</v>
      </c>
      <c r="T796" s="41">
        <f t="shared" si="114"/>
        <v>6273216.2999999998</v>
      </c>
    </row>
    <row r="797" spans="1:20" ht="15.75" hidden="1" customHeight="1" x14ac:dyDescent="0.25">
      <c r="A797" s="142"/>
      <c r="B797" s="142"/>
      <c r="C797" s="166"/>
      <c r="D797" s="4" t="s">
        <v>88</v>
      </c>
      <c r="E797" s="41">
        <f>осн2!N86+осн2!$A$2+(осн2!N86+осн2!$A$2)*осн2!$E$2</f>
        <v>15644794</v>
      </c>
      <c r="F797" s="41">
        <f>осн2!O86+осн2!$A$2+(осн2!O86+осн2!$A$2)*осн2!$E$2</f>
        <v>16270585.76</v>
      </c>
      <c r="G797" s="172"/>
      <c r="H797" s="174"/>
      <c r="I797" s="41">
        <f t="shared" si="107"/>
        <v>15644794</v>
      </c>
      <c r="J797" s="41">
        <f t="shared" si="108"/>
        <v>16270585.76</v>
      </c>
      <c r="K797" s="150"/>
      <c r="L797" s="151"/>
      <c r="M797" s="41">
        <f t="shared" si="109"/>
        <v>15644794</v>
      </c>
      <c r="N797" s="41">
        <f t="shared" si="110"/>
        <v>16270585.76</v>
      </c>
      <c r="O797" s="61">
        <f>осн2!N86*осн2!$B$3+осн2!$A$2+(осн2!N86*осн2!$B$3+осн2!$A$2)*осн2!$E$2</f>
        <v>7822397</v>
      </c>
      <c r="P797" s="61">
        <f>осн2!O86*осн2!$B$3+осн2!$A$2+(осн2!O86*осн2!$B$3+осн2!$A$2)*осн2!$E$2</f>
        <v>8135292.8799999999</v>
      </c>
      <c r="Q797" s="41">
        <f t="shared" si="111"/>
        <v>15644794</v>
      </c>
      <c r="R797" s="41">
        <f t="shared" si="112"/>
        <v>16270585.76</v>
      </c>
      <c r="S797" s="41">
        <f t="shared" si="113"/>
        <v>7822397</v>
      </c>
      <c r="T797" s="41">
        <f t="shared" si="114"/>
        <v>8135292.8799999999</v>
      </c>
    </row>
    <row r="798" spans="1:20" ht="15.75" hidden="1" customHeight="1" x14ac:dyDescent="0.25">
      <c r="A798" s="142"/>
      <c r="B798" s="142"/>
      <c r="C798" s="166"/>
      <c r="D798" s="4" t="s">
        <v>89</v>
      </c>
      <c r="E798" s="41">
        <f>осн2!N87+осн2!$A$2+(осн2!N87+осн2!$A$2)*осн2!$E$2</f>
        <v>18724737.960000001</v>
      </c>
      <c r="F798" s="41">
        <f>осн2!O87+осн2!$A$2+(осн2!O87+осн2!$A$2)*осн2!$E$2</f>
        <v>19473727.620000001</v>
      </c>
      <c r="G798" s="172"/>
      <c r="H798" s="174"/>
      <c r="I798" s="41">
        <f t="shared" si="107"/>
        <v>18724737.960000001</v>
      </c>
      <c r="J798" s="41">
        <f t="shared" si="108"/>
        <v>19473727.620000001</v>
      </c>
      <c r="K798" s="150"/>
      <c r="L798" s="151"/>
      <c r="M798" s="41">
        <f t="shared" si="109"/>
        <v>18724737.960000001</v>
      </c>
      <c r="N798" s="41">
        <f t="shared" si="110"/>
        <v>19473727.620000001</v>
      </c>
      <c r="O798" s="61">
        <f>осн2!N87*осн2!$B$3+осн2!$A$2+(осн2!N87*осн2!$B$3+осн2!$A$2)*осн2!$E$2</f>
        <v>9362368.9800000004</v>
      </c>
      <c r="P798" s="61">
        <f>осн2!O87*осн2!$B$3+осн2!$A$2+(осн2!O87*осн2!$B$3+осн2!$A$2)*осн2!$E$2</f>
        <v>9736863.8100000005</v>
      </c>
      <c r="Q798" s="41">
        <f t="shared" si="111"/>
        <v>18724737.960000001</v>
      </c>
      <c r="R798" s="41">
        <f t="shared" si="112"/>
        <v>19473727.620000001</v>
      </c>
      <c r="S798" s="41">
        <f t="shared" si="113"/>
        <v>9362368.9800000004</v>
      </c>
      <c r="T798" s="41">
        <f t="shared" si="114"/>
        <v>9736863.8100000005</v>
      </c>
    </row>
    <row r="799" spans="1:20" ht="15.75" hidden="1" customHeight="1" x14ac:dyDescent="0.25">
      <c r="A799" s="142"/>
      <c r="B799" s="142"/>
      <c r="C799" s="166"/>
      <c r="D799" s="4" t="s">
        <v>90</v>
      </c>
      <c r="E799" s="41">
        <f>осн2!N88+осн2!$A$2+(осн2!N88+осн2!$A$2)*осн2!$E$2</f>
        <v>20659961.559999999</v>
      </c>
      <c r="F799" s="41">
        <f>осн2!O88+осн2!$A$2+(осн2!O88+осн2!$A$2)*осн2!$E$2</f>
        <v>21486360.399999999</v>
      </c>
      <c r="G799" s="172"/>
      <c r="H799" s="174"/>
      <c r="I799" s="41">
        <f t="shared" si="107"/>
        <v>20659961.559999999</v>
      </c>
      <c r="J799" s="41">
        <f t="shared" si="108"/>
        <v>21486360.399999999</v>
      </c>
      <c r="K799" s="150"/>
      <c r="L799" s="151"/>
      <c r="M799" s="41">
        <f t="shared" si="109"/>
        <v>20659961.559999999</v>
      </c>
      <c r="N799" s="41">
        <f t="shared" si="110"/>
        <v>21486360.399999999</v>
      </c>
      <c r="O799" s="61">
        <f>осн2!N88*осн2!$B$3+осн2!$A$2+(осн2!N88*осн2!$B$3+осн2!$A$2)*осн2!$E$2</f>
        <v>10329980.779999999</v>
      </c>
      <c r="P799" s="61">
        <f>осн2!O88*осн2!$B$3+осн2!$A$2+(осн2!O88*осн2!$B$3+осн2!$A$2)*осн2!$E$2</f>
        <v>10743180.199999999</v>
      </c>
      <c r="Q799" s="41">
        <f t="shared" si="111"/>
        <v>20659961.559999999</v>
      </c>
      <c r="R799" s="41">
        <f t="shared" si="112"/>
        <v>21486360.399999999</v>
      </c>
      <c r="S799" s="41">
        <f t="shared" si="113"/>
        <v>10329980.779999999</v>
      </c>
      <c r="T799" s="41">
        <f t="shared" si="114"/>
        <v>10743180.199999999</v>
      </c>
    </row>
    <row r="800" spans="1:20" ht="15.75" hidden="1" customHeight="1" x14ac:dyDescent="0.25">
      <c r="A800" s="142"/>
      <c r="B800" s="142"/>
      <c r="C800" s="166"/>
      <c r="D800" s="4" t="s">
        <v>91</v>
      </c>
      <c r="E800" s="41">
        <f>осн2!N89+осн2!$A$2+(осн2!N89+осн2!$A$2)*осн2!$E$2</f>
        <v>21410656.32</v>
      </c>
      <c r="F800" s="41">
        <f>осн2!O89+осн2!$A$2+(осн2!O89+осн2!$A$2)*осн2!$E$2</f>
        <v>22267082.620000001</v>
      </c>
      <c r="G800" s="172"/>
      <c r="H800" s="174"/>
      <c r="I800" s="41">
        <f t="shared" si="107"/>
        <v>21410656.32</v>
      </c>
      <c r="J800" s="41">
        <f t="shared" si="108"/>
        <v>22267082.620000001</v>
      </c>
      <c r="K800" s="150"/>
      <c r="L800" s="151"/>
      <c r="M800" s="41">
        <f t="shared" si="109"/>
        <v>21410656.32</v>
      </c>
      <c r="N800" s="41">
        <f t="shared" si="110"/>
        <v>22267082.620000001</v>
      </c>
      <c r="O800" s="61">
        <f>осн2!N89*осн2!$B$3+осн2!$A$2+(осн2!N89*осн2!$B$3+осн2!$A$2)*осн2!$E$2</f>
        <v>10705328.16</v>
      </c>
      <c r="P800" s="61">
        <f>осн2!O89*осн2!$B$3+осн2!$A$2+(осн2!O89*осн2!$B$3+осн2!$A$2)*осн2!$E$2</f>
        <v>11133541.310000001</v>
      </c>
      <c r="Q800" s="41">
        <f t="shared" si="111"/>
        <v>21410656.32</v>
      </c>
      <c r="R800" s="41">
        <f t="shared" si="112"/>
        <v>22267082.620000001</v>
      </c>
      <c r="S800" s="41">
        <f t="shared" si="113"/>
        <v>10705328.16</v>
      </c>
      <c r="T800" s="41">
        <f t="shared" si="114"/>
        <v>11133541.310000001</v>
      </c>
    </row>
    <row r="801" spans="1:20" ht="15.75" hidden="1" customHeight="1" x14ac:dyDescent="0.25">
      <c r="A801" s="142"/>
      <c r="B801" s="142"/>
      <c r="C801" s="166"/>
      <c r="D801" s="4" t="s">
        <v>85</v>
      </c>
      <c r="E801" s="41">
        <f>осн2!N90+осн2!$A$2+(осн2!N90+осн2!$A$2)*осн2!$E$2</f>
        <v>23923543.02</v>
      </c>
      <c r="F801" s="41">
        <f>осн2!O90+осн2!$A$2+(осн2!O90+осн2!$A$2)*осн2!$E$2</f>
        <v>24880485.259999998</v>
      </c>
      <c r="G801" s="172"/>
      <c r="H801" s="174"/>
      <c r="I801" s="41">
        <f t="shared" si="107"/>
        <v>23923543.02</v>
      </c>
      <c r="J801" s="41">
        <f t="shared" si="108"/>
        <v>24880485.259999998</v>
      </c>
      <c r="K801" s="150"/>
      <c r="L801" s="151"/>
      <c r="M801" s="41">
        <f t="shared" si="109"/>
        <v>23923543.02</v>
      </c>
      <c r="N801" s="41">
        <f t="shared" si="110"/>
        <v>24880485.259999998</v>
      </c>
      <c r="O801" s="61">
        <f>осн2!N90*осн2!$B$3+осн2!$A$2+(осн2!N90*осн2!$B$3+осн2!$A$2)*осн2!$E$2</f>
        <v>11961771.51</v>
      </c>
      <c r="P801" s="61">
        <f>осн2!O90*осн2!$B$3+осн2!$A$2+(осн2!O90*осн2!$B$3+осн2!$A$2)*осн2!$E$2</f>
        <v>12440242.629999999</v>
      </c>
      <c r="Q801" s="41">
        <f t="shared" si="111"/>
        <v>23923543.02</v>
      </c>
      <c r="R801" s="41">
        <f t="shared" si="112"/>
        <v>24880485.259999998</v>
      </c>
      <c r="S801" s="41">
        <f t="shared" si="113"/>
        <v>11961771.51</v>
      </c>
      <c r="T801" s="41">
        <f t="shared" si="114"/>
        <v>12440242.629999999</v>
      </c>
    </row>
    <row r="802" spans="1:20" ht="15.75" hidden="1" customHeight="1" x14ac:dyDescent="0.25">
      <c r="A802" s="142"/>
      <c r="B802" s="142"/>
      <c r="C802" s="166"/>
      <c r="D802" s="4" t="s">
        <v>92</v>
      </c>
      <c r="E802" s="41">
        <f>осн2!N91+осн2!$A$2+(осн2!N91+осн2!$A$2)*осн2!$E$2</f>
        <v>26436334.140000001</v>
      </c>
      <c r="F802" s="41">
        <f>осн2!O91+осн2!$A$2+(осн2!O91+осн2!$A$2)*осн2!$E$2</f>
        <v>27493787.600000001</v>
      </c>
      <c r="G802" s="172"/>
      <c r="H802" s="174"/>
      <c r="I802" s="41">
        <f t="shared" si="107"/>
        <v>26436334.140000001</v>
      </c>
      <c r="J802" s="41">
        <f t="shared" si="108"/>
        <v>27493787.600000001</v>
      </c>
      <c r="K802" s="150"/>
      <c r="L802" s="151"/>
      <c r="M802" s="41">
        <f t="shared" si="109"/>
        <v>26436334.140000001</v>
      </c>
      <c r="N802" s="41">
        <f t="shared" si="110"/>
        <v>27493787.600000001</v>
      </c>
      <c r="O802" s="61">
        <f>осн2!N91*осн2!$B$3+осн2!$A$2+(осн2!N91*осн2!$B$3+осн2!$A$2)*осн2!$E$2</f>
        <v>13218167.07</v>
      </c>
      <c r="P802" s="61">
        <f>осн2!O91*осн2!$B$3+осн2!$A$2+(осн2!O91*осн2!$B$3+осн2!$A$2)*осн2!$E$2</f>
        <v>13746893.800000001</v>
      </c>
      <c r="Q802" s="41">
        <f t="shared" si="111"/>
        <v>26436334.140000001</v>
      </c>
      <c r="R802" s="41">
        <f t="shared" si="112"/>
        <v>27493787.600000001</v>
      </c>
      <c r="S802" s="41">
        <f t="shared" si="113"/>
        <v>13218167.07</v>
      </c>
      <c r="T802" s="41">
        <f t="shared" si="114"/>
        <v>13746893.800000001</v>
      </c>
    </row>
    <row r="803" spans="1:20" ht="15.75" hidden="1" customHeight="1" x14ac:dyDescent="0.25">
      <c r="A803" s="142"/>
      <c r="B803" s="142"/>
      <c r="C803" s="166"/>
      <c r="D803" s="4" t="s">
        <v>93</v>
      </c>
      <c r="E803" s="41">
        <f>осн2!N92+осн2!$A$2+(осн2!N92+осн2!$A$2)*осн2!$E$2</f>
        <v>29339052.719999999</v>
      </c>
      <c r="F803" s="41">
        <f>осн2!O92+осн2!$A$2+(осн2!O92+осн2!$A$2)*осн2!$E$2</f>
        <v>30512614.640000001</v>
      </c>
      <c r="G803" s="172"/>
      <c r="H803" s="174"/>
      <c r="I803" s="41">
        <f t="shared" si="107"/>
        <v>29339052.719999999</v>
      </c>
      <c r="J803" s="41">
        <f t="shared" si="108"/>
        <v>30512614.640000001</v>
      </c>
      <c r="K803" s="150"/>
      <c r="L803" s="151"/>
      <c r="M803" s="41">
        <f t="shared" si="109"/>
        <v>29339052.719999999</v>
      </c>
      <c r="N803" s="41">
        <f t="shared" si="110"/>
        <v>30512614.640000001</v>
      </c>
      <c r="O803" s="61">
        <f>осн2!N92*осн2!$B$3+осн2!$A$2+(осн2!N92*осн2!$B$3+осн2!$A$2)*осн2!$E$2</f>
        <v>14669526.359999999</v>
      </c>
      <c r="P803" s="61">
        <f>осн2!O92*осн2!$B$3+осн2!$A$2+(осн2!O92*осн2!$B$3+осн2!$A$2)*осн2!$E$2</f>
        <v>15256307.32</v>
      </c>
      <c r="Q803" s="41">
        <f t="shared" si="111"/>
        <v>29339052.719999999</v>
      </c>
      <c r="R803" s="41">
        <f t="shared" si="112"/>
        <v>30512614.640000001</v>
      </c>
      <c r="S803" s="41">
        <f t="shared" si="113"/>
        <v>14669526.359999999</v>
      </c>
      <c r="T803" s="41">
        <f t="shared" si="114"/>
        <v>15256307.32</v>
      </c>
    </row>
    <row r="804" spans="1:20" ht="15.75" hidden="1" customHeight="1" x14ac:dyDescent="0.25">
      <c r="A804" s="142"/>
      <c r="B804" s="142"/>
      <c r="C804" s="166"/>
      <c r="D804" s="4" t="s">
        <v>94</v>
      </c>
      <c r="E804" s="41">
        <f>осн2!N93+осн2!$A$2+(осн2!N93+осн2!$A$2)*осн2!$E$2</f>
        <v>31851933.52</v>
      </c>
      <c r="F804" s="41">
        <f>осн2!O93+осн2!$A$2+(осн2!O93+осн2!$A$2)*осн2!$E$2</f>
        <v>33126010.199999999</v>
      </c>
      <c r="G804" s="172"/>
      <c r="H804" s="174"/>
      <c r="I804" s="41">
        <f t="shared" si="107"/>
        <v>31851933.52</v>
      </c>
      <c r="J804" s="41">
        <f t="shared" si="108"/>
        <v>33126010.199999999</v>
      </c>
      <c r="K804" s="150"/>
      <c r="L804" s="151"/>
      <c r="M804" s="41">
        <f t="shared" si="109"/>
        <v>31851933.52</v>
      </c>
      <c r="N804" s="41">
        <f t="shared" si="110"/>
        <v>33126010.199999999</v>
      </c>
      <c r="O804" s="61">
        <f>осн2!N93*осн2!$B$3+осн2!$A$2+(осн2!N93*осн2!$B$3+осн2!$A$2)*осн2!$E$2</f>
        <v>15925966.76</v>
      </c>
      <c r="P804" s="61">
        <f>осн2!O93*осн2!$B$3+осн2!$A$2+(осн2!O93*осн2!$B$3+осн2!$A$2)*осн2!$E$2</f>
        <v>16563005.1</v>
      </c>
      <c r="Q804" s="41">
        <f t="shared" si="111"/>
        <v>31851933.52</v>
      </c>
      <c r="R804" s="41">
        <f t="shared" si="112"/>
        <v>33126010.199999999</v>
      </c>
      <c r="S804" s="41">
        <f t="shared" si="113"/>
        <v>15925966.76</v>
      </c>
      <c r="T804" s="41">
        <f t="shared" si="114"/>
        <v>16563005.1</v>
      </c>
    </row>
    <row r="805" spans="1:20" ht="15.75" hidden="1" customHeight="1" x14ac:dyDescent="0.25">
      <c r="A805" s="142"/>
      <c r="B805" s="142"/>
      <c r="C805" s="166"/>
      <c r="D805" s="8" t="s">
        <v>95</v>
      </c>
      <c r="E805" s="40">
        <f>осн2!N94+осн2!$A$2+(осн2!N94+осн2!$A$2)*осн2!$E$2</f>
        <v>5691364.2000000002</v>
      </c>
      <c r="F805" s="40">
        <f>осн2!O94+осн2!$A$2+(осн2!O94+осн2!$A$2)*осн2!$E$2</f>
        <v>5919018.0599999996</v>
      </c>
      <c r="G805" s="172"/>
      <c r="H805" s="174"/>
      <c r="I805" s="40">
        <f t="shared" si="107"/>
        <v>5691364.2000000002</v>
      </c>
      <c r="J805" s="40">
        <f t="shared" si="108"/>
        <v>5919018.0599999996</v>
      </c>
      <c r="K805" s="150"/>
      <c r="L805" s="151"/>
      <c r="M805" s="40">
        <f t="shared" si="109"/>
        <v>5691364.2000000002</v>
      </c>
      <c r="N805" s="40">
        <f t="shared" si="110"/>
        <v>5919018.0599999996</v>
      </c>
      <c r="O805" s="62">
        <f>осн2!N94*осн2!$B$3+осн2!$A$2+(осн2!N94*осн2!$B$3+осн2!$A$2)*осн2!$E$2</f>
        <v>2845682.1</v>
      </c>
      <c r="P805" s="62">
        <f>осн2!O94*осн2!$B$3+осн2!$A$2+(осн2!O94*осн2!$B$3+осн2!$A$2)*осн2!$E$2</f>
        <v>2959509.03</v>
      </c>
      <c r="Q805" s="40">
        <f t="shared" si="111"/>
        <v>5691364.2000000002</v>
      </c>
      <c r="R805" s="40">
        <f t="shared" si="112"/>
        <v>5919018.0599999996</v>
      </c>
      <c r="S805" s="40">
        <f t="shared" si="113"/>
        <v>2845682.1</v>
      </c>
      <c r="T805" s="40">
        <f t="shared" si="114"/>
        <v>2959509.03</v>
      </c>
    </row>
    <row r="806" spans="1:20" ht="15.75" hidden="1" customHeight="1" x14ac:dyDescent="0.25">
      <c r="A806" s="142"/>
      <c r="B806" s="142"/>
      <c r="C806" s="166"/>
      <c r="D806" s="4" t="s">
        <v>96</v>
      </c>
      <c r="E806" s="41">
        <f>осн2!N95+осн2!$A$2+(осн2!N95+осн2!$A$2)*осн2!$E$2</f>
        <v>8018824.5199999996</v>
      </c>
      <c r="F806" s="41">
        <f>осн2!O95+осн2!$A$2+(осн2!O95+осн2!$A$2)*осн2!$E$2</f>
        <v>8339576.8399999999</v>
      </c>
      <c r="G806" s="172"/>
      <c r="H806" s="174"/>
      <c r="I806" s="41">
        <f t="shared" si="107"/>
        <v>8018824.5199999996</v>
      </c>
      <c r="J806" s="41">
        <f t="shared" si="108"/>
        <v>8339576.8399999999</v>
      </c>
      <c r="K806" s="150"/>
      <c r="L806" s="151"/>
      <c r="M806" s="41">
        <f t="shared" si="109"/>
        <v>8018824.5199999996</v>
      </c>
      <c r="N806" s="41">
        <f t="shared" si="110"/>
        <v>8339576.8399999999</v>
      </c>
      <c r="O806" s="61">
        <f>осн2!N95*осн2!$B$3+осн2!$A$2+(осн2!N95*осн2!$B$3+осн2!$A$2)*осн2!$E$2</f>
        <v>4009412.26</v>
      </c>
      <c r="P806" s="61">
        <f>осн2!O95*осн2!$B$3+осн2!$A$2+(осн2!O95*осн2!$B$3+осн2!$A$2)*осн2!$E$2</f>
        <v>4169788.42</v>
      </c>
      <c r="Q806" s="41">
        <f t="shared" si="111"/>
        <v>8018824.5199999996</v>
      </c>
      <c r="R806" s="41">
        <f t="shared" si="112"/>
        <v>8339576.8399999999</v>
      </c>
      <c r="S806" s="41">
        <f t="shared" si="113"/>
        <v>4009412.26</v>
      </c>
      <c r="T806" s="41">
        <f t="shared" si="114"/>
        <v>4169788.42</v>
      </c>
    </row>
    <row r="807" spans="1:20" ht="15.75" hidden="1" customHeight="1" x14ac:dyDescent="0.25">
      <c r="A807" s="142"/>
      <c r="B807" s="142"/>
      <c r="C807" s="166"/>
      <c r="D807" s="4" t="s">
        <v>97</v>
      </c>
      <c r="E807" s="41">
        <f>осн2!N96+осн2!$A$2+(осн2!N96+осн2!$A$2)*осн2!$E$2</f>
        <v>10747778.66</v>
      </c>
      <c r="F807" s="41">
        <f>осн2!O96+осн2!$A$2+(осн2!O96+осн2!$A$2)*осн2!$E$2</f>
        <v>11177690.42</v>
      </c>
      <c r="G807" s="172"/>
      <c r="H807" s="174"/>
      <c r="I807" s="41">
        <f t="shared" si="107"/>
        <v>10747778.66</v>
      </c>
      <c r="J807" s="41">
        <f t="shared" si="108"/>
        <v>11177690.42</v>
      </c>
      <c r="K807" s="150"/>
      <c r="L807" s="151"/>
      <c r="M807" s="41">
        <f t="shared" si="109"/>
        <v>10747778.66</v>
      </c>
      <c r="N807" s="41">
        <f t="shared" si="110"/>
        <v>11177690.42</v>
      </c>
      <c r="O807" s="61">
        <f>осн2!N96*осн2!$B$3+осн2!$A$2+(осн2!N96*осн2!$B$3+осн2!$A$2)*осн2!$E$2</f>
        <v>5373889.3300000001</v>
      </c>
      <c r="P807" s="61">
        <f>осн2!O96*осн2!$B$3+осн2!$A$2+(осн2!O96*осн2!$B$3+осн2!$A$2)*осн2!$E$2</f>
        <v>5588845.21</v>
      </c>
      <c r="Q807" s="41">
        <f t="shared" si="111"/>
        <v>10747778.66</v>
      </c>
      <c r="R807" s="41">
        <f t="shared" si="112"/>
        <v>11177690.42</v>
      </c>
      <c r="S807" s="41">
        <f t="shared" si="113"/>
        <v>5373889.3300000001</v>
      </c>
      <c r="T807" s="41">
        <f t="shared" si="114"/>
        <v>5588845.21</v>
      </c>
    </row>
    <row r="808" spans="1:20" ht="15.75" hidden="1" customHeight="1" x14ac:dyDescent="0.25">
      <c r="A808" s="142"/>
      <c r="B808" s="142"/>
      <c r="C808" s="166"/>
      <c r="D808" s="4" t="s">
        <v>98</v>
      </c>
      <c r="E808" s="41">
        <f>осн2!N97+осн2!$A$2+(осн2!N97+осн2!$A$2)*осн2!$E$2</f>
        <v>13075238.98</v>
      </c>
      <c r="F808" s="41">
        <f>осн2!O97+осн2!$A$2+(осн2!O97+осн2!$A$2)*осн2!$E$2</f>
        <v>13598248.02</v>
      </c>
      <c r="G808" s="172"/>
      <c r="H808" s="174"/>
      <c r="I808" s="41">
        <f t="shared" si="107"/>
        <v>13075238.98</v>
      </c>
      <c r="J808" s="41">
        <f t="shared" si="108"/>
        <v>13598248.02</v>
      </c>
      <c r="K808" s="150"/>
      <c r="L808" s="151"/>
      <c r="M808" s="41">
        <f t="shared" si="109"/>
        <v>13075238.98</v>
      </c>
      <c r="N808" s="41">
        <f t="shared" si="110"/>
        <v>13598248.02</v>
      </c>
      <c r="O808" s="61">
        <f>осн2!N97*осн2!$B$3+осн2!$A$2+(осн2!N97*осн2!$B$3+осн2!$A$2)*осн2!$E$2</f>
        <v>6537619.4900000002</v>
      </c>
      <c r="P808" s="61">
        <f>осн2!O97*осн2!$B$3+осн2!$A$2+(осн2!O97*осн2!$B$3+осн2!$A$2)*осн2!$E$2</f>
        <v>6799124.0099999998</v>
      </c>
      <c r="Q808" s="41">
        <f t="shared" si="111"/>
        <v>13075238.98</v>
      </c>
      <c r="R808" s="41">
        <f t="shared" si="112"/>
        <v>13598248.02</v>
      </c>
      <c r="S808" s="41">
        <f t="shared" si="113"/>
        <v>6537619.4900000002</v>
      </c>
      <c r="T808" s="41">
        <f t="shared" si="114"/>
        <v>6799124.0099999998</v>
      </c>
    </row>
    <row r="809" spans="1:20" ht="15.75" hidden="1" customHeight="1" x14ac:dyDescent="0.25">
      <c r="A809" s="142"/>
      <c r="B809" s="142"/>
      <c r="C809" s="166"/>
      <c r="D809" s="4" t="s">
        <v>99</v>
      </c>
      <c r="E809" s="41">
        <f>осн2!N98+осн2!$A$2+(осн2!N98+осн2!$A$2)*осн2!$E$2</f>
        <v>15884493.300000001</v>
      </c>
      <c r="F809" s="41">
        <f>осн2!O98+осн2!$A$2+(осн2!O98+осн2!$A$2)*осн2!$E$2</f>
        <v>16519872.560000001</v>
      </c>
      <c r="G809" s="172"/>
      <c r="H809" s="174"/>
      <c r="I809" s="41">
        <f t="shared" si="107"/>
        <v>15884493.300000001</v>
      </c>
      <c r="J809" s="41">
        <f t="shared" si="108"/>
        <v>16519872.560000001</v>
      </c>
      <c r="K809" s="150"/>
      <c r="L809" s="151"/>
      <c r="M809" s="41">
        <f t="shared" si="109"/>
        <v>15884493.300000001</v>
      </c>
      <c r="N809" s="41">
        <f t="shared" si="110"/>
        <v>16519872.560000001</v>
      </c>
      <c r="O809" s="61">
        <f>осн2!N98*осн2!$B$3+осн2!$A$2+(осн2!N98*осн2!$B$3+осн2!$A$2)*осн2!$E$2</f>
        <v>7942246.6500000004</v>
      </c>
      <c r="P809" s="61">
        <f>осн2!O98*осн2!$B$3+осн2!$A$2+(осн2!O98*осн2!$B$3+осн2!$A$2)*осн2!$E$2</f>
        <v>8259936.2800000003</v>
      </c>
      <c r="Q809" s="41">
        <f t="shared" si="111"/>
        <v>15884493.300000001</v>
      </c>
      <c r="R809" s="41">
        <f t="shared" si="112"/>
        <v>16519872.560000001</v>
      </c>
      <c r="S809" s="41">
        <f t="shared" si="113"/>
        <v>7942246.6500000004</v>
      </c>
      <c r="T809" s="41">
        <f t="shared" si="114"/>
        <v>8259936.2800000003</v>
      </c>
    </row>
    <row r="810" spans="1:20" ht="15.75" hidden="1" customHeight="1" x14ac:dyDescent="0.25">
      <c r="A810" s="142"/>
      <c r="B810" s="142"/>
      <c r="C810" s="166"/>
      <c r="D810" s="4" t="s">
        <v>100</v>
      </c>
      <c r="E810" s="41">
        <f>осн2!N99+осн2!$A$2+(осн2!N99+осн2!$A$2)*осн2!$E$2</f>
        <v>18211953.620000001</v>
      </c>
      <c r="F810" s="41">
        <f>осн2!O99+осн2!$A$2+(осн2!O99+осн2!$A$2)*осн2!$E$2</f>
        <v>18940431.34</v>
      </c>
      <c r="G810" s="172"/>
      <c r="H810" s="174"/>
      <c r="I810" s="41">
        <f t="shared" si="107"/>
        <v>18211953.620000001</v>
      </c>
      <c r="J810" s="41">
        <f t="shared" si="108"/>
        <v>18940431.34</v>
      </c>
      <c r="K810" s="150"/>
      <c r="L810" s="151"/>
      <c r="M810" s="41">
        <f t="shared" si="109"/>
        <v>18211953.620000001</v>
      </c>
      <c r="N810" s="41">
        <f t="shared" si="110"/>
        <v>18940431.34</v>
      </c>
      <c r="O810" s="61">
        <f>осн2!N99*осн2!$B$3+осн2!$A$2+(осн2!N99*осн2!$B$3+осн2!$A$2)*осн2!$E$2</f>
        <v>9105976.8100000005</v>
      </c>
      <c r="P810" s="61">
        <f>осн2!O99*осн2!$B$3+осн2!$A$2+(осн2!O99*осн2!$B$3+осн2!$A$2)*осн2!$E$2</f>
        <v>9470215.6699999999</v>
      </c>
      <c r="Q810" s="41">
        <f t="shared" si="111"/>
        <v>18211953.620000001</v>
      </c>
      <c r="R810" s="41">
        <f t="shared" si="112"/>
        <v>18940431.34</v>
      </c>
      <c r="S810" s="41">
        <f t="shared" si="113"/>
        <v>9105976.8100000005</v>
      </c>
      <c r="T810" s="41">
        <f t="shared" si="114"/>
        <v>9470215.6699999999</v>
      </c>
    </row>
    <row r="811" spans="1:20" ht="47.25" x14ac:dyDescent="0.25">
      <c r="A811" s="142"/>
      <c r="B811" s="142"/>
      <c r="C811" s="166"/>
      <c r="D811" s="38" t="s">
        <v>252</v>
      </c>
      <c r="E811" s="38" t="s">
        <v>10</v>
      </c>
      <c r="F811" s="38" t="s">
        <v>11</v>
      </c>
      <c r="G811" s="172"/>
      <c r="H811" s="174"/>
      <c r="I811" s="38" t="s">
        <v>10</v>
      </c>
      <c r="J811" s="38" t="s">
        <v>11</v>
      </c>
      <c r="K811" s="150"/>
      <c r="L811" s="151"/>
      <c r="M811" s="38" t="s">
        <v>10</v>
      </c>
      <c r="N811" s="38" t="s">
        <v>11</v>
      </c>
      <c r="O811" s="38" t="s">
        <v>10</v>
      </c>
      <c r="P811" s="38" t="s">
        <v>11</v>
      </c>
      <c r="Q811" s="38" t="s">
        <v>10</v>
      </c>
      <c r="R811" s="38" t="s">
        <v>11</v>
      </c>
      <c r="S811" s="38" t="s">
        <v>10</v>
      </c>
      <c r="T811" s="38" t="s">
        <v>11</v>
      </c>
    </row>
    <row r="812" spans="1:20" x14ac:dyDescent="0.25">
      <c r="A812" s="142"/>
      <c r="B812" s="142"/>
      <c r="C812" s="166"/>
      <c r="D812" s="111" t="s">
        <v>17</v>
      </c>
      <c r="E812" s="40">
        <f>осн2!I101+осн2!$A$2+(осн2!I101+осн2!$A$2)*осн2!$E$2</f>
        <v>2055701.6</v>
      </c>
      <c r="F812" s="40">
        <f>осн2!J101+осн2!$A$2+(осн2!J101+осн2!$A$2)*осн2!$E$2</f>
        <v>2137929.9</v>
      </c>
      <c r="G812" s="172"/>
      <c r="H812" s="174"/>
      <c r="I812" s="40">
        <f t="shared" ref="I812:I843" si="115">E812</f>
        <v>2055701.6</v>
      </c>
      <c r="J812" s="40">
        <f t="shared" ref="J812:J843" si="116">F812</f>
        <v>2137929.9</v>
      </c>
      <c r="K812" s="150"/>
      <c r="L812" s="151"/>
      <c r="M812" s="40">
        <f t="shared" ref="M812:M843" si="117">I812</f>
        <v>2055701.6</v>
      </c>
      <c r="N812" s="40">
        <f t="shared" ref="N812:N843" si="118">J812</f>
        <v>2137929.9</v>
      </c>
      <c r="O812" s="36">
        <f>осн2!I101*осн2!$B$3+осн2!$A$2+(осн2!I101*осн2!$B$3+осн2!$A$2)*осн2!$E$2</f>
        <v>1027850.8</v>
      </c>
      <c r="P812" s="36">
        <f>осн2!J101*осн2!$B$3+осн2!$A$2+(осн2!J101*осн2!$B$3+осн2!$A$2)*осн2!$E$2</f>
        <v>1068964.95</v>
      </c>
      <c r="Q812" s="40">
        <f t="shared" ref="Q812:Q843" si="119">M812</f>
        <v>2055701.6</v>
      </c>
      <c r="R812" s="40">
        <f t="shared" ref="R812:R843" si="120">N812</f>
        <v>2137929.9</v>
      </c>
      <c r="S812" s="40">
        <f t="shared" ref="S812:S843" si="121">O812</f>
        <v>1027850.8</v>
      </c>
      <c r="T812" s="40">
        <f t="shared" ref="T812:T843" si="122">P812</f>
        <v>1068964.95</v>
      </c>
    </row>
    <row r="813" spans="1:20" ht="15.75" hidden="1" customHeight="1" x14ac:dyDescent="0.25">
      <c r="A813" s="142"/>
      <c r="B813" s="142"/>
      <c r="C813" s="166"/>
      <c r="D813" s="4" t="s">
        <v>18</v>
      </c>
      <c r="E813" s="41">
        <f>осн2!I102+осн2!$A$2+(осн2!I102+осн2!$A$2)*осн2!$E$2</f>
        <v>4105411.16</v>
      </c>
      <c r="F813" s="41">
        <f>осн2!J102+осн2!$A$2+(осн2!J102+осн2!$A$2)*осн2!$E$2</f>
        <v>4269628.22</v>
      </c>
      <c r="G813" s="172"/>
      <c r="H813" s="174"/>
      <c r="I813" s="41">
        <f t="shared" si="115"/>
        <v>4105411.16</v>
      </c>
      <c r="J813" s="41">
        <f t="shared" si="116"/>
        <v>4269628.22</v>
      </c>
      <c r="K813" s="150"/>
      <c r="L813" s="151"/>
      <c r="M813" s="41">
        <f t="shared" si="117"/>
        <v>4105411.16</v>
      </c>
      <c r="N813" s="41">
        <f t="shared" si="118"/>
        <v>4269628.22</v>
      </c>
      <c r="O813" s="37">
        <f>осн2!I102*осн2!$B$3+осн2!$A$2+(осн2!I102*осн2!$B$3+осн2!$A$2)*осн2!$E$2</f>
        <v>2052705.58</v>
      </c>
      <c r="P813" s="37">
        <f>осн2!J102*осн2!$B$3+осн2!$A$2+(осн2!J102*осн2!$B$3+осн2!$A$2)*осн2!$E$2</f>
        <v>2134814.11</v>
      </c>
      <c r="Q813" s="41">
        <f t="shared" si="119"/>
        <v>4105411.16</v>
      </c>
      <c r="R813" s="41">
        <f t="shared" si="120"/>
        <v>4269628.22</v>
      </c>
      <c r="S813" s="41">
        <f t="shared" si="121"/>
        <v>2052705.58</v>
      </c>
      <c r="T813" s="41">
        <f t="shared" si="122"/>
        <v>2134814.11</v>
      </c>
    </row>
    <row r="814" spans="1:20" ht="15.75" hidden="1" customHeight="1" x14ac:dyDescent="0.25">
      <c r="A814" s="142"/>
      <c r="B814" s="142"/>
      <c r="C814" s="166"/>
      <c r="D814" s="4" t="s">
        <v>19</v>
      </c>
      <c r="E814" s="41">
        <f>осн2!I103+осн2!$A$2+(осн2!I103+осн2!$A$2)*осн2!$E$2</f>
        <v>5499211.8200000003</v>
      </c>
      <c r="F814" s="41">
        <f>осн2!J103+осн2!$A$2+(осн2!J103+осн2!$A$2)*осн2!$E$2</f>
        <v>5719180.3399999999</v>
      </c>
      <c r="G814" s="172"/>
      <c r="H814" s="174"/>
      <c r="I814" s="41">
        <f t="shared" si="115"/>
        <v>5499211.8200000003</v>
      </c>
      <c r="J814" s="41">
        <f t="shared" si="116"/>
        <v>5719180.3399999999</v>
      </c>
      <c r="K814" s="150"/>
      <c r="L814" s="151"/>
      <c r="M814" s="41">
        <f t="shared" si="117"/>
        <v>5499211.8200000003</v>
      </c>
      <c r="N814" s="41">
        <f t="shared" si="118"/>
        <v>5719180.3399999999</v>
      </c>
      <c r="O814" s="37">
        <f>осн2!I103*осн2!$B$3+осн2!$A$2+(осн2!I103*осн2!$B$3+осн2!$A$2)*осн2!$E$2</f>
        <v>2749605.91</v>
      </c>
      <c r="P814" s="37">
        <f>осн2!J103*осн2!$B$3+осн2!$A$2+(осн2!J103*осн2!$B$3+осн2!$A$2)*осн2!$E$2</f>
        <v>2859590.17</v>
      </c>
      <c r="Q814" s="41">
        <f t="shared" si="119"/>
        <v>5499211.8200000003</v>
      </c>
      <c r="R814" s="41">
        <f t="shared" si="120"/>
        <v>5719180.3399999999</v>
      </c>
      <c r="S814" s="41">
        <f t="shared" si="121"/>
        <v>2749605.91</v>
      </c>
      <c r="T814" s="41">
        <f t="shared" si="122"/>
        <v>2859590.17</v>
      </c>
    </row>
    <row r="815" spans="1:20" ht="15.75" hidden="1" customHeight="1" x14ac:dyDescent="0.25">
      <c r="A815" s="142"/>
      <c r="B815" s="142"/>
      <c r="C815" s="166"/>
      <c r="D815" s="4" t="s">
        <v>148</v>
      </c>
      <c r="E815" s="41">
        <f>осн2!I104+осн2!$A$2+(осн2!I104+осн2!$A$2)*осн2!$E$2</f>
        <v>7368956.04</v>
      </c>
      <c r="F815" s="41">
        <f>осн2!J104+осн2!$A$2+(осн2!J104+осн2!$A$2)*осн2!$E$2</f>
        <v>7663714.1399999997</v>
      </c>
      <c r="G815" s="172"/>
      <c r="H815" s="174"/>
      <c r="I815" s="41">
        <f t="shared" si="115"/>
        <v>7368956.04</v>
      </c>
      <c r="J815" s="41">
        <f t="shared" si="116"/>
        <v>7663714.1399999997</v>
      </c>
      <c r="K815" s="150"/>
      <c r="L815" s="151"/>
      <c r="M815" s="41">
        <f t="shared" si="117"/>
        <v>7368956.04</v>
      </c>
      <c r="N815" s="41">
        <f t="shared" si="118"/>
        <v>7663714.1399999997</v>
      </c>
      <c r="O815" s="37">
        <f>осн2!I104*осн2!$B$3+осн2!$A$2+(осн2!I104*осн2!$B$3+осн2!$A$2)*осн2!$E$2</f>
        <v>3684478.02</v>
      </c>
      <c r="P815" s="37">
        <f>осн2!J104*осн2!$B$3+осн2!$A$2+(осн2!J104*осн2!$B$3+осн2!$A$2)*осн2!$E$2</f>
        <v>3831857.07</v>
      </c>
      <c r="Q815" s="41">
        <f t="shared" si="119"/>
        <v>7368956.04</v>
      </c>
      <c r="R815" s="41">
        <f t="shared" si="120"/>
        <v>7663714.1399999997</v>
      </c>
      <c r="S815" s="41">
        <f t="shared" si="121"/>
        <v>3684478.02</v>
      </c>
      <c r="T815" s="41">
        <f t="shared" si="122"/>
        <v>3831857.07</v>
      </c>
    </row>
    <row r="816" spans="1:20" ht="15.75" hidden="1" customHeight="1" x14ac:dyDescent="0.25">
      <c r="A816" s="142"/>
      <c r="B816" s="142"/>
      <c r="C816" s="166"/>
      <c r="D816" s="4" t="s">
        <v>149</v>
      </c>
      <c r="E816" s="41">
        <f>осн2!I105+осн2!$A$2+(осн2!I105+осн2!$A$2)*осн2!$E$2</f>
        <v>9874387.5</v>
      </c>
      <c r="F816" s="41">
        <f>осн2!J105+осн2!$A$2+(осн2!J105+осн2!$A$2)*осн2!$E$2</f>
        <v>10269363</v>
      </c>
      <c r="G816" s="172"/>
      <c r="H816" s="174"/>
      <c r="I816" s="41">
        <f t="shared" si="115"/>
        <v>9874387.5</v>
      </c>
      <c r="J816" s="41">
        <f t="shared" si="116"/>
        <v>10269363</v>
      </c>
      <c r="K816" s="150"/>
      <c r="L816" s="151"/>
      <c r="M816" s="41">
        <f t="shared" si="117"/>
        <v>9874387.5</v>
      </c>
      <c r="N816" s="41">
        <f t="shared" si="118"/>
        <v>10269363</v>
      </c>
      <c r="O816" s="37">
        <f>осн2!I105*осн2!$B$3+осн2!$A$2+(осн2!I105*осн2!$B$3+осн2!$A$2)*осн2!$E$2</f>
        <v>4937193.75</v>
      </c>
      <c r="P816" s="37">
        <f>осн2!J105*осн2!$B$3+осн2!$A$2+(осн2!J105*осн2!$B$3+осн2!$A$2)*осн2!$E$2</f>
        <v>5134681.5</v>
      </c>
      <c r="Q816" s="41">
        <f t="shared" si="119"/>
        <v>9874387.5</v>
      </c>
      <c r="R816" s="41">
        <f t="shared" si="120"/>
        <v>10269363</v>
      </c>
      <c r="S816" s="41">
        <f t="shared" si="121"/>
        <v>4937193.75</v>
      </c>
      <c r="T816" s="41">
        <f t="shared" si="122"/>
        <v>5134681.5</v>
      </c>
    </row>
    <row r="817" spans="1:20" ht="15.75" hidden="1" customHeight="1" x14ac:dyDescent="0.25">
      <c r="A817" s="142"/>
      <c r="B817" s="142"/>
      <c r="C817" s="166"/>
      <c r="D817" s="4" t="s">
        <v>150</v>
      </c>
      <c r="E817" s="41">
        <f>осн2!I106+осн2!$A$2+(осн2!I106+осн2!$A$2)*осн2!$E$2</f>
        <v>13231697.539999999</v>
      </c>
      <c r="F817" s="41">
        <f>осн2!J106+осн2!$A$2+(осн2!J106+осн2!$A$2)*осн2!$E$2</f>
        <v>13760965.300000001</v>
      </c>
      <c r="G817" s="172"/>
      <c r="H817" s="174"/>
      <c r="I817" s="41">
        <f t="shared" si="115"/>
        <v>13231697.539999999</v>
      </c>
      <c r="J817" s="41">
        <f t="shared" si="116"/>
        <v>13760965.300000001</v>
      </c>
      <c r="K817" s="150"/>
      <c r="L817" s="151"/>
      <c r="M817" s="41">
        <f t="shared" si="117"/>
        <v>13231697.539999999</v>
      </c>
      <c r="N817" s="41">
        <f t="shared" si="118"/>
        <v>13760965.300000001</v>
      </c>
      <c r="O817" s="37">
        <f>осн2!I106*осн2!$B$3+осн2!$A$2+(осн2!I106*осн2!$B$3+осн2!$A$2)*осн2!$E$2</f>
        <v>6615848.7699999996</v>
      </c>
      <c r="P817" s="37">
        <f>осн2!J106*осн2!$B$3+осн2!$A$2+(осн2!J106*осн2!$B$3+осн2!$A$2)*осн2!$E$2</f>
        <v>6880482.6500000004</v>
      </c>
      <c r="Q817" s="41">
        <f t="shared" si="119"/>
        <v>13231697.539999999</v>
      </c>
      <c r="R817" s="41">
        <f t="shared" si="120"/>
        <v>13760965.300000001</v>
      </c>
      <c r="S817" s="41">
        <f t="shared" si="121"/>
        <v>6615848.7699999996</v>
      </c>
      <c r="T817" s="41">
        <f t="shared" si="122"/>
        <v>6880482.6500000004</v>
      </c>
    </row>
    <row r="818" spans="1:20" ht="15.75" hidden="1" customHeight="1" x14ac:dyDescent="0.25">
      <c r="A818" s="142"/>
      <c r="B818" s="142"/>
      <c r="C818" s="166"/>
      <c r="D818" s="8" t="s">
        <v>112</v>
      </c>
      <c r="E818" s="40">
        <f>осн2!I107+осн2!$A$2+(осн2!I107+осн2!$A$2)*осн2!$E$2</f>
        <v>2112549.2799999998</v>
      </c>
      <c r="F818" s="40">
        <f>осн2!J107+осн2!$A$2+(осн2!J107+осн2!$A$2)*осн2!$E$2</f>
        <v>2197051.44</v>
      </c>
      <c r="G818" s="172"/>
      <c r="H818" s="174"/>
      <c r="I818" s="40">
        <f t="shared" si="115"/>
        <v>2112549.2799999998</v>
      </c>
      <c r="J818" s="40">
        <f t="shared" si="116"/>
        <v>2197051.44</v>
      </c>
      <c r="K818" s="150"/>
      <c r="L818" s="151"/>
      <c r="M818" s="40">
        <f t="shared" si="117"/>
        <v>2112549.2799999998</v>
      </c>
      <c r="N818" s="40">
        <f t="shared" si="118"/>
        <v>2197051.44</v>
      </c>
      <c r="O818" s="36">
        <f>осн2!I107*осн2!$B$3+осн2!$A$2+(осн2!I107*осн2!$B$3+осн2!$A$2)*осн2!$E$2</f>
        <v>1056274.6399999999</v>
      </c>
      <c r="P818" s="36">
        <f>осн2!J107*осн2!$B$3+осн2!$A$2+(осн2!J107*осн2!$B$3+осн2!$A$2)*осн2!$E$2</f>
        <v>1098525.72</v>
      </c>
      <c r="Q818" s="40">
        <f t="shared" si="119"/>
        <v>2112549.2799999998</v>
      </c>
      <c r="R818" s="40">
        <f t="shared" si="120"/>
        <v>2197051.44</v>
      </c>
      <c r="S818" s="40">
        <f t="shared" si="121"/>
        <v>1056274.6399999999</v>
      </c>
      <c r="T818" s="40">
        <f t="shared" si="122"/>
        <v>1098525.72</v>
      </c>
    </row>
    <row r="819" spans="1:20" ht="15.75" hidden="1" customHeight="1" x14ac:dyDescent="0.25">
      <c r="A819" s="142"/>
      <c r="B819" s="142"/>
      <c r="C819" s="166"/>
      <c r="D819" s="4" t="s">
        <v>113</v>
      </c>
      <c r="E819" s="41">
        <f>осн2!I108+осн2!$A$2+(осн2!I108+осн2!$A$2)*осн2!$E$2</f>
        <v>4219105.34</v>
      </c>
      <c r="F819" s="41">
        <f>осн2!J108+осн2!$A$2+(осн2!J108+осн2!$A$2)*осн2!$E$2</f>
        <v>4387868.9399999995</v>
      </c>
      <c r="G819" s="172"/>
      <c r="H819" s="174"/>
      <c r="I819" s="41">
        <f t="shared" si="115"/>
        <v>4219105.34</v>
      </c>
      <c r="J819" s="41">
        <f t="shared" si="116"/>
        <v>4387868.9399999995</v>
      </c>
      <c r="K819" s="150"/>
      <c r="L819" s="151"/>
      <c r="M819" s="41">
        <f t="shared" si="117"/>
        <v>4219105.34</v>
      </c>
      <c r="N819" s="41">
        <f t="shared" si="118"/>
        <v>4387868.9399999995</v>
      </c>
      <c r="O819" s="37">
        <f>осн2!I108*осн2!$B$3+осн2!$A$2+(осн2!I108*осн2!$B$3+осн2!$A$2)*осн2!$E$2</f>
        <v>2109552.67</v>
      </c>
      <c r="P819" s="37">
        <f>осн2!J108*осн2!$B$3+осн2!$A$2+(осн2!J108*осн2!$B$3+осн2!$A$2)*осн2!$E$2</f>
        <v>2193934.4699999997</v>
      </c>
      <c r="Q819" s="41">
        <f t="shared" si="119"/>
        <v>4219105.34</v>
      </c>
      <c r="R819" s="41">
        <f t="shared" si="120"/>
        <v>4387868.9399999995</v>
      </c>
      <c r="S819" s="41">
        <f t="shared" si="121"/>
        <v>2109552.67</v>
      </c>
      <c r="T819" s="41">
        <f t="shared" si="122"/>
        <v>2193934.4699999997</v>
      </c>
    </row>
    <row r="820" spans="1:20" ht="15.75" hidden="1" customHeight="1" x14ac:dyDescent="0.25">
      <c r="A820" s="142"/>
      <c r="B820" s="142"/>
      <c r="C820" s="166"/>
      <c r="D820" s="4" t="s">
        <v>114</v>
      </c>
      <c r="E820" s="41">
        <f>осн2!I109+осн2!$A$2+(осн2!I109+осн2!$A$2)*осн2!$E$2</f>
        <v>5651573.4199999999</v>
      </c>
      <c r="F820" s="41">
        <f>осн2!J109+осн2!$A$2+(осн2!J109+осн2!$A$2)*осн2!$E$2</f>
        <v>5877635.46</v>
      </c>
      <c r="G820" s="172"/>
      <c r="H820" s="174"/>
      <c r="I820" s="41">
        <f t="shared" si="115"/>
        <v>5651573.4199999999</v>
      </c>
      <c r="J820" s="41">
        <f t="shared" si="116"/>
        <v>5877635.46</v>
      </c>
      <c r="K820" s="150"/>
      <c r="L820" s="151"/>
      <c r="M820" s="41">
        <f t="shared" si="117"/>
        <v>5651573.4199999999</v>
      </c>
      <c r="N820" s="41">
        <f t="shared" si="118"/>
        <v>5877635.46</v>
      </c>
      <c r="O820" s="37">
        <f>осн2!I109*осн2!$B$3+осн2!$A$2+(осн2!I109*осн2!$B$3+осн2!$A$2)*осн2!$E$2</f>
        <v>2825786.71</v>
      </c>
      <c r="P820" s="37">
        <f>осн2!J109*осн2!$B$3+осн2!$A$2+(осн2!J109*осн2!$B$3+осн2!$A$2)*осн2!$E$2</f>
        <v>2938817.73</v>
      </c>
      <c r="Q820" s="41">
        <f t="shared" si="119"/>
        <v>5651573.4199999999</v>
      </c>
      <c r="R820" s="41">
        <f t="shared" si="120"/>
        <v>5877635.46</v>
      </c>
      <c r="S820" s="41">
        <f t="shared" si="121"/>
        <v>2825786.71</v>
      </c>
      <c r="T820" s="41">
        <f t="shared" si="122"/>
        <v>2938817.73</v>
      </c>
    </row>
    <row r="821" spans="1:20" ht="15.75" hidden="1" customHeight="1" x14ac:dyDescent="0.25">
      <c r="A821" s="142"/>
      <c r="B821" s="142"/>
      <c r="C821" s="166"/>
      <c r="D821" s="4" t="s">
        <v>115</v>
      </c>
      <c r="E821" s="41">
        <f>осн2!I110+осн2!$A$2+(осн2!I110+осн2!$A$2)*осн2!$E$2</f>
        <v>7573099.5800000001</v>
      </c>
      <c r="F821" s="41">
        <f>осн2!J110+осн2!$A$2+(осн2!J110+осн2!$A$2)*осн2!$E$2</f>
        <v>7876023.2800000003</v>
      </c>
      <c r="G821" s="172"/>
      <c r="H821" s="174"/>
      <c r="I821" s="41">
        <f t="shared" si="115"/>
        <v>7573099.5800000001</v>
      </c>
      <c r="J821" s="41">
        <f t="shared" si="116"/>
        <v>7876023.2800000003</v>
      </c>
      <c r="K821" s="150"/>
      <c r="L821" s="151"/>
      <c r="M821" s="41">
        <f t="shared" si="117"/>
        <v>7573099.5800000001</v>
      </c>
      <c r="N821" s="41">
        <f t="shared" si="118"/>
        <v>7876023.2800000003</v>
      </c>
      <c r="O821" s="37">
        <f>осн2!I110*осн2!$B$3+осн2!$A$2+(осн2!I110*осн2!$B$3+осн2!$A$2)*осн2!$E$2</f>
        <v>3786549.79</v>
      </c>
      <c r="P821" s="37">
        <f>осн2!J110*осн2!$B$3+осн2!$A$2+(осн2!J110*осн2!$B$3+осн2!$A$2)*осн2!$E$2</f>
        <v>3938011.64</v>
      </c>
      <c r="Q821" s="41">
        <f t="shared" si="119"/>
        <v>7573099.5800000001</v>
      </c>
      <c r="R821" s="41">
        <f t="shared" si="120"/>
        <v>7876023.2800000003</v>
      </c>
      <c r="S821" s="41">
        <f t="shared" si="121"/>
        <v>3786549.79</v>
      </c>
      <c r="T821" s="41">
        <f t="shared" si="122"/>
        <v>3938011.64</v>
      </c>
    </row>
    <row r="822" spans="1:20" ht="15.75" hidden="1" customHeight="1" x14ac:dyDescent="0.25">
      <c r="A822" s="142"/>
      <c r="B822" s="142"/>
      <c r="C822" s="166"/>
      <c r="D822" s="4" t="s">
        <v>116</v>
      </c>
      <c r="E822" s="41">
        <f>осн2!I111+осн2!$A$2+(осн2!I111+осн2!$A$2)*осн2!$E$2</f>
        <v>10147956.34</v>
      </c>
      <c r="F822" s="41">
        <f>осн2!J111+осн2!$A$2+(осн2!J111+осн2!$A$2)*осн2!$E$2</f>
        <v>10553875.16</v>
      </c>
      <c r="G822" s="172"/>
      <c r="H822" s="174"/>
      <c r="I822" s="41">
        <f t="shared" si="115"/>
        <v>10147956.34</v>
      </c>
      <c r="J822" s="41">
        <f t="shared" si="116"/>
        <v>10553875.16</v>
      </c>
      <c r="K822" s="150"/>
      <c r="L822" s="151"/>
      <c r="M822" s="41">
        <f t="shared" si="117"/>
        <v>10147956.34</v>
      </c>
      <c r="N822" s="41">
        <f t="shared" si="118"/>
        <v>10553875.16</v>
      </c>
      <c r="O822" s="37">
        <f>осн2!I111*осн2!$B$3+осн2!$A$2+(осн2!I111*осн2!$B$3+осн2!$A$2)*осн2!$E$2</f>
        <v>5073978.17</v>
      </c>
      <c r="P822" s="37">
        <f>осн2!J111*осн2!$B$3+осн2!$A$2+(осн2!J111*осн2!$B$3+осн2!$A$2)*осн2!$E$2</f>
        <v>5276937.58</v>
      </c>
      <c r="Q822" s="41">
        <f t="shared" si="119"/>
        <v>10147956.34</v>
      </c>
      <c r="R822" s="41">
        <f t="shared" si="120"/>
        <v>10553875.16</v>
      </c>
      <c r="S822" s="41">
        <f t="shared" si="121"/>
        <v>5073978.17</v>
      </c>
      <c r="T822" s="41">
        <f t="shared" si="122"/>
        <v>5276937.58</v>
      </c>
    </row>
    <row r="823" spans="1:20" ht="15.75" hidden="1" customHeight="1" x14ac:dyDescent="0.25">
      <c r="A823" s="142"/>
      <c r="B823" s="142"/>
      <c r="C823" s="166"/>
      <c r="D823" s="4" t="s">
        <v>117</v>
      </c>
      <c r="E823" s="41">
        <f>осн2!I112+осн2!$A$2+(осн2!I112+осн2!$A$2)*осн2!$E$2</f>
        <v>13598258.640000001</v>
      </c>
      <c r="F823" s="41">
        <f>осн2!J112+осн2!$A$2+(осн2!J112+осн2!$A$2)*осн2!$E$2</f>
        <v>14142189.08</v>
      </c>
      <c r="G823" s="172"/>
      <c r="H823" s="174"/>
      <c r="I823" s="41">
        <f t="shared" si="115"/>
        <v>13598258.640000001</v>
      </c>
      <c r="J823" s="41">
        <f t="shared" si="116"/>
        <v>14142189.08</v>
      </c>
      <c r="K823" s="150"/>
      <c r="L823" s="151"/>
      <c r="M823" s="41">
        <f t="shared" si="117"/>
        <v>13598258.640000001</v>
      </c>
      <c r="N823" s="41">
        <f t="shared" si="118"/>
        <v>14142189.08</v>
      </c>
      <c r="O823" s="37">
        <f>осн2!I112*осн2!$B$3+осн2!$A$2+(осн2!I112*осн2!$B$3+осн2!$A$2)*осн2!$E$2</f>
        <v>6799129.3200000003</v>
      </c>
      <c r="P823" s="37">
        <f>осн2!J112*осн2!$B$3+осн2!$A$2+(осн2!J112*осн2!$B$3+осн2!$A$2)*осн2!$E$2</f>
        <v>7071094.54</v>
      </c>
      <c r="Q823" s="41">
        <f t="shared" si="119"/>
        <v>13598258.640000001</v>
      </c>
      <c r="R823" s="41">
        <f t="shared" si="120"/>
        <v>14142189.08</v>
      </c>
      <c r="S823" s="41">
        <f t="shared" si="121"/>
        <v>6799129.3200000003</v>
      </c>
      <c r="T823" s="41">
        <f t="shared" si="122"/>
        <v>7071094.54</v>
      </c>
    </row>
    <row r="824" spans="1:20" ht="15.75" hidden="1" customHeight="1" x14ac:dyDescent="0.25">
      <c r="A824" s="142"/>
      <c r="B824" s="142"/>
      <c r="C824" s="166"/>
      <c r="D824" s="8" t="s">
        <v>118</v>
      </c>
      <c r="E824" s="40">
        <f>осн2!I113+осн2!$A$2+(осн2!I113+осн2!$A$2)*осн2!$E$2</f>
        <v>2204042.94</v>
      </c>
      <c r="F824" s="40">
        <f>осн2!J113+осн2!$A$2+(осн2!J113+осн2!$A$2)*осн2!$E$2</f>
        <v>2292205.46</v>
      </c>
      <c r="G824" s="172"/>
      <c r="H824" s="174"/>
      <c r="I824" s="40">
        <f t="shared" si="115"/>
        <v>2204042.94</v>
      </c>
      <c r="J824" s="40">
        <f t="shared" si="116"/>
        <v>2292205.46</v>
      </c>
      <c r="K824" s="150"/>
      <c r="L824" s="151"/>
      <c r="M824" s="40">
        <f t="shared" si="117"/>
        <v>2204042.94</v>
      </c>
      <c r="N824" s="40">
        <f t="shared" si="118"/>
        <v>2292205.46</v>
      </c>
      <c r="O824" s="36">
        <f>осн2!I113*осн2!$B$3+осн2!$A$2+(осн2!I113*осн2!$B$3+осн2!$A$2)*осн2!$E$2</f>
        <v>1102021.47</v>
      </c>
      <c r="P824" s="36">
        <f>осн2!J113*осн2!$B$3+осн2!$A$2+(осн2!J113*осн2!$B$3+осн2!$A$2)*осн2!$E$2</f>
        <v>1146102.73</v>
      </c>
      <c r="Q824" s="40">
        <f t="shared" si="119"/>
        <v>2204042.94</v>
      </c>
      <c r="R824" s="40">
        <f t="shared" si="120"/>
        <v>2292205.46</v>
      </c>
      <c r="S824" s="40">
        <f t="shared" si="121"/>
        <v>1102021.47</v>
      </c>
      <c r="T824" s="40">
        <f t="shared" si="122"/>
        <v>1146102.73</v>
      </c>
    </row>
    <row r="825" spans="1:20" ht="15.75" hidden="1" customHeight="1" x14ac:dyDescent="0.25">
      <c r="A825" s="142"/>
      <c r="B825" s="142"/>
      <c r="C825" s="166"/>
      <c r="D825" s="4" t="s">
        <v>151</v>
      </c>
      <c r="E825" s="41">
        <f>осн2!I114+осн2!$A$2+(осн2!I114+осн2!$A$2)*осн2!$E$2</f>
        <v>4402122.16</v>
      </c>
      <c r="F825" s="41">
        <f>осн2!J114+осн2!$A$2+(осн2!J114+осн2!$A$2)*осн2!$E$2</f>
        <v>4578206.4800000004</v>
      </c>
      <c r="G825" s="172"/>
      <c r="H825" s="174"/>
      <c r="I825" s="41">
        <f t="shared" si="115"/>
        <v>4402122.16</v>
      </c>
      <c r="J825" s="41">
        <f t="shared" si="116"/>
        <v>4578206.4800000004</v>
      </c>
      <c r="K825" s="150"/>
      <c r="L825" s="151"/>
      <c r="M825" s="41">
        <f t="shared" si="117"/>
        <v>4402122.16</v>
      </c>
      <c r="N825" s="41">
        <f t="shared" si="118"/>
        <v>4578206.4800000004</v>
      </c>
      <c r="O825" s="37">
        <f>осн2!I114*осн2!$B$3+осн2!$A$2+(осн2!I114*осн2!$B$3+осн2!$A$2)*осн2!$E$2</f>
        <v>2201061.08</v>
      </c>
      <c r="P825" s="37">
        <f>осн2!J114*осн2!$B$3+осн2!$A$2+(осн2!J114*осн2!$B$3+осн2!$A$2)*осн2!$E$2</f>
        <v>2289103.2400000002</v>
      </c>
      <c r="Q825" s="41">
        <f t="shared" si="119"/>
        <v>4402122.16</v>
      </c>
      <c r="R825" s="41">
        <f t="shared" si="120"/>
        <v>4578206.4800000004</v>
      </c>
      <c r="S825" s="41">
        <f t="shared" si="121"/>
        <v>2201061.08</v>
      </c>
      <c r="T825" s="41">
        <f t="shared" si="122"/>
        <v>2289103.2400000002</v>
      </c>
    </row>
    <row r="826" spans="1:20" ht="15.75" hidden="1" customHeight="1" x14ac:dyDescent="0.25">
      <c r="A826" s="142"/>
      <c r="B826" s="142"/>
      <c r="C826" s="166"/>
      <c r="D826" s="4" t="s">
        <v>119</v>
      </c>
      <c r="E826" s="41">
        <f>осн2!I115+осн2!$A$2+(осн2!I115+осн2!$A$2)*осн2!$E$2</f>
        <v>5896804.5599999996</v>
      </c>
      <c r="F826" s="41">
        <f>осн2!J115+осн2!$A$2+(осн2!J115+осн2!$A$2)*осн2!$E$2</f>
        <v>6132675.9399999995</v>
      </c>
      <c r="G826" s="172"/>
      <c r="H826" s="174"/>
      <c r="I826" s="41">
        <f t="shared" si="115"/>
        <v>5896804.5599999996</v>
      </c>
      <c r="J826" s="41">
        <f t="shared" si="116"/>
        <v>6132675.9399999995</v>
      </c>
      <c r="K826" s="150"/>
      <c r="L826" s="151"/>
      <c r="M826" s="41">
        <f t="shared" si="117"/>
        <v>5896804.5599999996</v>
      </c>
      <c r="N826" s="41">
        <f t="shared" si="118"/>
        <v>6132675.9399999995</v>
      </c>
      <c r="O826" s="37">
        <f>осн2!I115*осн2!$B$3+осн2!$A$2+(осн2!I115*осн2!$B$3+осн2!$A$2)*осн2!$E$2</f>
        <v>2948402.28</v>
      </c>
      <c r="P826" s="37">
        <f>осн2!J115*осн2!$B$3+осн2!$A$2+(осн2!J115*осн2!$B$3+осн2!$A$2)*осн2!$E$2</f>
        <v>3066337.9699999997</v>
      </c>
      <c r="Q826" s="41">
        <f t="shared" si="119"/>
        <v>5896804.5599999996</v>
      </c>
      <c r="R826" s="41">
        <f t="shared" si="120"/>
        <v>6132675.9399999995</v>
      </c>
      <c r="S826" s="41">
        <f t="shared" si="121"/>
        <v>2948402.28</v>
      </c>
      <c r="T826" s="41">
        <f t="shared" si="122"/>
        <v>3066337.9699999997</v>
      </c>
    </row>
    <row r="827" spans="1:20" ht="15.75" hidden="1" customHeight="1" x14ac:dyDescent="0.25">
      <c r="A827" s="142"/>
      <c r="B827" s="142"/>
      <c r="C827" s="166"/>
      <c r="D827" s="4" t="s">
        <v>120</v>
      </c>
      <c r="E827" s="41">
        <f>осн2!I116+осн2!$A$2+(осн2!I116+осн2!$A$2)*осн2!$E$2</f>
        <v>7901711.8799999999</v>
      </c>
      <c r="F827" s="41">
        <f>осн2!J116+осн2!$A$2+(осн2!J116+осн2!$A$2)*осн2!$E$2</f>
        <v>8217780.7800000003</v>
      </c>
      <c r="G827" s="172"/>
      <c r="H827" s="174"/>
      <c r="I827" s="41">
        <f t="shared" si="115"/>
        <v>7901711.8799999999</v>
      </c>
      <c r="J827" s="41">
        <f t="shared" si="116"/>
        <v>8217780.7800000003</v>
      </c>
      <c r="K827" s="150"/>
      <c r="L827" s="151"/>
      <c r="M827" s="41">
        <f t="shared" si="117"/>
        <v>7901711.8799999999</v>
      </c>
      <c r="N827" s="41">
        <f t="shared" si="118"/>
        <v>8217780.7800000003</v>
      </c>
      <c r="O827" s="37">
        <f>осн2!I116*осн2!$B$3+осн2!$A$2+(осн2!I116*осн2!$B$3+осн2!$A$2)*осн2!$E$2</f>
        <v>3950855.94</v>
      </c>
      <c r="P827" s="37">
        <f>осн2!J116*осн2!$B$3+осн2!$A$2+(осн2!J116*осн2!$B$3+осн2!$A$2)*осн2!$E$2</f>
        <v>4108890.39</v>
      </c>
      <c r="Q827" s="41">
        <f t="shared" si="119"/>
        <v>7901711.8799999999</v>
      </c>
      <c r="R827" s="41">
        <f t="shared" si="120"/>
        <v>8217780.7800000003</v>
      </c>
      <c r="S827" s="41">
        <f t="shared" si="121"/>
        <v>3950855.94</v>
      </c>
      <c r="T827" s="41">
        <f t="shared" si="122"/>
        <v>4108890.39</v>
      </c>
    </row>
    <row r="828" spans="1:20" ht="15.75" hidden="1" customHeight="1" x14ac:dyDescent="0.25">
      <c r="A828" s="142"/>
      <c r="B828" s="142"/>
      <c r="C828" s="166"/>
      <c r="D828" s="4" t="s">
        <v>121</v>
      </c>
      <c r="E828" s="41">
        <f>осн2!I117+осн2!$A$2+(осн2!I117+осн2!$A$2)*осн2!$E$2</f>
        <v>10588285.140000001</v>
      </c>
      <c r="F828" s="41">
        <f>осн2!J117+осн2!$A$2+(осн2!J117+осн2!$A$2)*осн2!$E$2</f>
        <v>11011816.640000001</v>
      </c>
      <c r="G828" s="172"/>
      <c r="H828" s="174"/>
      <c r="I828" s="41">
        <f t="shared" si="115"/>
        <v>10588285.140000001</v>
      </c>
      <c r="J828" s="41">
        <f t="shared" si="116"/>
        <v>11011816.640000001</v>
      </c>
      <c r="K828" s="150"/>
      <c r="L828" s="151"/>
      <c r="M828" s="41">
        <f t="shared" si="117"/>
        <v>10588285.140000001</v>
      </c>
      <c r="N828" s="41">
        <f t="shared" si="118"/>
        <v>11011816.640000001</v>
      </c>
      <c r="O828" s="37">
        <f>осн2!I117*осн2!$B$3+осн2!$A$2+(осн2!I117*осн2!$B$3+осн2!$A$2)*осн2!$E$2</f>
        <v>5294142.57</v>
      </c>
      <c r="P828" s="37">
        <f>осн2!J117*осн2!$B$3+осн2!$A$2+(осн2!J117*осн2!$B$3+осн2!$A$2)*осн2!$E$2</f>
        <v>5505908.3200000003</v>
      </c>
      <c r="Q828" s="41">
        <f t="shared" si="119"/>
        <v>10588285.140000001</v>
      </c>
      <c r="R828" s="41">
        <f t="shared" si="120"/>
        <v>11011816.640000001</v>
      </c>
      <c r="S828" s="41">
        <f t="shared" si="121"/>
        <v>5294142.57</v>
      </c>
      <c r="T828" s="41">
        <f t="shared" si="122"/>
        <v>5505908.3200000003</v>
      </c>
    </row>
    <row r="829" spans="1:20" ht="15.75" hidden="1" customHeight="1" x14ac:dyDescent="0.25">
      <c r="A829" s="142"/>
      <c r="B829" s="142"/>
      <c r="C829" s="166"/>
      <c r="D829" s="4" t="s">
        <v>122</v>
      </c>
      <c r="E829" s="41">
        <f>осн2!I118+осн2!$A$2+(осн2!I118+осн2!$A$2)*осн2!$E$2</f>
        <v>14188320</v>
      </c>
      <c r="F829" s="41">
        <f>осн2!J118+осн2!$A$2+(осн2!J118+осн2!$A$2)*осн2!$E$2</f>
        <v>14755852.800000001</v>
      </c>
      <c r="G829" s="172"/>
      <c r="H829" s="174"/>
      <c r="I829" s="41">
        <f t="shared" si="115"/>
        <v>14188320</v>
      </c>
      <c r="J829" s="41">
        <f t="shared" si="116"/>
        <v>14755852.800000001</v>
      </c>
      <c r="K829" s="150"/>
      <c r="L829" s="151"/>
      <c r="M829" s="41">
        <f t="shared" si="117"/>
        <v>14188320</v>
      </c>
      <c r="N829" s="41">
        <f t="shared" si="118"/>
        <v>14755852.800000001</v>
      </c>
      <c r="O829" s="37">
        <f>осн2!I118*осн2!$B$3+осн2!$A$2+(осн2!I118*осн2!$B$3+осн2!$A$2)*осн2!$E$2</f>
        <v>7094160</v>
      </c>
      <c r="P829" s="37">
        <f>осн2!J118*осн2!$B$3+осн2!$A$2+(осн2!J118*осн2!$B$3+осн2!$A$2)*осн2!$E$2</f>
        <v>7377926.4000000004</v>
      </c>
      <c r="Q829" s="41">
        <f t="shared" si="119"/>
        <v>14188320</v>
      </c>
      <c r="R829" s="41">
        <f t="shared" si="120"/>
        <v>14755852.800000001</v>
      </c>
      <c r="S829" s="41">
        <f t="shared" si="121"/>
        <v>7094160</v>
      </c>
      <c r="T829" s="41">
        <f t="shared" si="122"/>
        <v>7377926.4000000004</v>
      </c>
    </row>
    <row r="830" spans="1:20" ht="15.75" hidden="1" customHeight="1" x14ac:dyDescent="0.25">
      <c r="A830" s="142"/>
      <c r="B830" s="142"/>
      <c r="C830" s="166"/>
      <c r="D830" s="8" t="s">
        <v>123</v>
      </c>
      <c r="E830" s="40">
        <f>осн2!I119+осн2!$A$2+(осн2!I119+осн2!$A$2)*осн2!$E$2</f>
        <v>2241649.54</v>
      </c>
      <c r="F830" s="40">
        <f>осн2!J119+осн2!$A$2+(осн2!J119+осн2!$A$2)*осн2!$E$2</f>
        <v>2331315.38</v>
      </c>
      <c r="G830" s="172"/>
      <c r="H830" s="174"/>
      <c r="I830" s="40">
        <f t="shared" si="115"/>
        <v>2241649.54</v>
      </c>
      <c r="J830" s="40">
        <f t="shared" si="116"/>
        <v>2331315.38</v>
      </c>
      <c r="K830" s="150"/>
      <c r="L830" s="151"/>
      <c r="M830" s="40">
        <f t="shared" si="117"/>
        <v>2241649.54</v>
      </c>
      <c r="N830" s="40">
        <f t="shared" si="118"/>
        <v>2331315.38</v>
      </c>
      <c r="O830" s="36">
        <f>осн2!I119*осн2!$B$3+осн2!$A$2+(осн2!I119*осн2!$B$3+осн2!$A$2)*осн2!$E$2</f>
        <v>1120824.77</v>
      </c>
      <c r="P830" s="36">
        <f>осн2!J119*осн2!$B$3+осн2!$A$2+(осн2!J119*осн2!$B$3+осн2!$A$2)*осн2!$E$2</f>
        <v>1165657.69</v>
      </c>
      <c r="Q830" s="40">
        <f t="shared" si="119"/>
        <v>2241649.54</v>
      </c>
      <c r="R830" s="40">
        <f t="shared" si="120"/>
        <v>2331315.38</v>
      </c>
      <c r="S830" s="40">
        <f t="shared" si="121"/>
        <v>1120824.77</v>
      </c>
      <c r="T830" s="40">
        <f t="shared" si="122"/>
        <v>1165657.69</v>
      </c>
    </row>
    <row r="831" spans="1:20" ht="15.75" hidden="1" customHeight="1" x14ac:dyDescent="0.25">
      <c r="A831" s="142"/>
      <c r="B831" s="142"/>
      <c r="C831" s="166"/>
      <c r="D831" s="4" t="s">
        <v>124</v>
      </c>
      <c r="E831" s="41">
        <f>осн2!I120+осн2!$A$2+(осн2!I120+осн2!$A$2)*осн2!$E$2</f>
        <v>4477304.68</v>
      </c>
      <c r="F831" s="41">
        <f>осн2!J120+осн2!$A$2+(осн2!J120+осн2!$A$2)*осн2!$E$2</f>
        <v>4656396.82</v>
      </c>
      <c r="G831" s="172"/>
      <c r="H831" s="174"/>
      <c r="I831" s="41">
        <f t="shared" si="115"/>
        <v>4477304.68</v>
      </c>
      <c r="J831" s="41">
        <f t="shared" si="116"/>
        <v>4656396.82</v>
      </c>
      <c r="K831" s="150"/>
      <c r="L831" s="151"/>
      <c r="M831" s="41">
        <f t="shared" si="117"/>
        <v>4477304.68</v>
      </c>
      <c r="N831" s="41">
        <f t="shared" si="118"/>
        <v>4656396.82</v>
      </c>
      <c r="O831" s="37">
        <f>осн2!I120*осн2!$B$3+осн2!$A$2+(осн2!I120*осн2!$B$3+осн2!$A$2)*осн2!$E$2</f>
        <v>2238652.34</v>
      </c>
      <c r="P831" s="37">
        <f>осн2!J120*осн2!$B$3+осн2!$A$2+(осн2!J120*осн2!$B$3+осн2!$A$2)*осн2!$E$2</f>
        <v>2328198.41</v>
      </c>
      <c r="Q831" s="41">
        <f t="shared" si="119"/>
        <v>4477304.68</v>
      </c>
      <c r="R831" s="41">
        <f t="shared" si="120"/>
        <v>4656396.82</v>
      </c>
      <c r="S831" s="41">
        <f t="shared" si="121"/>
        <v>2238652.34</v>
      </c>
      <c r="T831" s="41">
        <f t="shared" si="122"/>
        <v>2328198.41</v>
      </c>
    </row>
    <row r="832" spans="1:20" ht="15.75" hidden="1" customHeight="1" x14ac:dyDescent="0.25">
      <c r="A832" s="142"/>
      <c r="B832" s="142"/>
      <c r="C832" s="166"/>
      <c r="D832" s="4" t="s">
        <v>125</v>
      </c>
      <c r="E832" s="41">
        <f>осн2!I121+осн2!$A$2+(осн2!I121+осн2!$A$2)*осн2!$E$2</f>
        <v>5997558.8600000003</v>
      </c>
      <c r="F832" s="41">
        <f>осн2!J121+осн2!$A$2+(осн2!J121+осн2!$A$2)*осн2!$E$2</f>
        <v>6237461.1200000001</v>
      </c>
      <c r="G832" s="172"/>
      <c r="H832" s="174"/>
      <c r="I832" s="41">
        <f t="shared" si="115"/>
        <v>5997558.8600000003</v>
      </c>
      <c r="J832" s="41">
        <f t="shared" si="116"/>
        <v>6237461.1200000001</v>
      </c>
      <c r="K832" s="150"/>
      <c r="L832" s="151"/>
      <c r="M832" s="41">
        <f t="shared" si="117"/>
        <v>5997558.8600000003</v>
      </c>
      <c r="N832" s="41">
        <f t="shared" si="118"/>
        <v>6237461.1200000001</v>
      </c>
      <c r="O832" s="37">
        <f>осн2!I121*осн2!$B$3+осн2!$A$2+(осн2!I121*осн2!$B$3+осн2!$A$2)*осн2!$E$2</f>
        <v>2998779.43</v>
      </c>
      <c r="P832" s="37">
        <f>осн2!J121*осн2!$B$3+осн2!$A$2+(осн2!J121*осн2!$B$3+осн2!$A$2)*осн2!$E$2</f>
        <v>3118730.56</v>
      </c>
      <c r="Q832" s="41">
        <f t="shared" si="119"/>
        <v>5997558.8600000003</v>
      </c>
      <c r="R832" s="41">
        <f t="shared" si="120"/>
        <v>6237461.1200000001</v>
      </c>
      <c r="S832" s="41">
        <f t="shared" si="121"/>
        <v>2998779.43</v>
      </c>
      <c r="T832" s="41">
        <f t="shared" si="122"/>
        <v>3118730.56</v>
      </c>
    </row>
    <row r="833" spans="1:20" ht="15.75" hidden="1" customHeight="1" x14ac:dyDescent="0.25">
      <c r="A833" s="142"/>
      <c r="B833" s="142"/>
      <c r="C833" s="166"/>
      <c r="D833" s="4" t="s">
        <v>126</v>
      </c>
      <c r="E833" s="41">
        <f>осн2!I122+осн2!$A$2+(осн2!I122+осн2!$A$2)*осн2!$E$2</f>
        <v>8036729.8399999999</v>
      </c>
      <c r="F833" s="41">
        <f>осн2!J122+осн2!$A$2+(осн2!J122+осн2!$A$2)*осн2!$E$2</f>
        <v>8358199.5999999996</v>
      </c>
      <c r="G833" s="172"/>
      <c r="H833" s="174"/>
      <c r="I833" s="41">
        <f t="shared" si="115"/>
        <v>8036729.8399999999</v>
      </c>
      <c r="J833" s="41">
        <f t="shared" si="116"/>
        <v>8358199.5999999996</v>
      </c>
      <c r="K833" s="150"/>
      <c r="L833" s="151"/>
      <c r="M833" s="41">
        <f t="shared" si="117"/>
        <v>8036729.8399999999</v>
      </c>
      <c r="N833" s="41">
        <f t="shared" si="118"/>
        <v>8358199.5999999996</v>
      </c>
      <c r="O833" s="37">
        <f>осн2!I122*осн2!$B$3+осн2!$A$2+(осн2!I122*осн2!$B$3+осн2!$A$2)*осн2!$E$2</f>
        <v>4018364.92</v>
      </c>
      <c r="P833" s="37">
        <f>осн2!J122*осн2!$B$3+осн2!$A$2+(осн2!J122*осн2!$B$3+осн2!$A$2)*осн2!$E$2</f>
        <v>4179099.8</v>
      </c>
      <c r="Q833" s="41">
        <f t="shared" si="119"/>
        <v>8036729.8399999999</v>
      </c>
      <c r="R833" s="41">
        <f t="shared" si="120"/>
        <v>8358199.5999999996</v>
      </c>
      <c r="S833" s="41">
        <f t="shared" si="121"/>
        <v>4018364.92</v>
      </c>
      <c r="T833" s="41">
        <f t="shared" si="122"/>
        <v>4179099.8</v>
      </c>
    </row>
    <row r="834" spans="1:20" ht="15.75" hidden="1" customHeight="1" x14ac:dyDescent="0.25">
      <c r="A834" s="142"/>
      <c r="B834" s="142"/>
      <c r="C834" s="166"/>
      <c r="D834" s="4" t="s">
        <v>127</v>
      </c>
      <c r="E834" s="41">
        <f>осн2!I123+осн2!$A$2+(осн2!I123+осн2!$A$2)*осн2!$E$2</f>
        <v>10769213.359999999</v>
      </c>
      <c r="F834" s="41">
        <f>осн2!J123+осн2!$A$2+(осн2!J123+осн2!$A$2)*осн2!$E$2</f>
        <v>11199981.800000001</v>
      </c>
      <c r="G834" s="172"/>
      <c r="H834" s="174"/>
      <c r="I834" s="41">
        <f t="shared" si="115"/>
        <v>10769213.359999999</v>
      </c>
      <c r="J834" s="41">
        <f t="shared" si="116"/>
        <v>11199981.800000001</v>
      </c>
      <c r="K834" s="150"/>
      <c r="L834" s="151"/>
      <c r="M834" s="41">
        <f t="shared" si="117"/>
        <v>10769213.359999999</v>
      </c>
      <c r="N834" s="41">
        <f t="shared" si="118"/>
        <v>11199981.800000001</v>
      </c>
      <c r="O834" s="37">
        <f>осн2!I123*осн2!$B$3+осн2!$A$2+(осн2!I123*осн2!$B$3+осн2!$A$2)*осн2!$E$2</f>
        <v>5384606.6799999997</v>
      </c>
      <c r="P834" s="37">
        <f>осн2!J123*осн2!$B$3+осн2!$A$2+(осн2!J123*осн2!$B$3+осн2!$A$2)*осн2!$E$2</f>
        <v>5599990.9000000004</v>
      </c>
      <c r="Q834" s="41">
        <f t="shared" si="119"/>
        <v>10769213.359999999</v>
      </c>
      <c r="R834" s="41">
        <f t="shared" si="120"/>
        <v>11199981.800000001</v>
      </c>
      <c r="S834" s="41">
        <f t="shared" si="121"/>
        <v>5384606.6799999997</v>
      </c>
      <c r="T834" s="41">
        <f t="shared" si="122"/>
        <v>5599990.9000000004</v>
      </c>
    </row>
    <row r="835" spans="1:20" ht="15.75" hidden="1" customHeight="1" x14ac:dyDescent="0.25">
      <c r="A835" s="142"/>
      <c r="B835" s="142"/>
      <c r="C835" s="166"/>
      <c r="D835" s="4" t="s">
        <v>128</v>
      </c>
      <c r="E835" s="41">
        <f>осн2!I124+осн2!$A$2+(осн2!I124+осн2!$A$2)*осн2!$E$2</f>
        <v>14430742.74</v>
      </c>
      <c r="F835" s="41">
        <f>осн2!J124+осн2!$A$2+(осн2!J124+осн2!$A$2)*осн2!$E$2</f>
        <v>15007972.779999999</v>
      </c>
      <c r="G835" s="172"/>
      <c r="H835" s="174"/>
      <c r="I835" s="41">
        <f t="shared" si="115"/>
        <v>14430742.74</v>
      </c>
      <c r="J835" s="41">
        <f t="shared" si="116"/>
        <v>15007972.779999999</v>
      </c>
      <c r="K835" s="150"/>
      <c r="L835" s="151"/>
      <c r="M835" s="41">
        <f t="shared" si="117"/>
        <v>14430742.74</v>
      </c>
      <c r="N835" s="41">
        <f t="shared" si="118"/>
        <v>15007972.779999999</v>
      </c>
      <c r="O835" s="37">
        <f>осн2!I124*осн2!$B$3+осн2!$A$2+(осн2!I124*осн2!$B$3+осн2!$A$2)*осн2!$E$2</f>
        <v>7215371.3700000001</v>
      </c>
      <c r="P835" s="37">
        <f>осн2!J124*осн2!$B$3+осн2!$A$2+(осн2!J124*осн2!$B$3+осн2!$A$2)*осн2!$E$2</f>
        <v>7503986.3899999997</v>
      </c>
      <c r="Q835" s="41">
        <f t="shared" si="119"/>
        <v>14430742.74</v>
      </c>
      <c r="R835" s="41">
        <f t="shared" si="120"/>
        <v>15007972.779999999</v>
      </c>
      <c r="S835" s="41">
        <f t="shared" si="121"/>
        <v>7215371.3700000001</v>
      </c>
      <c r="T835" s="41">
        <f t="shared" si="122"/>
        <v>7503986.3899999997</v>
      </c>
    </row>
    <row r="836" spans="1:20" ht="15.75" hidden="1" customHeight="1" x14ac:dyDescent="0.25">
      <c r="A836" s="142"/>
      <c r="B836" s="142"/>
      <c r="C836" s="166"/>
      <c r="D836" s="8" t="s">
        <v>129</v>
      </c>
      <c r="E836" s="40">
        <f>осн2!I125+осн2!$A$2+(осн2!I125+осн2!$A$2)*осн2!$E$2</f>
        <v>2532539.6</v>
      </c>
      <c r="F836" s="40">
        <f>осн2!J125+осн2!$A$2+(осн2!J125+осн2!$A$2)*осн2!$E$2</f>
        <v>2633841.42</v>
      </c>
      <c r="G836" s="172"/>
      <c r="H836" s="174"/>
      <c r="I836" s="40">
        <f t="shared" si="115"/>
        <v>2532539.6</v>
      </c>
      <c r="J836" s="40">
        <f t="shared" si="116"/>
        <v>2633841.42</v>
      </c>
      <c r="K836" s="150"/>
      <c r="L836" s="151"/>
      <c r="M836" s="40">
        <f t="shared" si="117"/>
        <v>2532539.6</v>
      </c>
      <c r="N836" s="40">
        <f t="shared" si="118"/>
        <v>2633841.42</v>
      </c>
      <c r="O836" s="36">
        <f>осн2!I125*осн2!$B$3+осн2!$A$2+(осн2!I125*осн2!$B$3+осн2!$A$2)*осн2!$E$2</f>
        <v>1266269.8</v>
      </c>
      <c r="P836" s="36">
        <f>осн2!J125*осн2!$B$3+осн2!$A$2+(осн2!J125*осн2!$B$3+осн2!$A$2)*осн2!$E$2</f>
        <v>1316920.71</v>
      </c>
      <c r="Q836" s="40">
        <f t="shared" si="119"/>
        <v>2532539.6</v>
      </c>
      <c r="R836" s="40">
        <f t="shared" si="120"/>
        <v>2633841.42</v>
      </c>
      <c r="S836" s="40">
        <f t="shared" si="121"/>
        <v>1266269.8</v>
      </c>
      <c r="T836" s="40">
        <f t="shared" si="122"/>
        <v>1316920.71</v>
      </c>
    </row>
    <row r="837" spans="1:20" ht="15.75" hidden="1" customHeight="1" x14ac:dyDescent="0.25">
      <c r="A837" s="142"/>
      <c r="B837" s="142"/>
      <c r="C837" s="166"/>
      <c r="D837" s="4" t="s">
        <v>130</v>
      </c>
      <c r="E837" s="41">
        <f>осн2!I126+осн2!$A$2+(осн2!I126+осн2!$A$2)*осн2!$E$2</f>
        <v>5059115.4800000004</v>
      </c>
      <c r="F837" s="41">
        <f>осн2!J126+осн2!$A$2+(осн2!J126+осн2!$A$2)*осн2!$E$2</f>
        <v>5261479.58</v>
      </c>
      <c r="G837" s="172"/>
      <c r="H837" s="174"/>
      <c r="I837" s="41">
        <f t="shared" si="115"/>
        <v>5059115.4800000004</v>
      </c>
      <c r="J837" s="41">
        <f t="shared" si="116"/>
        <v>5261479.58</v>
      </c>
      <c r="K837" s="150"/>
      <c r="L837" s="151"/>
      <c r="M837" s="41">
        <f t="shared" si="117"/>
        <v>5059115.4800000004</v>
      </c>
      <c r="N837" s="41">
        <f t="shared" si="118"/>
        <v>5261479.58</v>
      </c>
      <c r="O837" s="37">
        <f>осн2!I126*осн2!$B$3+осн2!$A$2+(осн2!I126*осн2!$B$3+осн2!$A$2)*осн2!$E$2</f>
        <v>2529557.7400000002</v>
      </c>
      <c r="P837" s="37">
        <f>осн2!J126*осн2!$B$3+осн2!$A$2+(осн2!J126*осн2!$B$3+осн2!$A$2)*осн2!$E$2</f>
        <v>2630739.79</v>
      </c>
      <c r="Q837" s="41">
        <f t="shared" si="119"/>
        <v>5059115.4800000004</v>
      </c>
      <c r="R837" s="41">
        <f t="shared" si="120"/>
        <v>5261479.58</v>
      </c>
      <c r="S837" s="41">
        <f t="shared" si="121"/>
        <v>2529557.7400000002</v>
      </c>
      <c r="T837" s="41">
        <f t="shared" si="122"/>
        <v>2630739.79</v>
      </c>
    </row>
    <row r="838" spans="1:20" ht="15.75" hidden="1" customHeight="1" x14ac:dyDescent="0.25">
      <c r="A838" s="142"/>
      <c r="B838" s="142"/>
      <c r="C838" s="166"/>
      <c r="D838" s="4" t="s">
        <v>131</v>
      </c>
      <c r="E838" s="41">
        <f>осн2!I127+осн2!$A$2+(осн2!I127+осн2!$A$2)*осн2!$E$2</f>
        <v>6777164.7999999998</v>
      </c>
      <c r="F838" s="41">
        <f>осн2!J127+осн2!$A$2+(осн2!J127+осн2!$A$2)*осн2!$E$2</f>
        <v>7048250.9199999999</v>
      </c>
      <c r="G838" s="172"/>
      <c r="H838" s="174"/>
      <c r="I838" s="41">
        <f t="shared" si="115"/>
        <v>6777164.7999999998</v>
      </c>
      <c r="J838" s="41">
        <f t="shared" si="116"/>
        <v>7048250.9199999999</v>
      </c>
      <c r="K838" s="150"/>
      <c r="L838" s="151"/>
      <c r="M838" s="41">
        <f t="shared" si="117"/>
        <v>6777164.7999999998</v>
      </c>
      <c r="N838" s="41">
        <f t="shared" si="118"/>
        <v>7048250.9199999999</v>
      </c>
      <c r="O838" s="37">
        <f>осн2!I127*осн2!$B$3+осн2!$A$2+(осн2!I127*осн2!$B$3+осн2!$A$2)*осн2!$E$2</f>
        <v>3388582.4</v>
      </c>
      <c r="P838" s="37">
        <f>осн2!J127*осн2!$B$3+осн2!$A$2+(осн2!J127*осн2!$B$3+осн2!$A$2)*осн2!$E$2</f>
        <v>3524125.46</v>
      </c>
      <c r="Q838" s="41">
        <f t="shared" si="119"/>
        <v>6777164.7999999998</v>
      </c>
      <c r="R838" s="41">
        <f t="shared" si="120"/>
        <v>7048250.9199999999</v>
      </c>
      <c r="S838" s="41">
        <f t="shared" si="121"/>
        <v>3388582.4</v>
      </c>
      <c r="T838" s="41">
        <f t="shared" si="122"/>
        <v>3524125.46</v>
      </c>
    </row>
    <row r="839" spans="1:20" ht="15.75" hidden="1" customHeight="1" x14ac:dyDescent="0.25">
      <c r="A839" s="142"/>
      <c r="B839" s="142"/>
      <c r="C839" s="166"/>
      <c r="D839" s="4" t="s">
        <v>132</v>
      </c>
      <c r="E839" s="41">
        <f>осн2!I128+осн2!$A$2+(осн2!I128+осн2!$A$2)*осн2!$E$2</f>
        <v>9081400.3599999994</v>
      </c>
      <c r="F839" s="41">
        <f>осн2!J128+осн2!$A$2+(осн2!J128+осн2!$A$2)*осн2!$E$2</f>
        <v>9444656.2799999993</v>
      </c>
      <c r="G839" s="172"/>
      <c r="H839" s="174"/>
      <c r="I839" s="41">
        <f t="shared" si="115"/>
        <v>9081400.3599999994</v>
      </c>
      <c r="J839" s="41">
        <f t="shared" si="116"/>
        <v>9444656.2799999993</v>
      </c>
      <c r="K839" s="150"/>
      <c r="L839" s="151"/>
      <c r="M839" s="41">
        <f t="shared" si="117"/>
        <v>9081400.3599999994</v>
      </c>
      <c r="N839" s="41">
        <f t="shared" si="118"/>
        <v>9444656.2799999993</v>
      </c>
      <c r="O839" s="37">
        <f>осн2!I128*осн2!$B$3+осн2!$A$2+(осн2!I128*осн2!$B$3+осн2!$A$2)*осн2!$E$2</f>
        <v>4540700.18</v>
      </c>
      <c r="P839" s="37">
        <f>осн2!J128*осн2!$B$3+осн2!$A$2+(осн2!J128*осн2!$B$3+осн2!$A$2)*осн2!$E$2</f>
        <v>4722328.1399999997</v>
      </c>
      <c r="Q839" s="41">
        <f t="shared" si="119"/>
        <v>9081400.3599999994</v>
      </c>
      <c r="R839" s="41">
        <f t="shared" si="120"/>
        <v>9444656.2799999993</v>
      </c>
      <c r="S839" s="41">
        <f t="shared" si="121"/>
        <v>4540700.18</v>
      </c>
      <c r="T839" s="41">
        <f t="shared" si="122"/>
        <v>4722328.1399999997</v>
      </c>
    </row>
    <row r="840" spans="1:20" ht="15.75" hidden="1" customHeight="1" x14ac:dyDescent="0.25">
      <c r="A840" s="142"/>
      <c r="B840" s="142"/>
      <c r="C840" s="166"/>
      <c r="D840" s="4" t="s">
        <v>133</v>
      </c>
      <c r="E840" s="41">
        <f>осн2!I129+осн2!$A$2+(осн2!I129+осн2!$A$2)*осн2!$E$2</f>
        <v>12169076.859999999</v>
      </c>
      <c r="F840" s="41">
        <f>осн2!J129+осн2!$A$2+(осн2!J129+осн2!$A$2)*осн2!$E$2</f>
        <v>12655839.84</v>
      </c>
      <c r="G840" s="172"/>
      <c r="H840" s="174"/>
      <c r="I840" s="41">
        <f t="shared" si="115"/>
        <v>12169076.859999999</v>
      </c>
      <c r="J840" s="41">
        <f t="shared" si="116"/>
        <v>12655839.84</v>
      </c>
      <c r="K840" s="150"/>
      <c r="L840" s="151"/>
      <c r="M840" s="41">
        <f t="shared" si="117"/>
        <v>12169076.859999999</v>
      </c>
      <c r="N840" s="41">
        <f t="shared" si="118"/>
        <v>12655839.84</v>
      </c>
      <c r="O840" s="37">
        <f>осн2!I129*осн2!$B$3+осн2!$A$2+(осн2!I129*осн2!$B$3+осн2!$A$2)*осн2!$E$2</f>
        <v>6084538.4299999997</v>
      </c>
      <c r="P840" s="37">
        <f>осн2!J129*осн2!$B$3+осн2!$A$2+(осн2!J129*осн2!$B$3+осн2!$A$2)*осн2!$E$2</f>
        <v>6327919.9199999999</v>
      </c>
      <c r="Q840" s="41">
        <f t="shared" si="119"/>
        <v>12169076.859999999</v>
      </c>
      <c r="R840" s="41">
        <f t="shared" si="120"/>
        <v>12655839.84</v>
      </c>
      <c r="S840" s="41">
        <f t="shared" si="121"/>
        <v>6084538.4299999997</v>
      </c>
      <c r="T840" s="41">
        <f t="shared" si="122"/>
        <v>6327919.9199999999</v>
      </c>
    </row>
    <row r="841" spans="1:20" ht="15.75" hidden="1" customHeight="1" x14ac:dyDescent="0.25">
      <c r="A841" s="142"/>
      <c r="B841" s="142"/>
      <c r="C841" s="166"/>
      <c r="D841" s="4" t="s">
        <v>134</v>
      </c>
      <c r="E841" s="41">
        <f>осн2!I130+осн2!$A$2+(осн2!I130+осн2!$A$2)*осн2!$E$2</f>
        <v>16306562.779999999</v>
      </c>
      <c r="F841" s="41">
        <f>осн2!J130+осн2!$A$2+(осн2!J130+осн2!$A$2)*осн2!$E$2</f>
        <v>16958824.300000001</v>
      </c>
      <c r="G841" s="172"/>
      <c r="H841" s="174"/>
      <c r="I841" s="41">
        <f t="shared" si="115"/>
        <v>16306562.779999999</v>
      </c>
      <c r="J841" s="41">
        <f t="shared" si="116"/>
        <v>16958824.300000001</v>
      </c>
      <c r="K841" s="150"/>
      <c r="L841" s="151"/>
      <c r="M841" s="41">
        <f t="shared" si="117"/>
        <v>16306562.779999999</v>
      </c>
      <c r="N841" s="41">
        <f t="shared" si="118"/>
        <v>16958824.300000001</v>
      </c>
      <c r="O841" s="37">
        <f>осн2!I130*осн2!$B$3+осн2!$A$2+(осн2!I130*осн2!$B$3+осн2!$A$2)*осн2!$E$2</f>
        <v>8153281.3899999997</v>
      </c>
      <c r="P841" s="37">
        <f>осн2!J130*осн2!$B$3+осн2!$A$2+(осн2!J130*осн2!$B$3+осн2!$A$2)*осн2!$E$2</f>
        <v>8479412.1500000004</v>
      </c>
      <c r="Q841" s="41">
        <f t="shared" si="119"/>
        <v>16306562.779999999</v>
      </c>
      <c r="R841" s="41">
        <f t="shared" si="120"/>
        <v>16958824.300000001</v>
      </c>
      <c r="S841" s="41">
        <f t="shared" si="121"/>
        <v>8153281.3899999997</v>
      </c>
      <c r="T841" s="41">
        <f t="shared" si="122"/>
        <v>8479412.1500000004</v>
      </c>
    </row>
    <row r="842" spans="1:20" ht="15.75" hidden="1" customHeight="1" x14ac:dyDescent="0.25">
      <c r="A842" s="142"/>
      <c r="B842" s="142"/>
      <c r="C842" s="166"/>
      <c r="D842" s="8" t="s">
        <v>152</v>
      </c>
      <c r="E842" s="40">
        <f>осн2!I131+осн2!$A$2+(осн2!I131+осн2!$A$2)*осн2!$E$2</f>
        <v>2694742.4</v>
      </c>
      <c r="F842" s="40">
        <f>осн2!J131+осн2!$A$2+(осн2!J131+осн2!$A$2)*осн2!$E$2</f>
        <v>2802531.86</v>
      </c>
      <c r="G842" s="172"/>
      <c r="H842" s="174"/>
      <c r="I842" s="40">
        <f t="shared" si="115"/>
        <v>2694742.4</v>
      </c>
      <c r="J842" s="40">
        <f t="shared" si="116"/>
        <v>2802531.86</v>
      </c>
      <c r="K842" s="150"/>
      <c r="L842" s="151"/>
      <c r="M842" s="40">
        <f t="shared" si="117"/>
        <v>2694742.4</v>
      </c>
      <c r="N842" s="40">
        <f t="shared" si="118"/>
        <v>2802531.86</v>
      </c>
      <c r="O842" s="36">
        <f>осн2!I131*осн2!$B$3+осн2!$A$2+(осн2!I131*осн2!$B$3+осн2!$A$2)*осн2!$E$2</f>
        <v>1347371.2</v>
      </c>
      <c r="P842" s="36">
        <f>осн2!J131*осн2!$B$3+осн2!$A$2+(осн2!J131*осн2!$B$3+осн2!$A$2)*осн2!$E$2</f>
        <v>1401265.93</v>
      </c>
      <c r="Q842" s="40">
        <f t="shared" si="119"/>
        <v>2694742.4</v>
      </c>
      <c r="R842" s="40">
        <f t="shared" si="120"/>
        <v>2802531.86</v>
      </c>
      <c r="S842" s="40">
        <f t="shared" si="121"/>
        <v>1347371.2</v>
      </c>
      <c r="T842" s="40">
        <f t="shared" si="122"/>
        <v>1401265.93</v>
      </c>
    </row>
    <row r="843" spans="1:20" ht="15.75" hidden="1" customHeight="1" x14ac:dyDescent="0.25">
      <c r="A843" s="142"/>
      <c r="B843" s="142"/>
      <c r="C843" s="166"/>
      <c r="D843" s="4" t="s">
        <v>153</v>
      </c>
      <c r="E843" s="41">
        <f>осн2!I132+осн2!$A$2+(осн2!I132+осн2!$A$2)*осн2!$E$2</f>
        <v>5383479.7800000003</v>
      </c>
      <c r="F843" s="41">
        <f>осн2!J132+осн2!$A$2+(осн2!J132+осн2!$A$2)*осн2!$E$2</f>
        <v>5598819.1600000001</v>
      </c>
      <c r="G843" s="172"/>
      <c r="H843" s="174"/>
      <c r="I843" s="41">
        <f t="shared" si="115"/>
        <v>5383479.7800000003</v>
      </c>
      <c r="J843" s="41">
        <f t="shared" si="116"/>
        <v>5598819.1600000001</v>
      </c>
      <c r="K843" s="150"/>
      <c r="L843" s="151"/>
      <c r="M843" s="41">
        <f t="shared" si="117"/>
        <v>5383479.7800000003</v>
      </c>
      <c r="N843" s="41">
        <f t="shared" si="118"/>
        <v>5598819.1600000001</v>
      </c>
      <c r="O843" s="37">
        <f>осн2!I132*осн2!$B$3+осн2!$A$2+(осн2!I132*осн2!$B$3+осн2!$A$2)*осн2!$E$2</f>
        <v>2691739.89</v>
      </c>
      <c r="P843" s="37">
        <f>осн2!J132*осн2!$B$3+осн2!$A$2+(осн2!J132*осн2!$B$3+осн2!$A$2)*осн2!$E$2</f>
        <v>2799409.58</v>
      </c>
      <c r="Q843" s="41">
        <f t="shared" si="119"/>
        <v>5383479.7800000003</v>
      </c>
      <c r="R843" s="41">
        <f t="shared" si="120"/>
        <v>5598819.1600000001</v>
      </c>
      <c r="S843" s="41">
        <f t="shared" si="121"/>
        <v>2691739.89</v>
      </c>
      <c r="T843" s="41">
        <f t="shared" si="122"/>
        <v>2799409.58</v>
      </c>
    </row>
    <row r="844" spans="1:20" ht="15.75" hidden="1" customHeight="1" x14ac:dyDescent="0.25">
      <c r="A844" s="142"/>
      <c r="B844" s="142"/>
      <c r="C844" s="166"/>
      <c r="D844" s="4" t="s">
        <v>154</v>
      </c>
      <c r="E844" s="41">
        <f>осн2!I133+осн2!$A$2+(осн2!I133+осн2!$A$2)*осн2!$E$2</f>
        <v>7211835.5</v>
      </c>
      <c r="F844" s="41">
        <f>осн2!J133+осн2!$A$2+(осн2!J133+осн2!$A$2)*осн2!$E$2</f>
        <v>7500308.9199999999</v>
      </c>
      <c r="G844" s="172"/>
      <c r="H844" s="174"/>
      <c r="I844" s="41">
        <f t="shared" ref="I844:I875" si="123">E844</f>
        <v>7211835.5</v>
      </c>
      <c r="J844" s="41">
        <f t="shared" ref="J844:J875" si="124">F844</f>
        <v>7500308.9199999999</v>
      </c>
      <c r="K844" s="150"/>
      <c r="L844" s="151"/>
      <c r="M844" s="41">
        <f t="shared" ref="M844:M875" si="125">I844</f>
        <v>7211835.5</v>
      </c>
      <c r="N844" s="41">
        <f t="shared" ref="N844:N875" si="126">J844</f>
        <v>7500308.9199999999</v>
      </c>
      <c r="O844" s="37">
        <f>осн2!I133*осн2!$B$3+осн2!$A$2+(осн2!I133*осн2!$B$3+осн2!$A$2)*осн2!$E$2</f>
        <v>3605917.75</v>
      </c>
      <c r="P844" s="37">
        <f>осн2!J133*осн2!$B$3+осн2!$A$2+(осн2!J133*осн2!$B$3+осн2!$A$2)*осн2!$E$2</f>
        <v>3750154.46</v>
      </c>
      <c r="Q844" s="41">
        <f t="shared" ref="Q844:Q875" si="127">M844</f>
        <v>7211835.5</v>
      </c>
      <c r="R844" s="41">
        <f t="shared" ref="R844:R875" si="128">N844</f>
        <v>7500308.9199999999</v>
      </c>
      <c r="S844" s="41">
        <f t="shared" ref="S844:S875" si="129">O844</f>
        <v>3605917.75</v>
      </c>
      <c r="T844" s="41">
        <f t="shared" ref="T844:T875" si="130">P844</f>
        <v>3750154.46</v>
      </c>
    </row>
    <row r="845" spans="1:20" ht="15.75" hidden="1" customHeight="1" x14ac:dyDescent="0.25">
      <c r="A845" s="142"/>
      <c r="B845" s="142"/>
      <c r="C845" s="166"/>
      <c r="D845" s="8" t="s">
        <v>155</v>
      </c>
      <c r="E845" s="40">
        <f>осн2!I134+осн2!$A$2+(осн2!I134+осн2!$A$2)*осн2!$E$2</f>
        <v>2690837.78</v>
      </c>
      <c r="F845" s="40">
        <f>осн2!J134+осн2!$A$2+(осн2!J134+осн2!$A$2)*осн2!$E$2</f>
        <v>2798471.48</v>
      </c>
      <c r="G845" s="172"/>
      <c r="H845" s="174"/>
      <c r="I845" s="40">
        <f t="shared" si="123"/>
        <v>2690837.78</v>
      </c>
      <c r="J845" s="40">
        <f t="shared" si="124"/>
        <v>2798471.48</v>
      </c>
      <c r="K845" s="150"/>
      <c r="L845" s="151"/>
      <c r="M845" s="40">
        <f t="shared" si="125"/>
        <v>2690837.78</v>
      </c>
      <c r="N845" s="40">
        <f t="shared" si="126"/>
        <v>2798471.48</v>
      </c>
      <c r="O845" s="36">
        <f>осн2!I134*осн2!$B$3+осн2!$A$2+(осн2!I134*осн2!$B$3+осн2!$A$2)*осн2!$E$2</f>
        <v>1345418.89</v>
      </c>
      <c r="P845" s="36">
        <f>осн2!J134*осн2!$B$3+осн2!$A$2+(осн2!J134*осн2!$B$3+осн2!$A$2)*осн2!$E$2</f>
        <v>1399235.74</v>
      </c>
      <c r="Q845" s="40">
        <f t="shared" si="127"/>
        <v>2690837.78</v>
      </c>
      <c r="R845" s="40">
        <f t="shared" si="128"/>
        <v>2798471.48</v>
      </c>
      <c r="S845" s="40">
        <f t="shared" si="129"/>
        <v>1345418.89</v>
      </c>
      <c r="T845" s="40">
        <f t="shared" si="130"/>
        <v>1399235.74</v>
      </c>
    </row>
    <row r="846" spans="1:20" ht="15.75" hidden="1" customHeight="1" x14ac:dyDescent="0.25">
      <c r="A846" s="142"/>
      <c r="B846" s="142"/>
      <c r="C846" s="166"/>
      <c r="D846" s="4" t="s">
        <v>156</v>
      </c>
      <c r="E846" s="41">
        <f>осн2!I135+осн2!$A$2+(осн2!I135+осн2!$A$2)*осн2!$E$2</f>
        <v>5375698.8600000003</v>
      </c>
      <c r="F846" s="41">
        <f>осн2!J135+осн2!$A$2+(осн2!J135+осн2!$A$2)*осн2!$E$2</f>
        <v>5590726.7199999997</v>
      </c>
      <c r="G846" s="172"/>
      <c r="H846" s="174"/>
      <c r="I846" s="41">
        <f t="shared" si="123"/>
        <v>5375698.8600000003</v>
      </c>
      <c r="J846" s="41">
        <f t="shared" si="124"/>
        <v>5590726.7199999997</v>
      </c>
      <c r="K846" s="150"/>
      <c r="L846" s="151"/>
      <c r="M846" s="41">
        <f t="shared" si="125"/>
        <v>5375698.8600000003</v>
      </c>
      <c r="N846" s="41">
        <f t="shared" si="126"/>
        <v>5590726.7199999997</v>
      </c>
      <c r="O846" s="37">
        <f>осн2!I135*осн2!$B$3+осн2!$A$2+(осн2!I135*осн2!$B$3+осн2!$A$2)*осн2!$E$2</f>
        <v>2687849.43</v>
      </c>
      <c r="P846" s="37">
        <f>осн2!J135*осн2!$B$3+осн2!$A$2+(осн2!J135*осн2!$B$3+осн2!$A$2)*осн2!$E$2</f>
        <v>2795363.36</v>
      </c>
      <c r="Q846" s="41">
        <f t="shared" si="127"/>
        <v>5375698.8600000003</v>
      </c>
      <c r="R846" s="41">
        <f t="shared" si="128"/>
        <v>5590726.7199999997</v>
      </c>
      <c r="S846" s="41">
        <f t="shared" si="129"/>
        <v>2687849.43</v>
      </c>
      <c r="T846" s="41">
        <f t="shared" si="130"/>
        <v>2795363.36</v>
      </c>
    </row>
    <row r="847" spans="1:20" ht="15.75" hidden="1" customHeight="1" x14ac:dyDescent="0.25">
      <c r="A847" s="142"/>
      <c r="B847" s="142"/>
      <c r="C847" s="166"/>
      <c r="D847" s="4" t="s">
        <v>157</v>
      </c>
      <c r="E847" s="41">
        <f>осн2!I136+осн2!$A$2+(осн2!I136+осн2!$A$2)*осн2!$E$2</f>
        <v>7201407.8399999999</v>
      </c>
      <c r="F847" s="41">
        <f>осн2!J136+осн2!$A$2+(осн2!J136+осн2!$A$2)*осн2!$E$2</f>
        <v>7489464.7199999997</v>
      </c>
      <c r="G847" s="172"/>
      <c r="H847" s="174"/>
      <c r="I847" s="41">
        <f t="shared" si="123"/>
        <v>7201407.8399999999</v>
      </c>
      <c r="J847" s="41">
        <f t="shared" si="124"/>
        <v>7489464.7199999997</v>
      </c>
      <c r="K847" s="150"/>
      <c r="L847" s="151"/>
      <c r="M847" s="41">
        <f t="shared" si="125"/>
        <v>7201407.8399999999</v>
      </c>
      <c r="N847" s="41">
        <f t="shared" si="126"/>
        <v>7489464.7199999997</v>
      </c>
      <c r="O847" s="37">
        <f>осн2!I136*осн2!$B$3+осн2!$A$2+(осн2!I136*осн2!$B$3+осн2!$A$2)*осн2!$E$2</f>
        <v>3600703.92</v>
      </c>
      <c r="P847" s="37">
        <f>осн2!J136*осн2!$B$3+осн2!$A$2+(осн2!J136*осн2!$B$3+осн2!$A$2)*осн2!$E$2</f>
        <v>3744732.36</v>
      </c>
      <c r="Q847" s="41">
        <f t="shared" si="127"/>
        <v>7201407.8399999999</v>
      </c>
      <c r="R847" s="41">
        <f t="shared" si="128"/>
        <v>7489464.7199999997</v>
      </c>
      <c r="S847" s="41">
        <f t="shared" si="129"/>
        <v>3600703.92</v>
      </c>
      <c r="T847" s="41">
        <f t="shared" si="130"/>
        <v>3744732.36</v>
      </c>
    </row>
    <row r="848" spans="1:20" ht="15.75" hidden="1" customHeight="1" x14ac:dyDescent="0.25">
      <c r="A848" s="142"/>
      <c r="B848" s="142"/>
      <c r="C848" s="166"/>
      <c r="D848" s="8" t="s">
        <v>158</v>
      </c>
      <c r="E848" s="40">
        <f>осн2!I137+осн2!$A$2+(осн2!I137+осн2!$A$2)*осн2!$E$2</f>
        <v>3187891.54</v>
      </c>
      <c r="F848" s="40">
        <f>осн2!J137+осн2!$A$2+(осн2!J137+осн2!$A$2)*осн2!$E$2</f>
        <v>3315407.06</v>
      </c>
      <c r="G848" s="172"/>
      <c r="H848" s="174"/>
      <c r="I848" s="40">
        <f t="shared" si="123"/>
        <v>3187891.54</v>
      </c>
      <c r="J848" s="40">
        <f t="shared" si="124"/>
        <v>3315407.06</v>
      </c>
      <c r="K848" s="150"/>
      <c r="L848" s="151"/>
      <c r="M848" s="40">
        <f t="shared" si="125"/>
        <v>3187891.54</v>
      </c>
      <c r="N848" s="40">
        <f t="shared" si="126"/>
        <v>3315407.06</v>
      </c>
      <c r="O848" s="36">
        <f>осн2!I137*осн2!$B$3+осн2!$A$2+(осн2!I137*осн2!$B$3+осн2!$A$2)*осн2!$E$2</f>
        <v>1593945.77</v>
      </c>
      <c r="P848" s="36">
        <f>осн2!J137*осн2!$B$3+осн2!$A$2+(осн2!J137*осн2!$B$3+осн2!$A$2)*осн2!$E$2</f>
        <v>1657703.53</v>
      </c>
      <c r="Q848" s="40">
        <f t="shared" si="127"/>
        <v>3187891.54</v>
      </c>
      <c r="R848" s="40">
        <f t="shared" si="128"/>
        <v>3315407.06</v>
      </c>
      <c r="S848" s="40">
        <f t="shared" si="129"/>
        <v>1593945.77</v>
      </c>
      <c r="T848" s="40">
        <f t="shared" si="130"/>
        <v>1657703.53</v>
      </c>
    </row>
    <row r="849" spans="1:20" ht="15.75" hidden="1" customHeight="1" x14ac:dyDescent="0.25">
      <c r="A849" s="142"/>
      <c r="B849" s="142"/>
      <c r="C849" s="166"/>
      <c r="D849" s="4" t="s">
        <v>159</v>
      </c>
      <c r="E849" s="41">
        <f>осн2!I138+осн2!$A$2+(осн2!I138+осн2!$A$2)*осн2!$E$2</f>
        <v>6369800.4800000004</v>
      </c>
      <c r="F849" s="41">
        <f>осн2!J138+осн2!$A$2+(осн2!J138+осн2!$A$2)*осн2!$E$2</f>
        <v>6624593.1600000001</v>
      </c>
      <c r="G849" s="172"/>
      <c r="H849" s="174"/>
      <c r="I849" s="41">
        <f t="shared" si="123"/>
        <v>6369800.4800000004</v>
      </c>
      <c r="J849" s="41">
        <f t="shared" si="124"/>
        <v>6624593.1600000001</v>
      </c>
      <c r="K849" s="150"/>
      <c r="L849" s="151"/>
      <c r="M849" s="41">
        <f t="shared" si="125"/>
        <v>6369800.4800000004</v>
      </c>
      <c r="N849" s="41">
        <f t="shared" si="126"/>
        <v>6624593.1600000001</v>
      </c>
      <c r="O849" s="37">
        <f>осн2!I138*осн2!$B$3+осн2!$A$2+(осн2!I138*осн2!$B$3+осн2!$A$2)*осн2!$E$2</f>
        <v>3184900.24</v>
      </c>
      <c r="P849" s="37">
        <f>осн2!J138*осн2!$B$3+осн2!$A$2+(осн2!J138*осн2!$B$3+осн2!$A$2)*осн2!$E$2</f>
        <v>3312296.58</v>
      </c>
      <c r="Q849" s="41">
        <f t="shared" si="127"/>
        <v>6369800.4800000004</v>
      </c>
      <c r="R849" s="41">
        <f t="shared" si="128"/>
        <v>6624593.1600000001</v>
      </c>
      <c r="S849" s="41">
        <f t="shared" si="129"/>
        <v>3184900.24</v>
      </c>
      <c r="T849" s="41">
        <f t="shared" si="130"/>
        <v>3312296.58</v>
      </c>
    </row>
    <row r="850" spans="1:20" ht="15.75" hidden="1" customHeight="1" x14ac:dyDescent="0.25">
      <c r="A850" s="142"/>
      <c r="B850" s="142"/>
      <c r="C850" s="166"/>
      <c r="D850" s="4" t="s">
        <v>160</v>
      </c>
      <c r="E850" s="41">
        <f>осн2!I139+осн2!$A$2+(осн2!I139+осн2!$A$2)*осн2!$E$2</f>
        <v>8533509.8399999999</v>
      </c>
      <c r="F850" s="41">
        <f>осн2!J139+осн2!$A$2+(осн2!J139+осн2!$A$2)*осн2!$E$2</f>
        <v>8874850.8000000007</v>
      </c>
      <c r="G850" s="172"/>
      <c r="H850" s="174"/>
      <c r="I850" s="41">
        <f t="shared" si="123"/>
        <v>8533509.8399999999</v>
      </c>
      <c r="J850" s="41">
        <f t="shared" si="124"/>
        <v>8874850.8000000007</v>
      </c>
      <c r="K850" s="150"/>
      <c r="L850" s="151"/>
      <c r="M850" s="41">
        <f t="shared" si="125"/>
        <v>8533509.8399999999</v>
      </c>
      <c r="N850" s="41">
        <f t="shared" si="126"/>
        <v>8874850.8000000007</v>
      </c>
      <c r="O850" s="37">
        <f>осн2!I139*осн2!$B$3+осн2!$A$2+(осн2!I139*осн2!$B$3+осн2!$A$2)*осн2!$E$2</f>
        <v>4266754.92</v>
      </c>
      <c r="P850" s="37">
        <f>осн2!J139*осн2!$B$3+осн2!$A$2+(осн2!J139*осн2!$B$3+осн2!$A$2)*осн2!$E$2</f>
        <v>4437425.4000000004</v>
      </c>
      <c r="Q850" s="41">
        <f t="shared" si="127"/>
        <v>8533509.8399999999</v>
      </c>
      <c r="R850" s="41">
        <f t="shared" si="128"/>
        <v>8874850.8000000007</v>
      </c>
      <c r="S850" s="41">
        <f t="shared" si="129"/>
        <v>4266754.92</v>
      </c>
      <c r="T850" s="41">
        <f t="shared" si="130"/>
        <v>4437425.4000000004</v>
      </c>
    </row>
    <row r="851" spans="1:20" ht="15.75" hidden="1" customHeight="1" x14ac:dyDescent="0.25">
      <c r="A851" s="142"/>
      <c r="B851" s="142"/>
      <c r="C851" s="166"/>
      <c r="D851" s="8" t="s">
        <v>161</v>
      </c>
      <c r="E851" s="40">
        <f>осн2!I140+осн2!$A$2+(осн2!I140+осн2!$A$2)*осн2!$E$2</f>
        <v>3370379.7199999997</v>
      </c>
      <c r="F851" s="40">
        <f>осн2!J140+осн2!$A$2+(осн2!J140+осн2!$A$2)*осн2!$E$2</f>
        <v>3505194.7199999997</v>
      </c>
      <c r="G851" s="172"/>
      <c r="H851" s="174"/>
      <c r="I851" s="40">
        <f t="shared" si="123"/>
        <v>3370379.7199999997</v>
      </c>
      <c r="J851" s="40">
        <f t="shared" si="124"/>
        <v>3505194.7199999997</v>
      </c>
      <c r="K851" s="150"/>
      <c r="L851" s="151"/>
      <c r="M851" s="40">
        <f t="shared" si="125"/>
        <v>3370379.7199999997</v>
      </c>
      <c r="N851" s="40">
        <f t="shared" si="126"/>
        <v>3505194.7199999997</v>
      </c>
      <c r="O851" s="36">
        <f>осн2!I140*осн2!$B$3+осн2!$A$2+(осн2!I140*осн2!$B$3+осн2!$A$2)*осн2!$E$2</f>
        <v>1685189.8599999999</v>
      </c>
      <c r="P851" s="36">
        <f>осн2!J140*осн2!$B$3+осн2!$A$2+(осн2!J140*осн2!$B$3+осн2!$A$2)*осн2!$E$2</f>
        <v>1752597.3599999999</v>
      </c>
      <c r="Q851" s="40">
        <f t="shared" si="127"/>
        <v>3370379.7199999997</v>
      </c>
      <c r="R851" s="40">
        <f t="shared" si="128"/>
        <v>3505194.7199999997</v>
      </c>
      <c r="S851" s="40">
        <f t="shared" si="129"/>
        <v>1685189.8599999999</v>
      </c>
      <c r="T851" s="40">
        <f t="shared" si="130"/>
        <v>1752597.3599999999</v>
      </c>
    </row>
    <row r="852" spans="1:20" ht="15.75" hidden="1" customHeight="1" x14ac:dyDescent="0.25">
      <c r="A852" s="142"/>
      <c r="B852" s="142"/>
      <c r="C852" s="166"/>
      <c r="D852" s="4" t="s">
        <v>162</v>
      </c>
      <c r="E852" s="41">
        <f>осн2!I141+осн2!$A$2+(осн2!I141+осн2!$A$2)*осн2!$E$2</f>
        <v>6734098.3399999999</v>
      </c>
      <c r="F852" s="41">
        <f>осн2!J141+осн2!$A$2+(осн2!J141+осн2!$A$2)*осн2!$E$2</f>
        <v>7003462.8399999999</v>
      </c>
      <c r="G852" s="172"/>
      <c r="H852" s="174"/>
      <c r="I852" s="41">
        <f t="shared" si="123"/>
        <v>6734098.3399999999</v>
      </c>
      <c r="J852" s="41">
        <f t="shared" si="124"/>
        <v>7003462.8399999999</v>
      </c>
      <c r="K852" s="150"/>
      <c r="L852" s="151"/>
      <c r="M852" s="41">
        <f t="shared" si="125"/>
        <v>6734098.3399999999</v>
      </c>
      <c r="N852" s="41">
        <f t="shared" si="126"/>
        <v>7003462.8399999999</v>
      </c>
      <c r="O852" s="37">
        <f>осн2!I141*осн2!$B$3+осн2!$A$2+(осн2!I141*осн2!$B$3+осн2!$A$2)*осн2!$E$2</f>
        <v>3367049.17</v>
      </c>
      <c r="P852" s="37">
        <f>осн2!J141*осн2!$B$3+осн2!$A$2+(осн2!J141*осн2!$B$3+осн2!$A$2)*осн2!$E$2</f>
        <v>3501731.42</v>
      </c>
      <c r="Q852" s="41">
        <f t="shared" si="127"/>
        <v>6734098.3399999999</v>
      </c>
      <c r="R852" s="41">
        <f t="shared" si="128"/>
        <v>7003462.8399999999</v>
      </c>
      <c r="S852" s="41">
        <f t="shared" si="129"/>
        <v>3367049.17</v>
      </c>
      <c r="T852" s="41">
        <f t="shared" si="130"/>
        <v>3501731.42</v>
      </c>
    </row>
    <row r="853" spans="1:20" ht="15.75" hidden="1" customHeight="1" x14ac:dyDescent="0.25">
      <c r="A853" s="142"/>
      <c r="B853" s="142"/>
      <c r="C853" s="166"/>
      <c r="D853" s="4" t="s">
        <v>163</v>
      </c>
      <c r="E853" s="41">
        <f>осн2!I142+осн2!$A$2+(осн2!I142+осн2!$A$2)*осн2!$E$2</f>
        <v>9021668.7599999998</v>
      </c>
      <c r="F853" s="41">
        <f>осн2!J142+осн2!$A$2+(осн2!J142+осн2!$A$2)*осн2!$E$2</f>
        <v>9382535.1799999997</v>
      </c>
      <c r="G853" s="172"/>
      <c r="H853" s="174"/>
      <c r="I853" s="41">
        <f t="shared" si="123"/>
        <v>9021668.7599999998</v>
      </c>
      <c r="J853" s="41">
        <f t="shared" si="124"/>
        <v>9382535.1799999997</v>
      </c>
      <c r="K853" s="150"/>
      <c r="L853" s="151"/>
      <c r="M853" s="41">
        <f t="shared" si="125"/>
        <v>9021668.7599999998</v>
      </c>
      <c r="N853" s="41">
        <f t="shared" si="126"/>
        <v>9382535.1799999997</v>
      </c>
      <c r="O853" s="37">
        <f>осн2!I142*осн2!$B$3+осн2!$A$2+(осн2!I142*осн2!$B$3+осн2!$A$2)*осн2!$E$2</f>
        <v>4510834.38</v>
      </c>
      <c r="P853" s="37">
        <f>осн2!J142*осн2!$B$3+осн2!$A$2+(осн2!J142*осн2!$B$3+осн2!$A$2)*осн2!$E$2</f>
        <v>4691267.59</v>
      </c>
      <c r="Q853" s="41">
        <f t="shared" si="127"/>
        <v>9021668.7599999998</v>
      </c>
      <c r="R853" s="41">
        <f t="shared" si="128"/>
        <v>9382535.1799999997</v>
      </c>
      <c r="S853" s="41">
        <f t="shared" si="129"/>
        <v>4510834.38</v>
      </c>
      <c r="T853" s="41">
        <f t="shared" si="130"/>
        <v>4691267.59</v>
      </c>
    </row>
    <row r="854" spans="1:20" ht="15.75" hidden="1" customHeight="1" x14ac:dyDescent="0.25">
      <c r="A854" s="142"/>
      <c r="B854" s="142"/>
      <c r="C854" s="166"/>
      <c r="D854" s="8" t="s">
        <v>164</v>
      </c>
      <c r="E854" s="40">
        <f>осн2!I143+осн2!$A$2+(осн2!I143+осн2!$A$2)*осн2!$E$2</f>
        <v>3968697.54</v>
      </c>
      <c r="F854" s="40">
        <f>осн2!J143+осн2!$A$2+(осн2!J143+осн2!$A$2)*осн2!$E$2</f>
        <v>4127445.3</v>
      </c>
      <c r="G854" s="172"/>
      <c r="H854" s="174"/>
      <c r="I854" s="40">
        <f t="shared" si="123"/>
        <v>3968697.54</v>
      </c>
      <c r="J854" s="40">
        <f t="shared" si="124"/>
        <v>4127445.3</v>
      </c>
      <c r="K854" s="150"/>
      <c r="L854" s="151"/>
      <c r="M854" s="40">
        <f t="shared" si="125"/>
        <v>3968697.54</v>
      </c>
      <c r="N854" s="40">
        <f t="shared" si="126"/>
        <v>4127445.3</v>
      </c>
      <c r="O854" s="36">
        <f>осн2!I143*осн2!$B$3+осн2!$A$2+(осн2!I143*осн2!$B$3+осн2!$A$2)*осн2!$E$2</f>
        <v>1984348.77</v>
      </c>
      <c r="P854" s="36">
        <f>осн2!J143*осн2!$B$3+осн2!$A$2+(осн2!J143*осн2!$B$3+осн2!$A$2)*осн2!$E$2</f>
        <v>2063722.65</v>
      </c>
      <c r="Q854" s="40">
        <f t="shared" si="127"/>
        <v>3968697.54</v>
      </c>
      <c r="R854" s="40">
        <f t="shared" si="128"/>
        <v>4127445.3</v>
      </c>
      <c r="S854" s="40">
        <f t="shared" si="129"/>
        <v>1984348.77</v>
      </c>
      <c r="T854" s="40">
        <f t="shared" si="130"/>
        <v>2063722.65</v>
      </c>
    </row>
    <row r="855" spans="1:20" ht="15.75" hidden="1" customHeight="1" x14ac:dyDescent="0.25">
      <c r="A855" s="142"/>
      <c r="B855" s="142"/>
      <c r="C855" s="166"/>
      <c r="D855" s="4" t="s">
        <v>165</v>
      </c>
      <c r="E855" s="41">
        <f>осн2!I144+осн2!$A$2+(осн2!I144+осн2!$A$2)*осн2!$E$2</f>
        <v>7931397.1399999997</v>
      </c>
      <c r="F855" s="41">
        <f>осн2!J144+осн2!$A$2+(осн2!J144+осн2!$A$2)*осн2!$E$2</f>
        <v>8248653.1200000001</v>
      </c>
      <c r="G855" s="172"/>
      <c r="H855" s="174"/>
      <c r="I855" s="41">
        <f t="shared" si="123"/>
        <v>7931397.1399999997</v>
      </c>
      <c r="J855" s="41">
        <f t="shared" si="124"/>
        <v>8248653.1200000001</v>
      </c>
      <c r="K855" s="150"/>
      <c r="L855" s="151"/>
      <c r="M855" s="41">
        <f t="shared" si="125"/>
        <v>7931397.1399999997</v>
      </c>
      <c r="N855" s="41">
        <f t="shared" si="126"/>
        <v>8248653.1200000001</v>
      </c>
      <c r="O855" s="37">
        <f>осн2!I144*осн2!$B$3+осн2!$A$2+(осн2!I144*осн2!$B$3+осн2!$A$2)*осн2!$E$2</f>
        <v>3965698.57</v>
      </c>
      <c r="P855" s="37">
        <f>осн2!J144*осн2!$B$3+осн2!$A$2+(осн2!J144*осн2!$B$3+осн2!$A$2)*осн2!$E$2</f>
        <v>4124326.56</v>
      </c>
      <c r="Q855" s="41">
        <f t="shared" si="127"/>
        <v>7931397.1399999997</v>
      </c>
      <c r="R855" s="41">
        <f t="shared" si="128"/>
        <v>8248653.1200000001</v>
      </c>
      <c r="S855" s="41">
        <f t="shared" si="129"/>
        <v>3965698.57</v>
      </c>
      <c r="T855" s="41">
        <f t="shared" si="130"/>
        <v>4124326.56</v>
      </c>
    </row>
    <row r="856" spans="1:20" ht="15.75" hidden="1" customHeight="1" x14ac:dyDescent="0.25">
      <c r="A856" s="142"/>
      <c r="B856" s="142"/>
      <c r="C856" s="166"/>
      <c r="D856" s="4" t="s">
        <v>166</v>
      </c>
      <c r="E856" s="41">
        <f>осн2!I145+осн2!$A$2+(осн2!I145+осн2!$A$2)*осн2!$E$2</f>
        <v>10626053.4</v>
      </c>
      <c r="F856" s="41">
        <f>осн2!J145+осн2!$A$2+(осн2!J145+осн2!$A$2)*осн2!$E$2</f>
        <v>11051095.300000001</v>
      </c>
      <c r="G856" s="172"/>
      <c r="H856" s="174"/>
      <c r="I856" s="41">
        <f t="shared" si="123"/>
        <v>10626053.4</v>
      </c>
      <c r="J856" s="41">
        <f t="shared" si="124"/>
        <v>11051095.300000001</v>
      </c>
      <c r="K856" s="150"/>
      <c r="L856" s="151"/>
      <c r="M856" s="41">
        <f t="shared" si="125"/>
        <v>10626053.4</v>
      </c>
      <c r="N856" s="41">
        <f t="shared" si="126"/>
        <v>11051095.300000001</v>
      </c>
      <c r="O856" s="37">
        <f>осн2!I145*осн2!$B$3+осн2!$A$2+(осн2!I145*осн2!$B$3+осн2!$A$2)*осн2!$E$2</f>
        <v>5313026.7</v>
      </c>
      <c r="P856" s="37">
        <f>осн2!J145*осн2!$B$3+осн2!$A$2+(осн2!J145*осн2!$B$3+осн2!$A$2)*осн2!$E$2</f>
        <v>5525547.6500000004</v>
      </c>
      <c r="Q856" s="41">
        <f t="shared" si="127"/>
        <v>10626053.4</v>
      </c>
      <c r="R856" s="41">
        <f t="shared" si="128"/>
        <v>11051095.300000001</v>
      </c>
      <c r="S856" s="41">
        <f t="shared" si="129"/>
        <v>5313026.7</v>
      </c>
      <c r="T856" s="41">
        <f t="shared" si="130"/>
        <v>5525547.6500000004</v>
      </c>
    </row>
    <row r="857" spans="1:20" ht="30" hidden="1" customHeight="1" x14ac:dyDescent="0.25">
      <c r="A857" s="142"/>
      <c r="B857" s="142"/>
      <c r="C857" s="166"/>
      <c r="D857" s="13" t="s">
        <v>57</v>
      </c>
      <c r="E857" s="40">
        <f>осн2!I146+осн2!$A$2+(осн2!I146+осн2!$A$2)*осн2!$E$2</f>
        <v>4122844.48</v>
      </c>
      <c r="F857" s="40">
        <f>осн2!J146+осн2!$A$2+(осн2!J146+осн2!$A$2)*осн2!$E$2</f>
        <v>4287758.92</v>
      </c>
      <c r="G857" s="172"/>
      <c r="H857" s="174"/>
      <c r="I857" s="40">
        <f t="shared" si="123"/>
        <v>4122844.48</v>
      </c>
      <c r="J857" s="40">
        <f t="shared" si="124"/>
        <v>4287758.92</v>
      </c>
      <c r="K857" s="150"/>
      <c r="L857" s="151"/>
      <c r="M857" s="40">
        <f t="shared" si="125"/>
        <v>4122844.48</v>
      </c>
      <c r="N857" s="40">
        <f t="shared" si="126"/>
        <v>4287758.92</v>
      </c>
      <c r="O857" s="36">
        <f>осн2!I146*осн2!$B$3+осн2!$A$2+(осн2!I146*осн2!$B$3+осн2!$A$2)*осн2!$E$2</f>
        <v>2061422.24</v>
      </c>
      <c r="P857" s="36">
        <f>осн2!J146*осн2!$B$3+осн2!$A$2+(осн2!J146*осн2!$B$3+осн2!$A$2)*осн2!$E$2</f>
        <v>2143879.46</v>
      </c>
      <c r="Q857" s="40">
        <f t="shared" si="127"/>
        <v>4122844.48</v>
      </c>
      <c r="R857" s="40">
        <f t="shared" si="128"/>
        <v>4287758.92</v>
      </c>
      <c r="S857" s="40">
        <f t="shared" si="129"/>
        <v>2061422.24</v>
      </c>
      <c r="T857" s="40">
        <f t="shared" si="130"/>
        <v>2143879.46</v>
      </c>
    </row>
    <row r="858" spans="1:20" ht="30" hidden="1" customHeight="1" x14ac:dyDescent="0.25">
      <c r="A858" s="142"/>
      <c r="B858" s="142"/>
      <c r="C858" s="166"/>
      <c r="D858" s="12" t="s">
        <v>58</v>
      </c>
      <c r="E858" s="41">
        <f>осн2!I147+осн2!$A$2+(осн2!I147+осн2!$A$2)*осн2!$E$2</f>
        <v>5868816.1399999997</v>
      </c>
      <c r="F858" s="41">
        <f>осн2!J147+осн2!$A$2+(осн2!J147+осн2!$A$2)*осн2!$E$2</f>
        <v>6103567.7000000002</v>
      </c>
      <c r="G858" s="172"/>
      <c r="H858" s="174"/>
      <c r="I858" s="41">
        <f t="shared" si="123"/>
        <v>5868816.1399999997</v>
      </c>
      <c r="J858" s="41">
        <f t="shared" si="124"/>
        <v>6103567.7000000002</v>
      </c>
      <c r="K858" s="150"/>
      <c r="L858" s="151"/>
      <c r="M858" s="41">
        <f t="shared" si="125"/>
        <v>5868816.1399999997</v>
      </c>
      <c r="N858" s="41">
        <f t="shared" si="126"/>
        <v>6103567.7000000002</v>
      </c>
      <c r="O858" s="37">
        <f>осн2!I147*осн2!$B$3+осн2!$A$2+(осн2!I147*осн2!$B$3+осн2!$A$2)*осн2!$E$2</f>
        <v>2934408.07</v>
      </c>
      <c r="P858" s="37">
        <f>осн2!J147*осн2!$B$3+осн2!$A$2+(осн2!J147*осн2!$B$3+осн2!$A$2)*осн2!$E$2</f>
        <v>3051783.85</v>
      </c>
      <c r="Q858" s="41">
        <f t="shared" si="127"/>
        <v>5868816.1399999997</v>
      </c>
      <c r="R858" s="41">
        <f t="shared" si="128"/>
        <v>6103567.7000000002</v>
      </c>
      <c r="S858" s="41">
        <f t="shared" si="129"/>
        <v>2934408.07</v>
      </c>
      <c r="T858" s="41">
        <f t="shared" si="130"/>
        <v>3051783.85</v>
      </c>
    </row>
    <row r="859" spans="1:20" ht="30" hidden="1" customHeight="1" x14ac:dyDescent="0.25">
      <c r="A859" s="142"/>
      <c r="B859" s="142"/>
      <c r="C859" s="166"/>
      <c r="D859" s="12" t="s">
        <v>59</v>
      </c>
      <c r="E859" s="41">
        <f>осн2!I148+осн2!$A$2+(осн2!I148+осн2!$A$2)*осн2!$E$2</f>
        <v>8540385.6999999993</v>
      </c>
      <c r="F859" s="41">
        <f>осн2!J148+осн2!$A$2+(осн2!J148+осн2!$A$2)*осн2!$E$2</f>
        <v>8882001.5999999996</v>
      </c>
      <c r="G859" s="172"/>
      <c r="H859" s="174"/>
      <c r="I859" s="41">
        <f t="shared" si="123"/>
        <v>8540385.6999999993</v>
      </c>
      <c r="J859" s="41">
        <f t="shared" si="124"/>
        <v>8882001.5999999996</v>
      </c>
      <c r="K859" s="150"/>
      <c r="L859" s="151"/>
      <c r="M859" s="41">
        <f t="shared" si="125"/>
        <v>8540385.6999999993</v>
      </c>
      <c r="N859" s="41">
        <f t="shared" si="126"/>
        <v>8882001.5999999996</v>
      </c>
      <c r="O859" s="37">
        <f>осн2!I148*осн2!$B$3+осн2!$A$2+(осн2!I148*осн2!$B$3+осн2!$A$2)*осн2!$E$2</f>
        <v>4270192.8499999996</v>
      </c>
      <c r="P859" s="37">
        <f>осн2!J148*осн2!$B$3+осн2!$A$2+(осн2!J148*осн2!$B$3+осн2!$A$2)*осн2!$E$2</f>
        <v>4441000.8</v>
      </c>
      <c r="Q859" s="41">
        <f t="shared" si="127"/>
        <v>8540385.6999999993</v>
      </c>
      <c r="R859" s="41">
        <f t="shared" si="128"/>
        <v>8882001.5999999996</v>
      </c>
      <c r="S859" s="41">
        <f t="shared" si="129"/>
        <v>4270192.8499999996</v>
      </c>
      <c r="T859" s="41">
        <f t="shared" si="130"/>
        <v>4441000.8</v>
      </c>
    </row>
    <row r="860" spans="1:20" ht="30" hidden="1" customHeight="1" x14ac:dyDescent="0.25">
      <c r="A860" s="142"/>
      <c r="B860" s="142"/>
      <c r="C860" s="166"/>
      <c r="D860" s="12" t="s">
        <v>60</v>
      </c>
      <c r="E860" s="41">
        <f>осн2!I149+осн2!$A$2+(осн2!I149+осн2!$A$2)*осн2!$E$2</f>
        <v>10643807.68</v>
      </c>
      <c r="F860" s="41">
        <f>осн2!J149+осн2!$A$2+(осн2!J149+осн2!$A$2)*осн2!$E$2</f>
        <v>11069559.939999999</v>
      </c>
      <c r="G860" s="172"/>
      <c r="H860" s="174"/>
      <c r="I860" s="41">
        <f t="shared" si="123"/>
        <v>10643807.68</v>
      </c>
      <c r="J860" s="41">
        <f t="shared" si="124"/>
        <v>11069559.939999999</v>
      </c>
      <c r="K860" s="150"/>
      <c r="L860" s="151"/>
      <c r="M860" s="41">
        <f t="shared" si="125"/>
        <v>10643807.68</v>
      </c>
      <c r="N860" s="41">
        <f t="shared" si="126"/>
        <v>11069559.939999999</v>
      </c>
      <c r="O860" s="37">
        <f>осн2!I149*осн2!$B$3+осн2!$A$2+(осн2!I149*осн2!$B$3+осн2!$A$2)*осн2!$E$2</f>
        <v>5321903.84</v>
      </c>
      <c r="P860" s="37">
        <f>осн2!J149*осн2!$B$3+осн2!$A$2+(осн2!J149*осн2!$B$3+осн2!$A$2)*осн2!$E$2</f>
        <v>5534779.9699999997</v>
      </c>
      <c r="Q860" s="41">
        <f t="shared" si="127"/>
        <v>10643807.68</v>
      </c>
      <c r="R860" s="41">
        <f t="shared" si="128"/>
        <v>11069559.939999999</v>
      </c>
      <c r="S860" s="41">
        <f t="shared" si="129"/>
        <v>5321903.84</v>
      </c>
      <c r="T860" s="41">
        <f t="shared" si="130"/>
        <v>5534779.9699999997</v>
      </c>
    </row>
    <row r="861" spans="1:20" ht="30" hidden="1" customHeight="1" x14ac:dyDescent="0.25">
      <c r="A861" s="142"/>
      <c r="B861" s="142"/>
      <c r="C861" s="166"/>
      <c r="D861" s="12" t="s">
        <v>61</v>
      </c>
      <c r="E861" s="41">
        <f>осн2!I150+осн2!$A$2+(осн2!I150+осн2!$A$2)*осн2!$E$2</f>
        <v>11303426.5</v>
      </c>
      <c r="F861" s="41">
        <f>осн2!J150+осн2!$A$2+(осн2!J150+осн2!$A$2)*осн2!$E$2</f>
        <v>11755563.560000001</v>
      </c>
      <c r="G861" s="172"/>
      <c r="H861" s="174"/>
      <c r="I861" s="41">
        <f t="shared" si="123"/>
        <v>11303426.5</v>
      </c>
      <c r="J861" s="41">
        <f t="shared" si="124"/>
        <v>11755563.560000001</v>
      </c>
      <c r="K861" s="150"/>
      <c r="L861" s="151"/>
      <c r="M861" s="41">
        <f t="shared" si="125"/>
        <v>11303426.5</v>
      </c>
      <c r="N861" s="41">
        <f t="shared" si="126"/>
        <v>11755563.560000001</v>
      </c>
      <c r="O861" s="37">
        <f>осн2!I150*осн2!$B$3+осн2!$A$2+(осн2!I150*осн2!$B$3+осн2!$A$2)*осн2!$E$2</f>
        <v>5651713.25</v>
      </c>
      <c r="P861" s="37">
        <f>осн2!J150*осн2!$B$3+осн2!$A$2+(осн2!J150*осн2!$B$3+осн2!$A$2)*осн2!$E$2</f>
        <v>5877781.7800000003</v>
      </c>
      <c r="Q861" s="41">
        <f t="shared" si="127"/>
        <v>11303426.5</v>
      </c>
      <c r="R861" s="41">
        <f t="shared" si="128"/>
        <v>11755563.560000001</v>
      </c>
      <c r="S861" s="41">
        <f t="shared" si="129"/>
        <v>5651713.25</v>
      </c>
      <c r="T861" s="41">
        <f t="shared" si="130"/>
        <v>5877781.7800000003</v>
      </c>
    </row>
    <row r="862" spans="1:20" ht="30" hidden="1" customHeight="1" x14ac:dyDescent="0.25">
      <c r="A862" s="142"/>
      <c r="B862" s="142"/>
      <c r="C862" s="166"/>
      <c r="D862" s="12" t="s">
        <v>62</v>
      </c>
      <c r="E862" s="41">
        <f>осн2!I151+осн2!$A$2+(осн2!I151+осн2!$A$2)*осн2!$E$2</f>
        <v>13030848.560000001</v>
      </c>
      <c r="F862" s="41" t="e">
        <f>осн2!J151+осн2!$A$2+(осн2!J151+осн2!$A$2)*осн2!$E$2</f>
        <v>#VALUE!</v>
      </c>
      <c r="G862" s="172"/>
      <c r="H862" s="174"/>
      <c r="I862" s="41">
        <f t="shared" si="123"/>
        <v>13030848.560000001</v>
      </c>
      <c r="J862" s="41" t="e">
        <f t="shared" si="124"/>
        <v>#VALUE!</v>
      </c>
      <c r="K862" s="150"/>
      <c r="L862" s="151"/>
      <c r="M862" s="41">
        <f t="shared" si="125"/>
        <v>13030848.560000001</v>
      </c>
      <c r="N862" s="41" t="e">
        <f t="shared" si="126"/>
        <v>#VALUE!</v>
      </c>
      <c r="O862" s="37">
        <f>осн2!I151*осн2!$B$3+осн2!$A$2+(осн2!I151*осн2!$B$3+осн2!$A$2)*осн2!$E$2</f>
        <v>6515424.2800000003</v>
      </c>
      <c r="P862" s="37" t="e">
        <f>осн2!J151*осн2!$B$3+осн2!$A$2+(осн2!J151*осн2!$B$3+осн2!$A$2)*осн2!$E$2</f>
        <v>#VALUE!</v>
      </c>
      <c r="Q862" s="41">
        <f t="shared" si="127"/>
        <v>13030848.560000001</v>
      </c>
      <c r="R862" s="41" t="e">
        <f t="shared" si="128"/>
        <v>#VALUE!</v>
      </c>
      <c r="S862" s="41">
        <f t="shared" si="129"/>
        <v>6515424.2800000003</v>
      </c>
      <c r="T862" s="41" t="e">
        <f t="shared" si="130"/>
        <v>#VALUE!</v>
      </c>
    </row>
    <row r="863" spans="1:20" ht="15.75" hidden="1" customHeight="1" x14ac:dyDescent="0.25">
      <c r="A863" s="142"/>
      <c r="B863" s="142"/>
      <c r="C863" s="166"/>
      <c r="D863" s="13" t="s">
        <v>63</v>
      </c>
      <c r="E863" s="40">
        <f>осн2!I152+осн2!$A$2+(осн2!I152+осн2!$A$2)*осн2!$E$2</f>
        <v>9310653.1199999992</v>
      </c>
      <c r="F863" s="40">
        <f>осн2!J152+осн2!$A$2+(осн2!J152+осн2!$A$2)*осн2!$E$2</f>
        <v>9683078.8200000003</v>
      </c>
      <c r="G863" s="172"/>
      <c r="H863" s="174"/>
      <c r="I863" s="40">
        <f t="shared" si="123"/>
        <v>9310653.1199999992</v>
      </c>
      <c r="J863" s="40">
        <f t="shared" si="124"/>
        <v>9683078.8200000003</v>
      </c>
      <c r="K863" s="150"/>
      <c r="L863" s="151"/>
      <c r="M863" s="40">
        <f t="shared" si="125"/>
        <v>9310653.1199999992</v>
      </c>
      <c r="N863" s="40">
        <f t="shared" si="126"/>
        <v>9683078.8200000003</v>
      </c>
      <c r="O863" s="36">
        <f>осн2!I152*осн2!$B$3+осн2!$A$2+(осн2!I152*осн2!$B$3+осн2!$A$2)*осн2!$E$2</f>
        <v>4655326.5599999996</v>
      </c>
      <c r="P863" s="36">
        <f>осн2!J152*осн2!$B$3+осн2!$A$2+(осн2!J152*осн2!$B$3+осн2!$A$2)*осн2!$E$2</f>
        <v>4841539.41</v>
      </c>
      <c r="Q863" s="40">
        <f t="shared" si="127"/>
        <v>9310653.1199999992</v>
      </c>
      <c r="R863" s="40">
        <f t="shared" si="128"/>
        <v>9683078.8200000003</v>
      </c>
      <c r="S863" s="40">
        <f t="shared" si="129"/>
        <v>4655326.5599999996</v>
      </c>
      <c r="T863" s="40">
        <f t="shared" si="130"/>
        <v>4841539.41</v>
      </c>
    </row>
    <row r="864" spans="1:20" ht="15.75" hidden="1" customHeight="1" x14ac:dyDescent="0.25">
      <c r="A864" s="142"/>
      <c r="B864" s="142"/>
      <c r="C864" s="166"/>
      <c r="D864" s="12" t="s">
        <v>64</v>
      </c>
      <c r="E864" s="41">
        <f>осн2!I153+осн2!$A$2+(осн2!I153+осн2!$A$2)*осн2!$E$2</f>
        <v>12481385.1</v>
      </c>
      <c r="F864" s="41">
        <f>осн2!J153+осн2!$A$2+(осн2!J153+осн2!$A$2)*осн2!$E$2</f>
        <v>12980640.74</v>
      </c>
      <c r="G864" s="172"/>
      <c r="H864" s="174"/>
      <c r="I864" s="41">
        <f t="shared" si="123"/>
        <v>12481385.1</v>
      </c>
      <c r="J864" s="41">
        <f t="shared" si="124"/>
        <v>12980640.74</v>
      </c>
      <c r="K864" s="150"/>
      <c r="L864" s="151"/>
      <c r="M864" s="41">
        <f t="shared" si="125"/>
        <v>12481385.1</v>
      </c>
      <c r="N864" s="41">
        <f t="shared" si="126"/>
        <v>12980640.74</v>
      </c>
      <c r="O864" s="37">
        <f>осн2!I153*осн2!$B$3+осн2!$A$2+(осн2!I153*осн2!$B$3+осн2!$A$2)*осн2!$E$2</f>
        <v>6240692.5499999998</v>
      </c>
      <c r="P864" s="37">
        <f>осн2!J153*осн2!$B$3+осн2!$A$2+(осн2!J153*осн2!$B$3+осн2!$A$2)*осн2!$E$2</f>
        <v>6490320.3700000001</v>
      </c>
      <c r="Q864" s="41">
        <f t="shared" si="127"/>
        <v>12481385.1</v>
      </c>
      <c r="R864" s="41">
        <f t="shared" si="128"/>
        <v>12980640.74</v>
      </c>
      <c r="S864" s="41">
        <f t="shared" si="129"/>
        <v>6240692.5499999998</v>
      </c>
      <c r="T864" s="41">
        <f t="shared" si="130"/>
        <v>6490320.3700000001</v>
      </c>
    </row>
    <row r="865" spans="1:20" ht="15.75" hidden="1" customHeight="1" x14ac:dyDescent="0.25">
      <c r="A865" s="142"/>
      <c r="B865" s="142"/>
      <c r="C865" s="166"/>
      <c r="D865" s="12" t="s">
        <v>65</v>
      </c>
      <c r="E865" s="41">
        <f>осн2!I154+осн2!$A$2+(осн2!I154+осн2!$A$2)*осн2!$E$2</f>
        <v>15583320.719999999</v>
      </c>
      <c r="F865" s="41">
        <f>осн2!J154+осн2!$A$2+(осн2!J154+осн2!$A$2)*осн2!$E$2</f>
        <v>16206653.359999999</v>
      </c>
      <c r="G865" s="172"/>
      <c r="H865" s="174"/>
      <c r="I865" s="41">
        <f t="shared" si="123"/>
        <v>15583320.719999999</v>
      </c>
      <c r="J865" s="41">
        <f t="shared" si="124"/>
        <v>16206653.359999999</v>
      </c>
      <c r="K865" s="150"/>
      <c r="L865" s="151"/>
      <c r="M865" s="41">
        <f t="shared" si="125"/>
        <v>15583320.719999999</v>
      </c>
      <c r="N865" s="41">
        <f t="shared" si="126"/>
        <v>16206653.359999999</v>
      </c>
      <c r="O865" s="37">
        <f>осн2!I154*осн2!$B$3+осн2!$A$2+(осн2!I154*осн2!$B$3+осн2!$A$2)*осн2!$E$2</f>
        <v>7791660.3599999994</v>
      </c>
      <c r="P865" s="37">
        <f>осн2!J154*осн2!$B$3+осн2!$A$2+(осн2!J154*осн2!$B$3+осн2!$A$2)*осн2!$E$2</f>
        <v>8103326.6799999997</v>
      </c>
      <c r="Q865" s="41">
        <f t="shared" si="127"/>
        <v>15583320.719999999</v>
      </c>
      <c r="R865" s="41">
        <f t="shared" si="128"/>
        <v>16206653.359999999</v>
      </c>
      <c r="S865" s="41">
        <f t="shared" si="129"/>
        <v>7791660.3599999994</v>
      </c>
      <c r="T865" s="41">
        <f t="shared" si="130"/>
        <v>8103326.6799999997</v>
      </c>
    </row>
    <row r="866" spans="1:20" ht="15.75" hidden="1" customHeight="1" x14ac:dyDescent="0.25">
      <c r="A866" s="142"/>
      <c r="B866" s="142"/>
      <c r="C866" s="166"/>
      <c r="D866" s="12" t="s">
        <v>66</v>
      </c>
      <c r="E866" s="41">
        <f>осн2!I155+осн2!$A$2+(осн2!I155+осн2!$A$2)*осн2!$E$2</f>
        <v>18679684.379999999</v>
      </c>
      <c r="F866" s="41">
        <f>осн2!J155+осн2!$A$2+(осн2!J155+осн2!$A$2)*осн2!$E$2</f>
        <v>19426872.18</v>
      </c>
      <c r="G866" s="172"/>
      <c r="H866" s="174"/>
      <c r="I866" s="41">
        <f t="shared" si="123"/>
        <v>18679684.379999999</v>
      </c>
      <c r="J866" s="41">
        <f t="shared" si="124"/>
        <v>19426872.18</v>
      </c>
      <c r="K866" s="150"/>
      <c r="L866" s="151"/>
      <c r="M866" s="41">
        <f t="shared" si="125"/>
        <v>18679684.379999999</v>
      </c>
      <c r="N866" s="41">
        <f t="shared" si="126"/>
        <v>19426872.18</v>
      </c>
      <c r="O866" s="37">
        <f>осн2!I155*осн2!$B$3+осн2!$A$2+(осн2!I155*осн2!$B$3+осн2!$A$2)*осн2!$E$2</f>
        <v>9339842.1899999995</v>
      </c>
      <c r="P866" s="37">
        <f>осн2!J155*осн2!$B$3+осн2!$A$2+(осн2!J155*осн2!$B$3+осн2!$A$2)*осн2!$E$2</f>
        <v>9713436.0899999999</v>
      </c>
      <c r="Q866" s="41">
        <f t="shared" si="127"/>
        <v>18679684.379999999</v>
      </c>
      <c r="R866" s="41">
        <f t="shared" si="128"/>
        <v>19426872.18</v>
      </c>
      <c r="S866" s="41">
        <f t="shared" si="129"/>
        <v>9339842.1899999995</v>
      </c>
      <c r="T866" s="41">
        <f t="shared" si="130"/>
        <v>9713436.0899999999</v>
      </c>
    </row>
    <row r="867" spans="1:20" ht="15.75" hidden="1" customHeight="1" x14ac:dyDescent="0.25">
      <c r="A867" s="142"/>
      <c r="B867" s="142"/>
      <c r="C867" s="166"/>
      <c r="D867" s="12" t="s">
        <v>67</v>
      </c>
      <c r="E867" s="41">
        <f>осн2!I156+осн2!$A$2+(осн2!I156+осн2!$A$2)*осн2!$E$2</f>
        <v>19401774.759999998</v>
      </c>
      <c r="F867" s="41">
        <f>осн2!J156+осн2!$A$2+(осн2!J156+осн2!$A$2)*осн2!$E$2</f>
        <v>20177845.420000002</v>
      </c>
      <c r="G867" s="172"/>
      <c r="H867" s="174"/>
      <c r="I867" s="41">
        <f t="shared" si="123"/>
        <v>19401774.759999998</v>
      </c>
      <c r="J867" s="41">
        <f t="shared" si="124"/>
        <v>20177845.420000002</v>
      </c>
      <c r="K867" s="150"/>
      <c r="L867" s="151"/>
      <c r="M867" s="41">
        <f t="shared" si="125"/>
        <v>19401774.759999998</v>
      </c>
      <c r="N867" s="41">
        <f t="shared" si="126"/>
        <v>20177845.420000002</v>
      </c>
      <c r="O867" s="37">
        <f>осн2!I156*осн2!$B$3+осн2!$A$2+(осн2!I156*осн2!$B$3+осн2!$A$2)*осн2!$E$2</f>
        <v>9700887.379999999</v>
      </c>
      <c r="P867" s="37">
        <f>осн2!J156*осн2!$B$3+осн2!$A$2+(осн2!J156*осн2!$B$3+осн2!$A$2)*осн2!$E$2</f>
        <v>10088922.710000001</v>
      </c>
      <c r="Q867" s="41">
        <f t="shared" si="127"/>
        <v>19401774.759999998</v>
      </c>
      <c r="R867" s="41">
        <f t="shared" si="128"/>
        <v>20177845.420000002</v>
      </c>
      <c r="S867" s="41">
        <f t="shared" si="129"/>
        <v>9700887.379999999</v>
      </c>
      <c r="T867" s="41">
        <f t="shared" si="130"/>
        <v>10088922.710000001</v>
      </c>
    </row>
    <row r="868" spans="1:20" ht="15.75" hidden="1" customHeight="1" x14ac:dyDescent="0.25">
      <c r="A868" s="142"/>
      <c r="B868" s="142"/>
      <c r="C868" s="166"/>
      <c r="D868" s="12" t="s">
        <v>68</v>
      </c>
      <c r="E868" s="41">
        <f>осн2!I157+осн2!$A$2+(осн2!I157+осн2!$A$2)*осн2!$E$2</f>
        <v>21394313.32</v>
      </c>
      <c r="F868" s="41">
        <f>осн2!J157+осн2!$A$2+(осн2!J157+осн2!$A$2)*осн2!$E$2</f>
        <v>22250085.899999999</v>
      </c>
      <c r="G868" s="172"/>
      <c r="H868" s="174"/>
      <c r="I868" s="41">
        <f t="shared" si="123"/>
        <v>21394313.32</v>
      </c>
      <c r="J868" s="41">
        <f t="shared" si="124"/>
        <v>22250085.899999999</v>
      </c>
      <c r="K868" s="150"/>
      <c r="L868" s="151"/>
      <c r="M868" s="41">
        <f t="shared" si="125"/>
        <v>21394313.32</v>
      </c>
      <c r="N868" s="41">
        <f t="shared" si="126"/>
        <v>22250085.899999999</v>
      </c>
      <c r="O868" s="37">
        <f>осн2!I157*осн2!$B$3+осн2!$A$2+(осн2!I157*осн2!$B$3+осн2!$A$2)*осн2!$E$2</f>
        <v>10697156.66</v>
      </c>
      <c r="P868" s="37">
        <f>осн2!J157*осн2!$B$3+осн2!$A$2+(осн2!J157*осн2!$B$3+осн2!$A$2)*осн2!$E$2</f>
        <v>11125042.949999999</v>
      </c>
      <c r="Q868" s="41">
        <f t="shared" si="127"/>
        <v>21394313.32</v>
      </c>
      <c r="R868" s="41">
        <f t="shared" si="128"/>
        <v>22250085.899999999</v>
      </c>
      <c r="S868" s="41">
        <f t="shared" si="129"/>
        <v>10697156.66</v>
      </c>
      <c r="T868" s="41">
        <f t="shared" si="130"/>
        <v>11125042.949999999</v>
      </c>
    </row>
    <row r="869" spans="1:20" ht="15.75" hidden="1" customHeight="1" x14ac:dyDescent="0.25">
      <c r="A869" s="142"/>
      <c r="B869" s="142"/>
      <c r="C869" s="166"/>
      <c r="D869" s="12" t="s">
        <v>69</v>
      </c>
      <c r="E869" s="41">
        <f>осн2!I158+осн2!$A$2+(осн2!I158+осн2!$A$2)*осн2!$E$2</f>
        <v>23386841.259999998</v>
      </c>
      <c r="F869" s="41">
        <f>осн2!J158+осн2!$A$2+(осн2!J158+осн2!$A$2)*осн2!$E$2</f>
        <v>24322314.579999998</v>
      </c>
      <c r="G869" s="172"/>
      <c r="H869" s="174"/>
      <c r="I869" s="41">
        <f t="shared" si="123"/>
        <v>23386841.259999998</v>
      </c>
      <c r="J869" s="41">
        <f t="shared" si="124"/>
        <v>24322314.579999998</v>
      </c>
      <c r="K869" s="150"/>
      <c r="L869" s="151"/>
      <c r="M869" s="41">
        <f t="shared" si="125"/>
        <v>23386841.259999998</v>
      </c>
      <c r="N869" s="41">
        <f t="shared" si="126"/>
        <v>24322314.579999998</v>
      </c>
      <c r="O869" s="37">
        <f>осн2!I158*осн2!$B$3+осн2!$A$2+(осн2!I158*осн2!$B$3+осн2!$A$2)*осн2!$E$2</f>
        <v>11693420.629999999</v>
      </c>
      <c r="P869" s="37">
        <f>осн2!J158*осн2!$B$3+осн2!$A$2+(осн2!J158*осн2!$B$3+осн2!$A$2)*осн2!$E$2</f>
        <v>12161157.289999999</v>
      </c>
      <c r="Q869" s="41">
        <f t="shared" si="127"/>
        <v>23386841.259999998</v>
      </c>
      <c r="R869" s="41">
        <f t="shared" si="128"/>
        <v>24322314.579999998</v>
      </c>
      <c r="S869" s="41">
        <f t="shared" si="129"/>
        <v>11693420.629999999</v>
      </c>
      <c r="T869" s="41">
        <f t="shared" si="130"/>
        <v>12161157.289999999</v>
      </c>
    </row>
    <row r="870" spans="1:20" ht="15.75" hidden="1" customHeight="1" x14ac:dyDescent="0.25">
      <c r="A870" s="142"/>
      <c r="B870" s="142"/>
      <c r="C870" s="166"/>
      <c r="D870" s="12" t="s">
        <v>70</v>
      </c>
      <c r="E870" s="41">
        <f>осн2!I159+осн2!$A$2+(осн2!I159+осн2!$A$2)*осн2!$E$2</f>
        <v>25379379.82</v>
      </c>
      <c r="F870" s="41">
        <f>осн2!J159+осн2!$A$2+(осн2!J159+осн2!$A$2)*осн2!$E$2</f>
        <v>26394555.059999999</v>
      </c>
      <c r="G870" s="172"/>
      <c r="H870" s="174"/>
      <c r="I870" s="41">
        <f t="shared" si="123"/>
        <v>25379379.82</v>
      </c>
      <c r="J870" s="41">
        <f t="shared" si="124"/>
        <v>26394555.059999999</v>
      </c>
      <c r="K870" s="150"/>
      <c r="L870" s="151"/>
      <c r="M870" s="41">
        <f t="shared" si="125"/>
        <v>25379379.82</v>
      </c>
      <c r="N870" s="41">
        <f t="shared" si="126"/>
        <v>26394555.059999999</v>
      </c>
      <c r="O870" s="37">
        <f>осн2!I159*осн2!$B$3+осн2!$A$2+(осн2!I159*осн2!$B$3+осн2!$A$2)*осн2!$E$2</f>
        <v>12689689.91</v>
      </c>
      <c r="P870" s="37">
        <f>осн2!J159*осн2!$B$3+осн2!$A$2+(осн2!J159*осн2!$B$3+осн2!$A$2)*осн2!$E$2</f>
        <v>13197277.529999999</v>
      </c>
      <c r="Q870" s="41">
        <f t="shared" si="127"/>
        <v>25379379.82</v>
      </c>
      <c r="R870" s="41">
        <f t="shared" si="128"/>
        <v>26394555.059999999</v>
      </c>
      <c r="S870" s="41">
        <f t="shared" si="129"/>
        <v>12689689.91</v>
      </c>
      <c r="T870" s="41">
        <f t="shared" si="130"/>
        <v>13197277.529999999</v>
      </c>
    </row>
    <row r="871" spans="1:20" ht="15.75" hidden="1" customHeight="1" x14ac:dyDescent="0.25">
      <c r="A871" s="142"/>
      <c r="B871" s="142"/>
      <c r="C871" s="166"/>
      <c r="D871" s="12" t="s">
        <v>71</v>
      </c>
      <c r="E871" s="41">
        <f>осн2!I160+осн2!$A$2+(осн2!I160+осн2!$A$2)*осн2!$E$2</f>
        <v>27464269.899999999</v>
      </c>
      <c r="F871" s="41">
        <f>осн2!J160+осн2!$A$2+(осн2!J160+осн2!$A$2)*осн2!$E$2</f>
        <v>28562841.640000001</v>
      </c>
      <c r="G871" s="172"/>
      <c r="H871" s="174"/>
      <c r="I871" s="41">
        <f t="shared" si="123"/>
        <v>27464269.899999999</v>
      </c>
      <c r="J871" s="41">
        <f t="shared" si="124"/>
        <v>28562841.640000001</v>
      </c>
      <c r="K871" s="150"/>
      <c r="L871" s="151"/>
      <c r="M871" s="41">
        <f t="shared" si="125"/>
        <v>27464269.899999999</v>
      </c>
      <c r="N871" s="41">
        <f t="shared" si="126"/>
        <v>28562841.640000001</v>
      </c>
      <c r="O871" s="37">
        <f>осн2!I160*осн2!$B$3+осн2!$A$2+(осн2!I160*осн2!$B$3+осн2!$A$2)*осн2!$E$2</f>
        <v>13732134.949999999</v>
      </c>
      <c r="P871" s="37">
        <f>осн2!J160*осн2!$B$3+осн2!$A$2+(осн2!J160*осн2!$B$3+осн2!$A$2)*осн2!$E$2</f>
        <v>14281420.82</v>
      </c>
      <c r="Q871" s="41">
        <f t="shared" si="127"/>
        <v>27464269.899999999</v>
      </c>
      <c r="R871" s="41">
        <f t="shared" si="128"/>
        <v>28562841.640000001</v>
      </c>
      <c r="S871" s="41">
        <f t="shared" si="129"/>
        <v>13732134.949999999</v>
      </c>
      <c r="T871" s="41">
        <f t="shared" si="130"/>
        <v>14281420.82</v>
      </c>
    </row>
    <row r="872" spans="1:20" ht="15.75" hidden="1" customHeight="1" x14ac:dyDescent="0.25">
      <c r="A872" s="142"/>
      <c r="B872" s="142"/>
      <c r="C872" s="166"/>
      <c r="D872" s="12" t="s">
        <v>72</v>
      </c>
      <c r="E872" s="41">
        <f>осн2!I161+осн2!$A$2+(осн2!I161+осн2!$A$2)*осн2!$E$2</f>
        <v>29390615.18</v>
      </c>
      <c r="F872" s="41">
        <f>осн2!J161+осн2!$A$2+(осн2!J161+осн2!$A$2)*осн2!$E$2</f>
        <v>30566239.740000002</v>
      </c>
      <c r="G872" s="172"/>
      <c r="H872" s="174"/>
      <c r="I872" s="41">
        <f t="shared" si="123"/>
        <v>29390615.18</v>
      </c>
      <c r="J872" s="41">
        <f t="shared" si="124"/>
        <v>30566239.740000002</v>
      </c>
      <c r="K872" s="150"/>
      <c r="L872" s="151"/>
      <c r="M872" s="41">
        <f t="shared" si="125"/>
        <v>29390615.18</v>
      </c>
      <c r="N872" s="41">
        <f t="shared" si="126"/>
        <v>30566239.740000002</v>
      </c>
      <c r="O872" s="37">
        <f>осн2!I161*осн2!$B$3+осн2!$A$2+(осн2!I161*осн2!$B$3+осн2!$A$2)*осн2!$E$2</f>
        <v>14695307.59</v>
      </c>
      <c r="P872" s="37">
        <f>осн2!J161*осн2!$B$3+осн2!$A$2+(осн2!J161*осн2!$B$3+осн2!$A$2)*осн2!$E$2</f>
        <v>15283119.870000001</v>
      </c>
      <c r="Q872" s="41">
        <f t="shared" si="127"/>
        <v>29390615.18</v>
      </c>
      <c r="R872" s="41">
        <f t="shared" si="128"/>
        <v>30566239.740000002</v>
      </c>
      <c r="S872" s="41">
        <f t="shared" si="129"/>
        <v>14695307.59</v>
      </c>
      <c r="T872" s="41">
        <f t="shared" si="130"/>
        <v>15283119.870000001</v>
      </c>
    </row>
    <row r="873" spans="1:20" ht="15.75" hidden="1" customHeight="1" x14ac:dyDescent="0.25">
      <c r="A873" s="142"/>
      <c r="B873" s="142"/>
      <c r="C873" s="166"/>
      <c r="D873" s="12" t="s">
        <v>73</v>
      </c>
      <c r="E873" s="41">
        <f>осн2!I162+осн2!$A$2+(осн2!I162+осн2!$A$2)*осн2!$E$2</f>
        <v>31316948.66</v>
      </c>
      <c r="F873" s="41">
        <f>осн2!J162+осн2!$A$2+(осн2!J162+осн2!$A$2)*осн2!$E$2</f>
        <v>32569626.039999999</v>
      </c>
      <c r="G873" s="172"/>
      <c r="H873" s="174"/>
      <c r="I873" s="41">
        <f t="shared" si="123"/>
        <v>31316948.66</v>
      </c>
      <c r="J873" s="41">
        <f t="shared" si="124"/>
        <v>32569626.039999999</v>
      </c>
      <c r="K873" s="150"/>
      <c r="L873" s="151"/>
      <c r="M873" s="41">
        <f t="shared" si="125"/>
        <v>31316948.66</v>
      </c>
      <c r="N873" s="41">
        <f t="shared" si="126"/>
        <v>32569626.039999999</v>
      </c>
      <c r="O873" s="37">
        <f>осн2!I162*осн2!$B$3+осн2!$A$2+(осн2!I162*осн2!$B$3+осн2!$A$2)*осн2!$E$2</f>
        <v>15658474.33</v>
      </c>
      <c r="P873" s="37">
        <f>осн2!J162*осн2!$B$3+осн2!$A$2+(осн2!J162*осн2!$B$3+осн2!$A$2)*осн2!$E$2</f>
        <v>16284813.02</v>
      </c>
      <c r="Q873" s="41">
        <f t="shared" si="127"/>
        <v>31316948.66</v>
      </c>
      <c r="R873" s="41">
        <f t="shared" si="128"/>
        <v>32569626.039999999</v>
      </c>
      <c r="S873" s="41">
        <f t="shared" si="129"/>
        <v>15658474.33</v>
      </c>
      <c r="T873" s="41">
        <f t="shared" si="130"/>
        <v>16284813.02</v>
      </c>
    </row>
    <row r="874" spans="1:20" ht="15.75" hidden="1" customHeight="1" x14ac:dyDescent="0.25">
      <c r="A874" s="142"/>
      <c r="B874" s="142"/>
      <c r="C874" s="166"/>
      <c r="D874" s="12" t="s">
        <v>74</v>
      </c>
      <c r="E874" s="41">
        <f>осн2!I163+осн2!$A$2+(осн2!I163+осн2!$A$2)*осн2!$E$2</f>
        <v>33243280.960000001</v>
      </c>
      <c r="F874" s="41">
        <f>осн2!J163+осн2!$A$2+(осн2!J163+осн2!$A$2)*осн2!$E$2</f>
        <v>34573012.340000004</v>
      </c>
      <c r="G874" s="172"/>
      <c r="H874" s="174"/>
      <c r="I874" s="41">
        <f t="shared" si="123"/>
        <v>33243280.960000001</v>
      </c>
      <c r="J874" s="41">
        <f t="shared" si="124"/>
        <v>34573012.340000004</v>
      </c>
      <c r="K874" s="150"/>
      <c r="L874" s="151"/>
      <c r="M874" s="41">
        <f t="shared" si="125"/>
        <v>33243280.960000001</v>
      </c>
      <c r="N874" s="41">
        <f t="shared" si="126"/>
        <v>34573012.340000004</v>
      </c>
      <c r="O874" s="37">
        <f>осн2!I163*осн2!$B$3+осн2!$A$2+(осн2!I163*осн2!$B$3+осн2!$A$2)*осн2!$E$2</f>
        <v>16621640.48</v>
      </c>
      <c r="P874" s="37">
        <f>осн2!J163*осн2!$B$3+осн2!$A$2+(осн2!J163*осн2!$B$3+осн2!$A$2)*осн2!$E$2</f>
        <v>17286506.170000002</v>
      </c>
      <c r="Q874" s="41">
        <f t="shared" si="127"/>
        <v>33243280.960000001</v>
      </c>
      <c r="R874" s="41">
        <f t="shared" si="128"/>
        <v>34573012.340000004</v>
      </c>
      <c r="S874" s="41">
        <f t="shared" si="129"/>
        <v>16621640.48</v>
      </c>
      <c r="T874" s="41">
        <f t="shared" si="130"/>
        <v>17286506.170000002</v>
      </c>
    </row>
    <row r="875" spans="1:20" ht="15.75" hidden="1" customHeight="1" x14ac:dyDescent="0.25">
      <c r="A875" s="142"/>
      <c r="B875" s="142"/>
      <c r="C875" s="166"/>
      <c r="D875" s="12" t="s">
        <v>75</v>
      </c>
      <c r="E875" s="41">
        <f>осн2!I164+осн2!$A$2+(осн2!I164+осн2!$A$2)*осн2!$E$2</f>
        <v>36780735.700000003</v>
      </c>
      <c r="F875" s="41">
        <f>осн2!J164+осн2!$A$2+(осн2!J164+осн2!$A$2)*осн2!$E$2</f>
        <v>38251964.420000002</v>
      </c>
      <c r="G875" s="172"/>
      <c r="H875" s="174"/>
      <c r="I875" s="41">
        <f t="shared" si="123"/>
        <v>36780735.700000003</v>
      </c>
      <c r="J875" s="41">
        <f t="shared" si="124"/>
        <v>38251964.420000002</v>
      </c>
      <c r="K875" s="150"/>
      <c r="L875" s="151"/>
      <c r="M875" s="41">
        <f t="shared" si="125"/>
        <v>36780735.700000003</v>
      </c>
      <c r="N875" s="41">
        <f t="shared" si="126"/>
        <v>38251964.420000002</v>
      </c>
      <c r="O875" s="37">
        <f>осн2!I164*осн2!$B$3+осн2!$A$2+(осн2!I164*осн2!$B$3+осн2!$A$2)*осн2!$E$2</f>
        <v>18390367.850000001</v>
      </c>
      <c r="P875" s="37">
        <f>осн2!J164*осн2!$B$3+осн2!$A$2+(осн2!J164*осн2!$B$3+осн2!$A$2)*осн2!$E$2</f>
        <v>19125982.210000001</v>
      </c>
      <c r="Q875" s="41">
        <f t="shared" si="127"/>
        <v>36780735.700000003</v>
      </c>
      <c r="R875" s="41">
        <f t="shared" si="128"/>
        <v>38251964.420000002</v>
      </c>
      <c r="S875" s="41">
        <f t="shared" si="129"/>
        <v>18390367.850000001</v>
      </c>
      <c r="T875" s="41">
        <f t="shared" si="130"/>
        <v>19125982.210000001</v>
      </c>
    </row>
    <row r="876" spans="1:20" ht="15.75" hidden="1" customHeight="1" x14ac:dyDescent="0.25">
      <c r="A876" s="142"/>
      <c r="B876" s="142"/>
      <c r="C876" s="166"/>
      <c r="D876" s="12" t="s">
        <v>76</v>
      </c>
      <c r="E876" s="41">
        <f>осн2!I165+осн2!$A$2+(осн2!I165+осн2!$A$2)*осн2!$E$2</f>
        <v>38772752.700000003</v>
      </c>
      <c r="F876" s="41">
        <f>осн2!J165+осн2!$A$2+(осн2!J165+осн2!$A$2)*осн2!$E$2</f>
        <v>40323662.100000001</v>
      </c>
      <c r="G876" s="172"/>
      <c r="H876" s="174"/>
      <c r="I876" s="41">
        <f t="shared" ref="I876:I900" si="131">E876</f>
        <v>38772752.700000003</v>
      </c>
      <c r="J876" s="41">
        <f t="shared" ref="J876:J900" si="132">F876</f>
        <v>40323662.100000001</v>
      </c>
      <c r="K876" s="150"/>
      <c r="L876" s="151"/>
      <c r="M876" s="41">
        <f t="shared" ref="M876:M900" si="133">I876</f>
        <v>38772752.700000003</v>
      </c>
      <c r="N876" s="41">
        <f t="shared" ref="N876:N900" si="134">J876</f>
        <v>40323662.100000001</v>
      </c>
      <c r="O876" s="37">
        <f>осн2!I165*осн2!$B$3+осн2!$A$2+(осн2!I165*осн2!$B$3+осн2!$A$2)*осн2!$E$2</f>
        <v>19386376.350000001</v>
      </c>
      <c r="P876" s="37">
        <f>осн2!J165*осн2!$B$3+осн2!$A$2+(осн2!J165*осн2!$B$3+осн2!$A$2)*осн2!$E$2</f>
        <v>20161831.050000001</v>
      </c>
      <c r="Q876" s="41">
        <f t="shared" ref="Q876:Q900" si="135">M876</f>
        <v>38772752.700000003</v>
      </c>
      <c r="R876" s="41">
        <f t="shared" ref="R876:R900" si="136">N876</f>
        <v>40323662.100000001</v>
      </c>
      <c r="S876" s="41">
        <f t="shared" ref="S876:S900" si="137">O876</f>
        <v>19386376.350000001</v>
      </c>
      <c r="T876" s="41">
        <f t="shared" ref="T876:T900" si="138">P876</f>
        <v>20161831.050000001</v>
      </c>
    </row>
    <row r="877" spans="1:20" ht="15.75" hidden="1" customHeight="1" x14ac:dyDescent="0.25">
      <c r="A877" s="142"/>
      <c r="B877" s="142"/>
      <c r="C877" s="166"/>
      <c r="D877" s="12" t="s">
        <v>77</v>
      </c>
      <c r="E877" s="41">
        <f>осн2!I166+осн2!$A$2+(осн2!I166+осн2!$A$2)*осн2!$E$2</f>
        <v>40764769.700000003</v>
      </c>
      <c r="F877" s="41">
        <f>осн2!J166+осн2!$A$2+(осн2!J166+осн2!$A$2)*осн2!$E$2</f>
        <v>42395360.960000001</v>
      </c>
      <c r="G877" s="172"/>
      <c r="H877" s="174"/>
      <c r="I877" s="41">
        <f t="shared" si="131"/>
        <v>40764769.700000003</v>
      </c>
      <c r="J877" s="41">
        <f t="shared" si="132"/>
        <v>42395360.960000001</v>
      </c>
      <c r="K877" s="150"/>
      <c r="L877" s="151"/>
      <c r="M877" s="41">
        <f t="shared" si="133"/>
        <v>40764769.700000003</v>
      </c>
      <c r="N877" s="41">
        <f t="shared" si="134"/>
        <v>42395360.960000001</v>
      </c>
      <c r="O877" s="37">
        <f>осн2!I166*осн2!$B$3+осн2!$A$2+(осн2!I166*осн2!$B$3+осн2!$A$2)*осн2!$E$2</f>
        <v>20382384.850000001</v>
      </c>
      <c r="P877" s="37">
        <f>осн2!J166*осн2!$B$3+осн2!$A$2+(осн2!J166*осн2!$B$3+осн2!$A$2)*осн2!$E$2</f>
        <v>21197680.48</v>
      </c>
      <c r="Q877" s="41">
        <f t="shared" si="135"/>
        <v>40764769.700000003</v>
      </c>
      <c r="R877" s="41">
        <f t="shared" si="136"/>
        <v>42395360.960000001</v>
      </c>
      <c r="S877" s="41">
        <f t="shared" si="137"/>
        <v>20382384.850000001</v>
      </c>
      <c r="T877" s="41">
        <f t="shared" si="138"/>
        <v>21197680.48</v>
      </c>
    </row>
    <row r="878" spans="1:20" ht="15.75" hidden="1" customHeight="1" x14ac:dyDescent="0.25">
      <c r="A878" s="142"/>
      <c r="B878" s="142"/>
      <c r="C878" s="166"/>
      <c r="D878" s="12" t="s">
        <v>78</v>
      </c>
      <c r="E878" s="41">
        <f>осн2!I167+осн2!$A$2+(осн2!I167+осн2!$A$2)*осн2!$E$2</f>
        <v>42756810.299999997</v>
      </c>
      <c r="F878" s="41">
        <f>осн2!J167+осн2!$A$2+(осн2!J167+осн2!$A$2)*осн2!$E$2</f>
        <v>44467082.240000002</v>
      </c>
      <c r="G878" s="172"/>
      <c r="H878" s="174"/>
      <c r="I878" s="41">
        <f t="shared" si="131"/>
        <v>42756810.299999997</v>
      </c>
      <c r="J878" s="41">
        <f t="shared" si="132"/>
        <v>44467082.240000002</v>
      </c>
      <c r="K878" s="150"/>
      <c r="L878" s="151"/>
      <c r="M878" s="41">
        <f t="shared" si="133"/>
        <v>42756810.299999997</v>
      </c>
      <c r="N878" s="41">
        <f t="shared" si="134"/>
        <v>44467082.240000002</v>
      </c>
      <c r="O878" s="37">
        <f>осн2!I167*осн2!$B$3+осн2!$A$2+(осн2!I167*осн2!$B$3+осн2!$A$2)*осн2!$E$2</f>
        <v>21378405.149999999</v>
      </c>
      <c r="P878" s="37">
        <f>осн2!J167*осн2!$B$3+осн2!$A$2+(осн2!J167*осн2!$B$3+осн2!$A$2)*осн2!$E$2</f>
        <v>22233541.120000001</v>
      </c>
      <c r="Q878" s="41">
        <f t="shared" si="135"/>
        <v>42756810.299999997</v>
      </c>
      <c r="R878" s="41">
        <f t="shared" si="136"/>
        <v>44467082.240000002</v>
      </c>
      <c r="S878" s="41">
        <f t="shared" si="137"/>
        <v>21378405.149999999</v>
      </c>
      <c r="T878" s="41">
        <f t="shared" si="138"/>
        <v>22233541.120000001</v>
      </c>
    </row>
    <row r="879" spans="1:20" ht="15.75" hidden="1" customHeight="1" x14ac:dyDescent="0.25">
      <c r="A879" s="142"/>
      <c r="B879" s="142"/>
      <c r="C879" s="166"/>
      <c r="D879" s="13" t="s">
        <v>79</v>
      </c>
      <c r="E879" s="40">
        <f>осн2!I168+осн2!$A$2+(осн2!I168+осн2!$A$2)*осн2!$E$2</f>
        <v>14417028.779999999</v>
      </c>
      <c r="F879" s="40">
        <f>осн2!J168+осн2!$A$2+(осн2!J168+осн2!$A$2)*осн2!$E$2</f>
        <v>14993710.120000001</v>
      </c>
      <c r="G879" s="172"/>
      <c r="H879" s="174"/>
      <c r="I879" s="40">
        <f t="shared" si="131"/>
        <v>14417028.779999999</v>
      </c>
      <c r="J879" s="40">
        <f t="shared" si="132"/>
        <v>14993710.120000001</v>
      </c>
      <c r="K879" s="150"/>
      <c r="L879" s="151"/>
      <c r="M879" s="40">
        <f t="shared" si="133"/>
        <v>14417028.779999999</v>
      </c>
      <c r="N879" s="40">
        <f t="shared" si="134"/>
        <v>14993710.120000001</v>
      </c>
      <c r="O879" s="36">
        <f>осн2!I168*осн2!$B$3+осн2!$A$2+(осн2!I168*осн2!$B$3+осн2!$A$2)*осн2!$E$2</f>
        <v>7208514.3899999997</v>
      </c>
      <c r="P879" s="36">
        <f>осн2!J168*осн2!$B$3+осн2!$A$2+(осн2!J168*осн2!$B$3+осн2!$A$2)*осн2!$E$2</f>
        <v>7496855.0600000005</v>
      </c>
      <c r="Q879" s="40">
        <f t="shared" si="135"/>
        <v>14417028.779999999</v>
      </c>
      <c r="R879" s="40">
        <f t="shared" si="136"/>
        <v>14993710.120000001</v>
      </c>
      <c r="S879" s="40">
        <f t="shared" si="137"/>
        <v>7208514.3899999997</v>
      </c>
      <c r="T879" s="40">
        <f t="shared" si="138"/>
        <v>7496855.0600000005</v>
      </c>
    </row>
    <row r="880" spans="1:20" ht="15.75" hidden="1" customHeight="1" x14ac:dyDescent="0.25">
      <c r="A880" s="142"/>
      <c r="B880" s="142"/>
      <c r="C880" s="166"/>
      <c r="D880" s="12" t="s">
        <v>80</v>
      </c>
      <c r="E880" s="41">
        <f>осн2!I169+осн2!$A$2+(осн2!I169+осн2!$A$2)*осн2!$E$2</f>
        <v>16515211.560000001</v>
      </c>
      <c r="F880" s="41">
        <f>осн2!J169+осн2!$A$2+(осн2!J169+осн2!$A$2)*осн2!$E$2</f>
        <v>17175820.399999999</v>
      </c>
      <c r="G880" s="172"/>
      <c r="H880" s="174"/>
      <c r="I880" s="41">
        <f t="shared" si="131"/>
        <v>16515211.560000001</v>
      </c>
      <c r="J880" s="41">
        <f t="shared" si="132"/>
        <v>17175820.399999999</v>
      </c>
      <c r="K880" s="150"/>
      <c r="L880" s="151"/>
      <c r="M880" s="41">
        <f t="shared" si="133"/>
        <v>16515211.560000001</v>
      </c>
      <c r="N880" s="41">
        <f t="shared" si="134"/>
        <v>17175820.399999999</v>
      </c>
      <c r="O880" s="37">
        <f>осн2!I169*осн2!$B$3+осн2!$A$2+(осн2!I169*осн2!$B$3+осн2!$A$2)*осн2!$E$2</f>
        <v>8257605.7800000003</v>
      </c>
      <c r="P880" s="37">
        <f>осн2!J169*осн2!$B$3+осн2!$A$2+(осн2!J169*осн2!$B$3+осн2!$A$2)*осн2!$E$2</f>
        <v>8587910.1999999993</v>
      </c>
      <c r="Q880" s="41">
        <f t="shared" si="135"/>
        <v>16515211.560000001</v>
      </c>
      <c r="R880" s="41">
        <f t="shared" si="136"/>
        <v>17175820.399999999</v>
      </c>
      <c r="S880" s="41">
        <f t="shared" si="137"/>
        <v>8257605.7800000003</v>
      </c>
      <c r="T880" s="41">
        <f t="shared" si="138"/>
        <v>8587910.1999999993</v>
      </c>
    </row>
    <row r="881" spans="1:20" ht="15.75" hidden="1" customHeight="1" x14ac:dyDescent="0.25">
      <c r="A881" s="142"/>
      <c r="B881" s="142"/>
      <c r="C881" s="166"/>
      <c r="D881" s="12" t="s">
        <v>81</v>
      </c>
      <c r="E881" s="41">
        <f>осн2!I170+осн2!$A$2+(осн2!I170+осн2!$A$2)*осн2!$E$2</f>
        <v>19080919.780000001</v>
      </c>
      <c r="F881" s="41">
        <f>осн2!J170+осн2!$A$2+(осн2!J170+осн2!$A$2)*осн2!$E$2</f>
        <v>19844156.759999998</v>
      </c>
      <c r="G881" s="172"/>
      <c r="H881" s="174"/>
      <c r="I881" s="41">
        <f t="shared" si="131"/>
        <v>19080919.780000001</v>
      </c>
      <c r="J881" s="41">
        <f t="shared" si="132"/>
        <v>19844156.759999998</v>
      </c>
      <c r="K881" s="150"/>
      <c r="L881" s="151"/>
      <c r="M881" s="41">
        <f t="shared" si="133"/>
        <v>19080919.780000001</v>
      </c>
      <c r="N881" s="41">
        <f t="shared" si="134"/>
        <v>19844156.759999998</v>
      </c>
      <c r="O881" s="37">
        <f>осн2!I170*осн2!$B$3+осн2!$A$2+(осн2!I170*осн2!$B$3+осн2!$A$2)*осн2!$E$2</f>
        <v>9540459.8900000006</v>
      </c>
      <c r="P881" s="37">
        <f>осн2!J170*осн2!$B$3+осн2!$A$2+(осн2!J170*осн2!$B$3+осн2!$A$2)*осн2!$E$2</f>
        <v>9922078.379999999</v>
      </c>
      <c r="Q881" s="41">
        <f t="shared" si="135"/>
        <v>19080919.780000001</v>
      </c>
      <c r="R881" s="41">
        <f t="shared" si="136"/>
        <v>19844156.759999998</v>
      </c>
      <c r="S881" s="41">
        <f t="shared" si="137"/>
        <v>9540459.8900000006</v>
      </c>
      <c r="T881" s="41">
        <f t="shared" si="138"/>
        <v>9922078.379999999</v>
      </c>
    </row>
    <row r="882" spans="1:20" ht="15.75" hidden="1" customHeight="1" x14ac:dyDescent="0.25">
      <c r="A882" s="142"/>
      <c r="B882" s="142"/>
      <c r="C882" s="166"/>
      <c r="D882" s="12" t="s">
        <v>82</v>
      </c>
      <c r="E882" s="41">
        <f>осн2!I171+осн2!$A$2+(осн2!I171+осн2!$A$2)*осн2!$E$2</f>
        <v>21002525</v>
      </c>
      <c r="F882" s="41">
        <f>осн2!J171+осн2!$A$2+(осн2!J171+осн2!$A$2)*осн2!$E$2</f>
        <v>21842626</v>
      </c>
      <c r="G882" s="172"/>
      <c r="H882" s="174"/>
      <c r="I882" s="41">
        <f t="shared" si="131"/>
        <v>21002525</v>
      </c>
      <c r="J882" s="41">
        <f t="shared" si="132"/>
        <v>21842626</v>
      </c>
      <c r="K882" s="150"/>
      <c r="L882" s="151"/>
      <c r="M882" s="41">
        <f t="shared" si="133"/>
        <v>21002525</v>
      </c>
      <c r="N882" s="41">
        <f t="shared" si="134"/>
        <v>21842626</v>
      </c>
      <c r="O882" s="37">
        <f>осн2!I171*осн2!$B$3+осн2!$A$2+(осн2!I171*осн2!$B$3+осн2!$A$2)*осн2!$E$2</f>
        <v>10501262.5</v>
      </c>
      <c r="P882" s="37">
        <f>осн2!J171*осн2!$B$3+осн2!$A$2+(осн2!J171*осн2!$B$3+осн2!$A$2)*осн2!$E$2</f>
        <v>10921313</v>
      </c>
      <c r="Q882" s="41">
        <f t="shared" si="135"/>
        <v>21002525</v>
      </c>
      <c r="R882" s="41">
        <f t="shared" si="136"/>
        <v>21842626</v>
      </c>
      <c r="S882" s="41">
        <f t="shared" si="137"/>
        <v>10501262.5</v>
      </c>
      <c r="T882" s="41">
        <f t="shared" si="138"/>
        <v>10921313</v>
      </c>
    </row>
    <row r="883" spans="1:20" ht="15.75" hidden="1" customHeight="1" x14ac:dyDescent="0.25">
      <c r="A883" s="142"/>
      <c r="B883" s="142"/>
      <c r="C883" s="166"/>
      <c r="D883" s="12" t="s">
        <v>83</v>
      </c>
      <c r="E883" s="41">
        <f>осн2!I172+осн2!$A$2+(осн2!I172+осн2!$A$2)*осн2!$E$2</f>
        <v>20671101.940000001</v>
      </c>
      <c r="F883" s="41">
        <f>осн2!J172+осн2!$A$2+(осн2!J172+осн2!$A$2)*осн2!$E$2</f>
        <v>21497945.640000001</v>
      </c>
      <c r="G883" s="172"/>
      <c r="H883" s="174"/>
      <c r="I883" s="41">
        <f t="shared" si="131"/>
        <v>20671101.940000001</v>
      </c>
      <c r="J883" s="41">
        <f t="shared" si="132"/>
        <v>21497945.640000001</v>
      </c>
      <c r="K883" s="150"/>
      <c r="L883" s="151"/>
      <c r="M883" s="41">
        <f t="shared" si="133"/>
        <v>20671101.940000001</v>
      </c>
      <c r="N883" s="41">
        <f t="shared" si="134"/>
        <v>21497945.640000001</v>
      </c>
      <c r="O883" s="37">
        <f>осн2!I172*осн2!$B$3+осн2!$A$2+(осн2!I172*осн2!$B$3+осн2!$A$2)*осн2!$E$2</f>
        <v>10335550.970000001</v>
      </c>
      <c r="P883" s="37">
        <f>осн2!J172*осн2!$B$3+осн2!$A$2+(осн2!J172*осн2!$B$3+осн2!$A$2)*осн2!$E$2</f>
        <v>10748972.82</v>
      </c>
      <c r="Q883" s="41">
        <f t="shared" si="135"/>
        <v>20671101.940000001</v>
      </c>
      <c r="R883" s="41">
        <f t="shared" si="136"/>
        <v>21497945.640000001</v>
      </c>
      <c r="S883" s="41">
        <f t="shared" si="137"/>
        <v>10335550.970000001</v>
      </c>
      <c r="T883" s="41">
        <f t="shared" si="138"/>
        <v>10748972.82</v>
      </c>
    </row>
    <row r="884" spans="1:20" ht="15.75" hidden="1" customHeight="1" x14ac:dyDescent="0.25">
      <c r="A884" s="142"/>
      <c r="B884" s="142"/>
      <c r="C884" s="166"/>
      <c r="D884" s="12" t="s">
        <v>84</v>
      </c>
      <c r="E884" s="41">
        <f>осн2!I173+осн2!$A$2+(осн2!I173+осн2!$A$2)*осн2!$E$2</f>
        <v>22567213.259999998</v>
      </c>
      <c r="F884" s="41">
        <f>осн2!J173+осн2!$A$2+(осн2!J173+осн2!$A$2)*осн2!$E$2</f>
        <v>23469902.640000001</v>
      </c>
      <c r="G884" s="172"/>
      <c r="H884" s="174"/>
      <c r="I884" s="41">
        <f t="shared" si="131"/>
        <v>22567213.259999998</v>
      </c>
      <c r="J884" s="41">
        <f t="shared" si="132"/>
        <v>23469902.640000001</v>
      </c>
      <c r="K884" s="150"/>
      <c r="L884" s="151"/>
      <c r="M884" s="41">
        <f t="shared" si="133"/>
        <v>22567213.259999998</v>
      </c>
      <c r="N884" s="41">
        <f t="shared" si="134"/>
        <v>23469902.640000001</v>
      </c>
      <c r="O884" s="37">
        <f>осн2!I173*осн2!$B$3+осн2!$A$2+(осн2!I173*осн2!$B$3+осн2!$A$2)*осн2!$E$2</f>
        <v>11283606.629999999</v>
      </c>
      <c r="P884" s="37">
        <f>осн2!J173*осн2!$B$3+осн2!$A$2+(осн2!J173*осн2!$B$3+осн2!$A$2)*осн2!$E$2</f>
        <v>11734951.32</v>
      </c>
      <c r="Q884" s="41">
        <f t="shared" si="135"/>
        <v>22567213.259999998</v>
      </c>
      <c r="R884" s="41">
        <f t="shared" si="136"/>
        <v>23469902.640000001</v>
      </c>
      <c r="S884" s="41">
        <f t="shared" si="137"/>
        <v>11283606.629999999</v>
      </c>
      <c r="T884" s="41">
        <f t="shared" si="138"/>
        <v>11734951.32</v>
      </c>
    </row>
    <row r="885" spans="1:20" ht="15.75" hidden="1" customHeight="1" x14ac:dyDescent="0.25">
      <c r="A885" s="142"/>
      <c r="B885" s="142"/>
      <c r="C885" s="166"/>
      <c r="D885" s="58" t="s">
        <v>86</v>
      </c>
      <c r="E885" s="40">
        <f>осн2!I174+осн2!$A$2+(осн2!I174+осн2!$A$2)*осн2!$E$2</f>
        <v>9801949.6600000001</v>
      </c>
      <c r="F885" s="40">
        <f>осн2!J174+осн2!$A$2+(осн2!J174+осн2!$A$2)*осн2!$E$2</f>
        <v>10194028.26</v>
      </c>
      <c r="G885" s="172"/>
      <c r="H885" s="174"/>
      <c r="I885" s="40">
        <f t="shared" si="131"/>
        <v>9801949.6600000001</v>
      </c>
      <c r="J885" s="40">
        <f t="shared" si="132"/>
        <v>10194028.26</v>
      </c>
      <c r="K885" s="150"/>
      <c r="L885" s="151"/>
      <c r="M885" s="40">
        <f t="shared" si="133"/>
        <v>9801949.6600000001</v>
      </c>
      <c r="N885" s="40">
        <f t="shared" si="134"/>
        <v>10194028.26</v>
      </c>
      <c r="O885" s="36">
        <f>осн2!I174*осн2!$B$3+осн2!$A$2+(осн2!I174*осн2!$B$3+осн2!$A$2)*осн2!$E$2</f>
        <v>4900974.83</v>
      </c>
      <c r="P885" s="36">
        <f>осн2!J174*осн2!$B$3+осн2!$A$2+(осн2!J174*осн2!$B$3+осн2!$A$2)*осн2!$E$2</f>
        <v>5097014.13</v>
      </c>
      <c r="Q885" s="40">
        <f t="shared" si="135"/>
        <v>9801949.6600000001</v>
      </c>
      <c r="R885" s="40">
        <f t="shared" si="136"/>
        <v>10194028.26</v>
      </c>
      <c r="S885" s="40">
        <f t="shared" si="137"/>
        <v>4900974.83</v>
      </c>
      <c r="T885" s="40">
        <f t="shared" si="138"/>
        <v>5097014.13</v>
      </c>
    </row>
    <row r="886" spans="1:20" ht="15.75" hidden="1" customHeight="1" x14ac:dyDescent="0.25">
      <c r="A886" s="142"/>
      <c r="B886" s="142"/>
      <c r="C886" s="166"/>
      <c r="D886" s="4" t="s">
        <v>87</v>
      </c>
      <c r="E886" s="41">
        <f>осн2!I175+осн2!$A$2+(осн2!I175+осн2!$A$2)*осн2!$E$2</f>
        <v>11081107.42</v>
      </c>
      <c r="F886" s="41">
        <f>осн2!J175+осн2!$A$2+(осн2!J175+осн2!$A$2)*осн2!$E$2</f>
        <v>11524350.82</v>
      </c>
      <c r="G886" s="172"/>
      <c r="H886" s="174"/>
      <c r="I886" s="41">
        <f t="shared" si="131"/>
        <v>11081107.42</v>
      </c>
      <c r="J886" s="41">
        <f t="shared" si="132"/>
        <v>11524350.82</v>
      </c>
      <c r="K886" s="150"/>
      <c r="L886" s="151"/>
      <c r="M886" s="41">
        <f t="shared" si="133"/>
        <v>11081107.42</v>
      </c>
      <c r="N886" s="41">
        <f t="shared" si="134"/>
        <v>11524350.82</v>
      </c>
      <c r="O886" s="37">
        <f>осн2!I175*осн2!$B$3+осн2!$A$2+(осн2!I175*осн2!$B$3+осн2!$A$2)*осн2!$E$2</f>
        <v>5540553.71</v>
      </c>
      <c r="P886" s="37">
        <f>осн2!J175*осн2!$B$3+осн2!$A$2+(осн2!J175*осн2!$B$3+осн2!$A$2)*осн2!$E$2</f>
        <v>5762175.4100000001</v>
      </c>
      <c r="Q886" s="41">
        <f t="shared" si="135"/>
        <v>11081107.42</v>
      </c>
      <c r="R886" s="41">
        <f t="shared" si="136"/>
        <v>11524350.82</v>
      </c>
      <c r="S886" s="41">
        <f t="shared" si="137"/>
        <v>5540553.71</v>
      </c>
      <c r="T886" s="41">
        <f t="shared" si="138"/>
        <v>5762175.4100000001</v>
      </c>
    </row>
    <row r="887" spans="1:20" ht="15.75" hidden="1" customHeight="1" x14ac:dyDescent="0.25">
      <c r="A887" s="142"/>
      <c r="B887" s="142"/>
      <c r="C887" s="166"/>
      <c r="D887" s="4" t="s">
        <v>88</v>
      </c>
      <c r="E887" s="41">
        <f>осн2!I176+осн2!$A$2+(осн2!I176+осн2!$A$2)*осн2!$E$2</f>
        <v>12110799.02</v>
      </c>
      <c r="F887" s="41">
        <f>осн2!J176+осн2!$A$2+(осн2!J176+осн2!$A$2)*осн2!$E$2</f>
        <v>12595231.5</v>
      </c>
      <c r="G887" s="172"/>
      <c r="H887" s="174"/>
      <c r="I887" s="41">
        <f t="shared" si="131"/>
        <v>12110799.02</v>
      </c>
      <c r="J887" s="41">
        <f t="shared" si="132"/>
        <v>12595231.5</v>
      </c>
      <c r="K887" s="150"/>
      <c r="L887" s="151"/>
      <c r="M887" s="41">
        <f t="shared" si="133"/>
        <v>12110799.02</v>
      </c>
      <c r="N887" s="41">
        <f t="shared" si="134"/>
        <v>12595231.5</v>
      </c>
      <c r="O887" s="37">
        <f>осн2!I176*осн2!$B$3+осн2!$A$2+(осн2!I176*осн2!$B$3+осн2!$A$2)*осн2!$E$2</f>
        <v>6055399.5099999998</v>
      </c>
      <c r="P887" s="37">
        <f>осн2!J176*осн2!$B$3+осн2!$A$2+(осн2!J176*осн2!$B$3+осн2!$A$2)*осн2!$E$2</f>
        <v>6297615.75</v>
      </c>
      <c r="Q887" s="41">
        <f t="shared" si="135"/>
        <v>12110799.02</v>
      </c>
      <c r="R887" s="41">
        <f t="shared" si="136"/>
        <v>12595231.5</v>
      </c>
      <c r="S887" s="41">
        <f t="shared" si="137"/>
        <v>6055399.5099999998</v>
      </c>
      <c r="T887" s="41">
        <f t="shared" si="138"/>
        <v>6297615.75</v>
      </c>
    </row>
    <row r="888" spans="1:20" ht="15.75" hidden="1" customHeight="1" x14ac:dyDescent="0.25">
      <c r="A888" s="142"/>
      <c r="B888" s="142"/>
      <c r="C888" s="166"/>
      <c r="D888" s="4" t="s">
        <v>89</v>
      </c>
      <c r="E888" s="41">
        <f>осн2!I177+осн2!$A$2+(осн2!I177+осн2!$A$2)*осн2!$E$2</f>
        <v>14419643.66</v>
      </c>
      <c r="F888" s="41">
        <f>осн2!J177+осн2!$A$2+(осн2!J177+осн2!$A$2)*осн2!$E$2</f>
        <v>14996430.02</v>
      </c>
      <c r="G888" s="172"/>
      <c r="H888" s="174"/>
      <c r="I888" s="41">
        <f t="shared" si="131"/>
        <v>14419643.66</v>
      </c>
      <c r="J888" s="41">
        <f t="shared" si="132"/>
        <v>14996430.02</v>
      </c>
      <c r="K888" s="150"/>
      <c r="L888" s="151"/>
      <c r="M888" s="41">
        <f t="shared" si="133"/>
        <v>14419643.66</v>
      </c>
      <c r="N888" s="41">
        <f t="shared" si="134"/>
        <v>14996430.02</v>
      </c>
      <c r="O888" s="37">
        <f>осн2!I177*осн2!$B$3+осн2!$A$2+(осн2!I177*осн2!$B$3+осн2!$A$2)*осн2!$E$2</f>
        <v>7209821.8300000001</v>
      </c>
      <c r="P888" s="37">
        <f>осн2!J177*осн2!$B$3+осн2!$A$2+(осн2!J177*осн2!$B$3+осн2!$A$2)*осн2!$E$2</f>
        <v>7498215.0099999998</v>
      </c>
      <c r="Q888" s="41">
        <f t="shared" si="135"/>
        <v>14419643.66</v>
      </c>
      <c r="R888" s="41">
        <f t="shared" si="136"/>
        <v>14996430.02</v>
      </c>
      <c r="S888" s="41">
        <f t="shared" si="137"/>
        <v>7209821.8300000001</v>
      </c>
      <c r="T888" s="41">
        <f t="shared" si="138"/>
        <v>7498215.0099999998</v>
      </c>
    </row>
    <row r="889" spans="1:20" ht="15.75" hidden="1" customHeight="1" x14ac:dyDescent="0.25">
      <c r="A889" s="142"/>
      <c r="B889" s="142"/>
      <c r="C889" s="166"/>
      <c r="D889" s="4" t="s">
        <v>90</v>
      </c>
      <c r="E889" s="41">
        <f>осн2!I178+осн2!$A$2+(осн2!I178+осн2!$A$2)*осн2!$E$2</f>
        <v>16728493.02</v>
      </c>
      <c r="F889" s="41">
        <f>осн2!J178+осн2!$A$2+(осн2!J178+осн2!$A$2)*осн2!$E$2</f>
        <v>17397633.259999998</v>
      </c>
      <c r="G889" s="172"/>
      <c r="H889" s="174"/>
      <c r="I889" s="41">
        <f t="shared" si="131"/>
        <v>16728493.02</v>
      </c>
      <c r="J889" s="41">
        <f t="shared" si="132"/>
        <v>17397633.259999998</v>
      </c>
      <c r="K889" s="150"/>
      <c r="L889" s="151"/>
      <c r="M889" s="41">
        <f t="shared" si="133"/>
        <v>16728493.02</v>
      </c>
      <c r="N889" s="41">
        <f t="shared" si="134"/>
        <v>17397633.259999998</v>
      </c>
      <c r="O889" s="37">
        <f>осн2!I178*осн2!$B$3+осн2!$A$2+(осн2!I178*осн2!$B$3+осн2!$A$2)*осн2!$E$2</f>
        <v>8364246.5099999998</v>
      </c>
      <c r="P889" s="37">
        <f>осн2!J178*осн2!$B$3+осн2!$A$2+(осн2!J178*осн2!$B$3+осн2!$A$2)*осн2!$E$2</f>
        <v>8698816.629999999</v>
      </c>
      <c r="Q889" s="41">
        <f t="shared" si="135"/>
        <v>16728493.02</v>
      </c>
      <c r="R889" s="41">
        <f t="shared" si="136"/>
        <v>17397633.259999998</v>
      </c>
      <c r="S889" s="41">
        <f t="shared" si="137"/>
        <v>8364246.5099999998</v>
      </c>
      <c r="T889" s="41">
        <f t="shared" si="138"/>
        <v>8698816.629999999</v>
      </c>
    </row>
    <row r="890" spans="1:20" ht="15.75" hidden="1" customHeight="1" x14ac:dyDescent="0.25">
      <c r="A890" s="142"/>
      <c r="B890" s="142"/>
      <c r="C890" s="166"/>
      <c r="D890" s="4" t="s">
        <v>91</v>
      </c>
      <c r="E890" s="41">
        <f>осн2!I179+осн2!$A$2+(осн2!I179+осн2!$A$2)*осн2!$E$2</f>
        <v>17783233.66</v>
      </c>
      <c r="F890" s="41">
        <f>осн2!J179+осн2!$A$2+(осн2!J179+осн2!$A$2)*осн2!$E$2</f>
        <v>18494563.620000001</v>
      </c>
      <c r="G890" s="172"/>
      <c r="H890" s="174"/>
      <c r="I890" s="41">
        <f t="shared" si="131"/>
        <v>17783233.66</v>
      </c>
      <c r="J890" s="41">
        <f t="shared" si="132"/>
        <v>18494563.620000001</v>
      </c>
      <c r="K890" s="150"/>
      <c r="L890" s="151"/>
      <c r="M890" s="41">
        <f t="shared" si="133"/>
        <v>17783233.66</v>
      </c>
      <c r="N890" s="41">
        <f t="shared" si="134"/>
        <v>18494563.620000001</v>
      </c>
      <c r="O890" s="37">
        <f>осн2!I179*осн2!$B$3+осн2!$A$2+(осн2!I179*осн2!$B$3+осн2!$A$2)*осн2!$E$2</f>
        <v>8891616.8300000001</v>
      </c>
      <c r="P890" s="37">
        <f>осн2!J179*осн2!$B$3+осн2!$A$2+(осн2!J179*осн2!$B$3+осн2!$A$2)*осн2!$E$2</f>
        <v>9247281.8100000005</v>
      </c>
      <c r="Q890" s="41">
        <f t="shared" si="135"/>
        <v>17783233.66</v>
      </c>
      <c r="R890" s="41">
        <f t="shared" si="136"/>
        <v>18494563.620000001</v>
      </c>
      <c r="S890" s="41">
        <f t="shared" si="137"/>
        <v>8891616.8300000001</v>
      </c>
      <c r="T890" s="41">
        <f t="shared" si="138"/>
        <v>9247281.8100000005</v>
      </c>
    </row>
    <row r="891" spans="1:20" ht="15.75" hidden="1" customHeight="1" x14ac:dyDescent="0.25">
      <c r="A891" s="142"/>
      <c r="B891" s="142"/>
      <c r="C891" s="166"/>
      <c r="D891" s="4" t="s">
        <v>85</v>
      </c>
      <c r="E891" s="41">
        <f>осн2!I180+осн2!$A$2+(осн2!I180+осн2!$A$2)*осн2!$E$2</f>
        <v>19885698.66</v>
      </c>
      <c r="F891" s="41">
        <f>осн2!J180+осн2!$A$2+(осн2!J180+осн2!$A$2)*осн2!$E$2</f>
        <v>20681126.039999999</v>
      </c>
      <c r="G891" s="172"/>
      <c r="H891" s="174"/>
      <c r="I891" s="41">
        <f t="shared" si="131"/>
        <v>19885698.66</v>
      </c>
      <c r="J891" s="41">
        <f t="shared" si="132"/>
        <v>20681126.039999999</v>
      </c>
      <c r="K891" s="150"/>
      <c r="L891" s="151"/>
      <c r="M891" s="41">
        <f t="shared" si="133"/>
        <v>19885698.66</v>
      </c>
      <c r="N891" s="41">
        <f t="shared" si="134"/>
        <v>20681126.039999999</v>
      </c>
      <c r="O891" s="37">
        <f>осн2!I180*осн2!$B$3+осн2!$A$2+(осн2!I180*осн2!$B$3+осн2!$A$2)*осн2!$E$2</f>
        <v>9942849.3300000001</v>
      </c>
      <c r="P891" s="37">
        <f>осн2!J180*осн2!$B$3+осн2!$A$2+(осн2!J180*осн2!$B$3+осн2!$A$2)*осн2!$E$2</f>
        <v>10340563.02</v>
      </c>
      <c r="Q891" s="41">
        <f t="shared" si="135"/>
        <v>19885698.66</v>
      </c>
      <c r="R891" s="41">
        <f t="shared" si="136"/>
        <v>20681126.039999999</v>
      </c>
      <c r="S891" s="41">
        <f t="shared" si="137"/>
        <v>9942849.3300000001</v>
      </c>
      <c r="T891" s="41">
        <f t="shared" si="138"/>
        <v>10340563.02</v>
      </c>
    </row>
    <row r="892" spans="1:20" ht="15.75" hidden="1" customHeight="1" x14ac:dyDescent="0.25">
      <c r="A892" s="142"/>
      <c r="B892" s="142"/>
      <c r="C892" s="166"/>
      <c r="D892" s="4" t="s">
        <v>92</v>
      </c>
      <c r="E892" s="41">
        <f>осн2!I181+осн2!$A$2+(осн2!I181+осн2!$A$2)*осн2!$E$2</f>
        <v>21988179</v>
      </c>
      <c r="F892" s="41">
        <f>осн2!J181+осн2!$A$2+(осн2!J181+осн2!$A$2)*осн2!$E$2</f>
        <v>22867706.16</v>
      </c>
      <c r="G892" s="172"/>
      <c r="H892" s="174"/>
      <c r="I892" s="41">
        <f t="shared" si="131"/>
        <v>21988179</v>
      </c>
      <c r="J892" s="41">
        <f t="shared" si="132"/>
        <v>22867706.16</v>
      </c>
      <c r="K892" s="150"/>
      <c r="L892" s="151"/>
      <c r="M892" s="41">
        <f t="shared" si="133"/>
        <v>21988179</v>
      </c>
      <c r="N892" s="41">
        <f t="shared" si="134"/>
        <v>22867706.16</v>
      </c>
      <c r="O892" s="37">
        <f>осн2!I181*осн2!$B$3+осн2!$A$2+(осн2!I181*осн2!$B$3+осн2!$A$2)*осн2!$E$2</f>
        <v>10994089.5</v>
      </c>
      <c r="P892" s="37">
        <f>осн2!J181*осн2!$B$3+осн2!$A$2+(осн2!J181*осн2!$B$3+осн2!$A$2)*осн2!$E$2</f>
        <v>11433853.08</v>
      </c>
      <c r="Q892" s="41">
        <f t="shared" si="135"/>
        <v>21988179</v>
      </c>
      <c r="R892" s="41">
        <f t="shared" si="136"/>
        <v>22867706.16</v>
      </c>
      <c r="S892" s="41">
        <f t="shared" si="137"/>
        <v>10994089.5</v>
      </c>
      <c r="T892" s="41">
        <f t="shared" si="138"/>
        <v>11433853.08</v>
      </c>
    </row>
    <row r="893" spans="1:20" ht="15.75" hidden="1" customHeight="1" x14ac:dyDescent="0.25">
      <c r="A893" s="142"/>
      <c r="B893" s="142"/>
      <c r="C893" s="166"/>
      <c r="D893" s="4" t="s">
        <v>93</v>
      </c>
      <c r="E893" s="41">
        <f>осн2!I182+осн2!$A$2+(осн2!I182+осн2!$A$2)*осн2!$E$2</f>
        <v>24090642.82</v>
      </c>
      <c r="F893" s="41">
        <f>осн2!J182+осн2!$A$2+(осн2!J182+осн2!$A$2)*осн2!$E$2</f>
        <v>25054268.579999998</v>
      </c>
      <c r="G893" s="172"/>
      <c r="H893" s="174"/>
      <c r="I893" s="41">
        <f t="shared" si="131"/>
        <v>24090642.82</v>
      </c>
      <c r="J893" s="41">
        <f t="shared" si="132"/>
        <v>25054268.579999998</v>
      </c>
      <c r="K893" s="150"/>
      <c r="L893" s="151"/>
      <c r="M893" s="41">
        <f t="shared" si="133"/>
        <v>24090642.82</v>
      </c>
      <c r="N893" s="41">
        <f t="shared" si="134"/>
        <v>25054268.579999998</v>
      </c>
      <c r="O893" s="37">
        <f>осн2!I182*осн2!$B$3+осн2!$A$2+(осн2!I182*осн2!$B$3+осн2!$A$2)*осн2!$E$2</f>
        <v>12045321.41</v>
      </c>
      <c r="P893" s="37">
        <f>осн2!J182*осн2!$B$3+осн2!$A$2+(осн2!J182*осн2!$B$3+осн2!$A$2)*осн2!$E$2</f>
        <v>12527134.289999999</v>
      </c>
      <c r="Q893" s="41">
        <f t="shared" si="135"/>
        <v>24090642.82</v>
      </c>
      <c r="R893" s="41">
        <f t="shared" si="136"/>
        <v>25054268.579999998</v>
      </c>
      <c r="S893" s="41">
        <f t="shared" si="137"/>
        <v>12045321.41</v>
      </c>
      <c r="T893" s="41">
        <f t="shared" si="138"/>
        <v>12527134.289999999</v>
      </c>
    </row>
    <row r="894" spans="1:20" ht="15.75" hidden="1" customHeight="1" x14ac:dyDescent="0.25">
      <c r="A894" s="142"/>
      <c r="B894" s="142"/>
      <c r="C894" s="166"/>
      <c r="D894" s="4" t="s">
        <v>94</v>
      </c>
      <c r="E894" s="41">
        <f>осн2!I183+осн2!$A$2+(осн2!I183+осн2!$A$2)*осн2!$E$2</f>
        <v>26640677.100000001</v>
      </c>
      <c r="F894" s="41">
        <f>осн2!J183+осн2!$A$2+(осн2!J183+осн2!$A$2)*осн2!$E$2</f>
        <v>27706304.420000002</v>
      </c>
      <c r="G894" s="172"/>
      <c r="H894" s="174"/>
      <c r="I894" s="41">
        <f t="shared" si="131"/>
        <v>26640677.100000001</v>
      </c>
      <c r="J894" s="41">
        <f t="shared" si="132"/>
        <v>27706304.420000002</v>
      </c>
      <c r="K894" s="150"/>
      <c r="L894" s="151"/>
      <c r="M894" s="41">
        <f t="shared" si="133"/>
        <v>26640677.100000001</v>
      </c>
      <c r="N894" s="41">
        <f t="shared" si="134"/>
        <v>27706304.420000002</v>
      </c>
      <c r="O894" s="37">
        <f>осн2!I183*осн2!$B$3+осн2!$A$2+(осн2!I183*осн2!$B$3+осн2!$A$2)*осн2!$E$2</f>
        <v>13320338.550000001</v>
      </c>
      <c r="P894" s="37">
        <f>осн2!J183*осн2!$B$3+осн2!$A$2+(осн2!J183*осн2!$B$3+осн2!$A$2)*осн2!$E$2</f>
        <v>13853152.210000001</v>
      </c>
      <c r="Q894" s="41">
        <f t="shared" si="135"/>
        <v>26640677.100000001</v>
      </c>
      <c r="R894" s="41">
        <f t="shared" si="136"/>
        <v>27706304.420000002</v>
      </c>
      <c r="S894" s="41">
        <f t="shared" si="137"/>
        <v>13320338.550000001</v>
      </c>
      <c r="T894" s="41">
        <f t="shared" si="138"/>
        <v>13853152.210000001</v>
      </c>
    </row>
    <row r="895" spans="1:20" ht="15.75" hidden="1" customHeight="1" x14ac:dyDescent="0.25">
      <c r="A895" s="142"/>
      <c r="B895" s="142"/>
      <c r="C895" s="166"/>
      <c r="D895" s="8" t="s">
        <v>95</v>
      </c>
      <c r="E895" s="40">
        <f>осн2!I184+осн2!$A$2+(осн2!I184+осн2!$A$2)*осн2!$E$2</f>
        <v>6499935.5999999996</v>
      </c>
      <c r="F895" s="40">
        <f>осн2!J184+осн2!$A$2+(осн2!J184+осн2!$A$2)*осн2!$E$2</f>
        <v>6759933.2599999998</v>
      </c>
      <c r="G895" s="172"/>
      <c r="H895" s="174"/>
      <c r="I895" s="40">
        <f t="shared" si="131"/>
        <v>6499935.5999999996</v>
      </c>
      <c r="J895" s="40">
        <f t="shared" si="132"/>
        <v>6759933.2599999998</v>
      </c>
      <c r="K895" s="150"/>
      <c r="L895" s="151"/>
      <c r="M895" s="40">
        <f t="shared" si="133"/>
        <v>6499935.5999999996</v>
      </c>
      <c r="N895" s="40">
        <f t="shared" si="134"/>
        <v>6759933.2599999998</v>
      </c>
      <c r="O895" s="36">
        <f>осн2!I184*осн2!$B$3+осн2!$A$2+(осн2!I184*осн2!$B$3+осн2!$A$2)*осн2!$E$2</f>
        <v>3249967.8</v>
      </c>
      <c r="P895" s="36">
        <f>осн2!J184*осн2!$B$3+осн2!$A$2+(осн2!J184*осн2!$B$3+осн2!$A$2)*осн2!$E$2</f>
        <v>3379966.63</v>
      </c>
      <c r="Q895" s="40">
        <f t="shared" si="135"/>
        <v>6499935.5999999996</v>
      </c>
      <c r="R895" s="40">
        <f t="shared" si="136"/>
        <v>6759933.2599999998</v>
      </c>
      <c r="S895" s="40">
        <f t="shared" si="137"/>
        <v>3249967.8</v>
      </c>
      <c r="T895" s="40">
        <f t="shared" si="138"/>
        <v>3379966.63</v>
      </c>
    </row>
    <row r="896" spans="1:20" ht="15.75" hidden="1" customHeight="1" x14ac:dyDescent="0.25">
      <c r="A896" s="142"/>
      <c r="B896" s="142"/>
      <c r="C896" s="166"/>
      <c r="D896" s="4" t="s">
        <v>96</v>
      </c>
      <c r="E896" s="41">
        <f>осн2!I185+осн2!$A$2+(осн2!I185+осн2!$A$2)*осн2!$E$2</f>
        <v>8694537.3599999994</v>
      </c>
      <c r="F896" s="41">
        <f>осн2!J185+осн2!$A$2+(осн2!J185+осн2!$A$2)*осн2!$E$2</f>
        <v>9042318.7599999998</v>
      </c>
      <c r="G896" s="172"/>
      <c r="H896" s="174"/>
      <c r="I896" s="41">
        <f t="shared" si="131"/>
        <v>8694537.3599999994</v>
      </c>
      <c r="J896" s="41">
        <f t="shared" si="132"/>
        <v>9042318.7599999998</v>
      </c>
      <c r="K896" s="150"/>
      <c r="L896" s="151"/>
      <c r="M896" s="41">
        <f t="shared" si="133"/>
        <v>8694537.3599999994</v>
      </c>
      <c r="N896" s="41">
        <f t="shared" si="134"/>
        <v>9042318.7599999998</v>
      </c>
      <c r="O896" s="37">
        <f>осн2!I185*осн2!$B$3+осн2!$A$2+(осн2!I185*осн2!$B$3+осн2!$A$2)*осн2!$E$2</f>
        <v>4347268.68</v>
      </c>
      <c r="P896" s="37">
        <f>осн2!J185*осн2!$B$3+осн2!$A$2+(осн2!J185*осн2!$B$3+осн2!$A$2)*осн2!$E$2</f>
        <v>4521159.38</v>
      </c>
      <c r="Q896" s="41">
        <f t="shared" si="135"/>
        <v>8694537.3599999994</v>
      </c>
      <c r="R896" s="41">
        <f t="shared" si="136"/>
        <v>9042318.7599999998</v>
      </c>
      <c r="S896" s="41">
        <f t="shared" si="137"/>
        <v>4347268.68</v>
      </c>
      <c r="T896" s="41">
        <f t="shared" si="138"/>
        <v>4521159.38</v>
      </c>
    </row>
    <row r="897" spans="1:20" ht="15.75" hidden="1" customHeight="1" x14ac:dyDescent="0.25">
      <c r="A897" s="142"/>
      <c r="B897" s="142"/>
      <c r="C897" s="166"/>
      <c r="D897" s="4" t="s">
        <v>97</v>
      </c>
      <c r="E897" s="41">
        <f>осн2!I186+осн2!$A$2+(осн2!I186+осн2!$A$2)*осн2!$E$2</f>
        <v>11402981.92</v>
      </c>
      <c r="F897" s="41">
        <f>осн2!J186+осн2!$A$2+(осн2!J186+осн2!$A$2)*осн2!$E$2</f>
        <v>11859100.300000001</v>
      </c>
      <c r="G897" s="172"/>
      <c r="H897" s="174"/>
      <c r="I897" s="41">
        <f t="shared" si="131"/>
        <v>11402981.92</v>
      </c>
      <c r="J897" s="41">
        <f t="shared" si="132"/>
        <v>11859100.300000001</v>
      </c>
      <c r="K897" s="150"/>
      <c r="L897" s="151"/>
      <c r="M897" s="41">
        <f t="shared" si="133"/>
        <v>11402981.92</v>
      </c>
      <c r="N897" s="41">
        <f t="shared" si="134"/>
        <v>11859100.300000001</v>
      </c>
      <c r="O897" s="37">
        <f>осн2!I186*осн2!$B$3+осн2!$A$2+(осн2!I186*осн2!$B$3+осн2!$A$2)*осн2!$E$2</f>
        <v>5701490.96</v>
      </c>
      <c r="P897" s="37">
        <f>осн2!J186*осн2!$B$3+осн2!$A$2+(осн2!J186*осн2!$B$3+осн2!$A$2)*осн2!$E$2</f>
        <v>5929550.1500000004</v>
      </c>
      <c r="Q897" s="41">
        <f t="shared" si="135"/>
        <v>11402981.92</v>
      </c>
      <c r="R897" s="41">
        <f t="shared" si="136"/>
        <v>11859100.300000001</v>
      </c>
      <c r="S897" s="41">
        <f t="shared" si="137"/>
        <v>5701490.96</v>
      </c>
      <c r="T897" s="41">
        <f t="shared" si="138"/>
        <v>5929550.1500000004</v>
      </c>
    </row>
    <row r="898" spans="1:20" ht="15.75" hidden="1" customHeight="1" x14ac:dyDescent="0.25">
      <c r="A898" s="142"/>
      <c r="B898" s="142"/>
      <c r="C898" s="166"/>
      <c r="D898" s="4" t="s">
        <v>98</v>
      </c>
      <c r="E898" s="41">
        <f>осн2!I187+осн2!$A$2+(осн2!I187+осн2!$A$2)*осн2!$E$2</f>
        <v>13597595.48</v>
      </c>
      <c r="F898" s="41">
        <f>осн2!J187+осн2!$A$2+(осн2!J187+осн2!$A$2)*осн2!$E$2</f>
        <v>14141498.779999999</v>
      </c>
      <c r="G898" s="172"/>
      <c r="H898" s="174"/>
      <c r="I898" s="41">
        <f t="shared" si="131"/>
        <v>13597595.48</v>
      </c>
      <c r="J898" s="41">
        <f t="shared" si="132"/>
        <v>14141498.779999999</v>
      </c>
      <c r="K898" s="150"/>
      <c r="L898" s="151"/>
      <c r="M898" s="41">
        <f t="shared" si="133"/>
        <v>13597595.48</v>
      </c>
      <c r="N898" s="41">
        <f t="shared" si="134"/>
        <v>14141498.779999999</v>
      </c>
      <c r="O898" s="37">
        <f>осн2!I187*осн2!$B$3+осн2!$A$2+(осн2!I187*осн2!$B$3+осн2!$A$2)*осн2!$E$2</f>
        <v>6798797.7400000002</v>
      </c>
      <c r="P898" s="37">
        <f>осн2!J187*осн2!$B$3+осн2!$A$2+(осн2!J187*осн2!$B$3+осн2!$A$2)*осн2!$E$2</f>
        <v>7070749.3899999997</v>
      </c>
      <c r="Q898" s="41">
        <f t="shared" si="135"/>
        <v>13597595.48</v>
      </c>
      <c r="R898" s="41">
        <f t="shared" si="136"/>
        <v>14141498.779999999</v>
      </c>
      <c r="S898" s="41">
        <f t="shared" si="137"/>
        <v>6798797.7400000002</v>
      </c>
      <c r="T898" s="41">
        <f t="shared" si="138"/>
        <v>7070749.3899999997</v>
      </c>
    </row>
    <row r="899" spans="1:20" ht="15.75" hidden="1" customHeight="1" x14ac:dyDescent="0.25">
      <c r="A899" s="142"/>
      <c r="B899" s="142"/>
      <c r="C899" s="166"/>
      <c r="D899" s="4" t="s">
        <v>99</v>
      </c>
      <c r="E899" s="41">
        <f>осн2!I188+осн2!$A$2+(осн2!I188+осн2!$A$2)*осн2!$E$2</f>
        <v>16408808.6</v>
      </c>
      <c r="F899" s="41">
        <f>осн2!J188+осн2!$A$2+(осн2!J188+осн2!$A$2)*осн2!$E$2</f>
        <v>17065161.18</v>
      </c>
      <c r="G899" s="172"/>
      <c r="H899" s="174"/>
      <c r="I899" s="41">
        <f t="shared" si="131"/>
        <v>16408808.6</v>
      </c>
      <c r="J899" s="41">
        <f t="shared" si="132"/>
        <v>17065161.18</v>
      </c>
      <c r="K899" s="150"/>
      <c r="L899" s="151"/>
      <c r="M899" s="41">
        <f t="shared" si="133"/>
        <v>16408808.6</v>
      </c>
      <c r="N899" s="41">
        <f t="shared" si="134"/>
        <v>17065161.18</v>
      </c>
      <c r="O899" s="37">
        <f>осн2!I188*осн2!$B$3+осн2!$A$2+(осн2!I188*осн2!$B$3+осн2!$A$2)*осн2!$E$2</f>
        <v>8204404.2999999998</v>
      </c>
      <c r="P899" s="37">
        <f>осн2!J188*осн2!$B$3+осн2!$A$2+(осн2!J188*осн2!$B$3+осн2!$A$2)*осн2!$E$2</f>
        <v>8532580.5899999999</v>
      </c>
      <c r="Q899" s="41">
        <f t="shared" si="135"/>
        <v>16408808.6</v>
      </c>
      <c r="R899" s="41">
        <f t="shared" si="136"/>
        <v>17065161.18</v>
      </c>
      <c r="S899" s="41">
        <f t="shared" si="137"/>
        <v>8204404.2999999998</v>
      </c>
      <c r="T899" s="41">
        <f t="shared" si="138"/>
        <v>8532580.5899999999</v>
      </c>
    </row>
    <row r="900" spans="1:20" ht="15.75" hidden="1" customHeight="1" x14ac:dyDescent="0.25">
      <c r="A900" s="142"/>
      <c r="B900" s="142"/>
      <c r="C900" s="166"/>
      <c r="D900" s="4" t="s">
        <v>100</v>
      </c>
      <c r="E900" s="41">
        <f>осн2!I189+осн2!$A$2+(осн2!I189+осн2!$A$2)*осн2!$E$2</f>
        <v>18603410.359999999</v>
      </c>
      <c r="F900" s="41">
        <f>осн2!J189+осн2!$A$2+(осн2!J189+осн2!$A$2)*осн2!$E$2</f>
        <v>19347546.68</v>
      </c>
      <c r="G900" s="172"/>
      <c r="H900" s="174"/>
      <c r="I900" s="41">
        <f t="shared" si="131"/>
        <v>18603410.359999999</v>
      </c>
      <c r="J900" s="41">
        <f t="shared" si="132"/>
        <v>19347546.68</v>
      </c>
      <c r="K900" s="150"/>
      <c r="L900" s="151"/>
      <c r="M900" s="41">
        <f t="shared" si="133"/>
        <v>18603410.359999999</v>
      </c>
      <c r="N900" s="41">
        <f t="shared" si="134"/>
        <v>19347546.68</v>
      </c>
      <c r="O900" s="37">
        <f>осн2!I189*осн2!$B$3+осн2!$A$2+(осн2!I189*осн2!$B$3+осн2!$A$2)*осн2!$E$2</f>
        <v>9301705.1799999997</v>
      </c>
      <c r="P900" s="37">
        <f>осн2!J189*осн2!$B$3+осн2!$A$2+(осн2!J189*осн2!$B$3+осн2!$A$2)*осн2!$E$2</f>
        <v>9673773.3399999999</v>
      </c>
      <c r="Q900" s="41">
        <f t="shared" si="135"/>
        <v>18603410.359999999</v>
      </c>
      <c r="R900" s="41">
        <f t="shared" si="136"/>
        <v>19347546.68</v>
      </c>
      <c r="S900" s="41">
        <f t="shared" si="137"/>
        <v>9301705.1799999997</v>
      </c>
      <c r="T900" s="41">
        <f t="shared" si="138"/>
        <v>9673773.3399999999</v>
      </c>
    </row>
    <row r="901" spans="1:20" ht="47.25" x14ac:dyDescent="0.25">
      <c r="A901" s="142"/>
      <c r="B901" s="142"/>
      <c r="C901" s="166"/>
      <c r="D901" s="38" t="s">
        <v>253</v>
      </c>
      <c r="E901" s="38" t="s">
        <v>10</v>
      </c>
      <c r="F901" s="38" t="s">
        <v>11</v>
      </c>
      <c r="G901" s="172"/>
      <c r="H901" s="174"/>
      <c r="I901" s="38" t="s">
        <v>10</v>
      </c>
      <c r="J901" s="38" t="s">
        <v>11</v>
      </c>
      <c r="K901" s="150"/>
      <c r="L901" s="151"/>
      <c r="M901" s="38" t="s">
        <v>10</v>
      </c>
      <c r="N901" s="38" t="s">
        <v>11</v>
      </c>
      <c r="O901" s="38" t="s">
        <v>10</v>
      </c>
      <c r="P901" s="38" t="s">
        <v>11</v>
      </c>
      <c r="Q901" s="38" t="s">
        <v>10</v>
      </c>
      <c r="R901" s="38" t="s">
        <v>11</v>
      </c>
      <c r="S901" s="38" t="s">
        <v>10</v>
      </c>
      <c r="T901" s="38" t="s">
        <v>11</v>
      </c>
    </row>
    <row r="902" spans="1:20" x14ac:dyDescent="0.25">
      <c r="A902" s="142"/>
      <c r="B902" s="142"/>
      <c r="C902" s="166"/>
      <c r="D902" s="111" t="s">
        <v>17</v>
      </c>
      <c r="E902" s="40">
        <f>осн2!N101+осн2!$A$2+(осн2!N101+осн2!$A$2)*осн2!$E$2</f>
        <v>2001185.6</v>
      </c>
      <c r="F902" s="40">
        <f>осн2!O101+осн2!$A$2+(осн2!O101+осн2!$A$2)*осн2!$E$2</f>
        <v>2081233.26</v>
      </c>
      <c r="G902" s="172"/>
      <c r="H902" s="174"/>
      <c r="I902" s="40">
        <f t="shared" ref="I902:I933" si="139">E902</f>
        <v>2001185.6</v>
      </c>
      <c r="J902" s="40">
        <f t="shared" ref="J902:J933" si="140">F902</f>
        <v>2081233.26</v>
      </c>
      <c r="K902" s="150"/>
      <c r="L902" s="151"/>
      <c r="M902" s="40">
        <f t="shared" ref="M902:M933" si="141">I902</f>
        <v>2001185.6</v>
      </c>
      <c r="N902" s="40">
        <f t="shared" ref="N902:N933" si="142">J902</f>
        <v>2081233.26</v>
      </c>
      <c r="O902" s="36">
        <f>осн2!N101*осн2!$B$3+осн2!$A$2+(осн2!N101*осн2!$B$3+осн2!$A$2)*осн2!$E$2</f>
        <v>1000592.8</v>
      </c>
      <c r="P902" s="36">
        <f>осн2!O101*осн2!$B$3+осн2!$A$2+(осн2!O101*осн2!$B$3+осн2!$A$2)*осн2!$E$2</f>
        <v>1040616.63</v>
      </c>
      <c r="Q902" s="40">
        <f t="shared" ref="Q902:Q933" si="143">M902</f>
        <v>2001185.6</v>
      </c>
      <c r="R902" s="40">
        <f t="shared" ref="R902:R933" si="144">N902</f>
        <v>2081233.26</v>
      </c>
      <c r="S902" s="40">
        <f t="shared" ref="S902:S933" si="145">O902</f>
        <v>1000592.8</v>
      </c>
      <c r="T902" s="40">
        <f t="shared" ref="T902:T933" si="146">P902</f>
        <v>1040616.63</v>
      </c>
    </row>
    <row r="903" spans="1:20" ht="15.75" hidden="1" customHeight="1" x14ac:dyDescent="0.25">
      <c r="A903" s="142"/>
      <c r="B903" s="142"/>
      <c r="C903" s="166"/>
      <c r="D903" s="4" t="s">
        <v>18</v>
      </c>
      <c r="E903" s="41">
        <f>осн2!N102+осн2!$A$2+(осн2!N102+осн2!$A$2)*осн2!$E$2</f>
        <v>3996379.16</v>
      </c>
      <c r="F903" s="41">
        <f>осн2!O102+осн2!$A$2+(осн2!O102+осн2!$A$2)*осн2!$E$2</f>
        <v>4156233.76</v>
      </c>
      <c r="G903" s="172"/>
      <c r="H903" s="174"/>
      <c r="I903" s="41">
        <f t="shared" si="139"/>
        <v>3996379.16</v>
      </c>
      <c r="J903" s="41">
        <f t="shared" si="140"/>
        <v>4156233.76</v>
      </c>
      <c r="K903" s="150"/>
      <c r="L903" s="151"/>
      <c r="M903" s="41">
        <f t="shared" si="141"/>
        <v>3996379.16</v>
      </c>
      <c r="N903" s="41">
        <f t="shared" si="142"/>
        <v>4156233.76</v>
      </c>
      <c r="O903" s="37">
        <f>осн2!N102*осн2!$B$3+осн2!$A$2+(осн2!N102*осн2!$B$3+осн2!$A$2)*осн2!$E$2</f>
        <v>1998189.58</v>
      </c>
      <c r="P903" s="37">
        <f>осн2!O102*осн2!$B$3+осн2!$A$2+(осн2!O102*осн2!$B$3+осн2!$A$2)*осн2!$E$2</f>
        <v>2078116.88</v>
      </c>
      <c r="Q903" s="41">
        <f t="shared" si="143"/>
        <v>3996379.16</v>
      </c>
      <c r="R903" s="41">
        <f t="shared" si="144"/>
        <v>4156233.76</v>
      </c>
      <c r="S903" s="41">
        <f t="shared" si="145"/>
        <v>1998189.58</v>
      </c>
      <c r="T903" s="41">
        <f t="shared" si="146"/>
        <v>2078116.88</v>
      </c>
    </row>
    <row r="904" spans="1:20" ht="15.75" hidden="1" customHeight="1" x14ac:dyDescent="0.25">
      <c r="A904" s="142"/>
      <c r="B904" s="142"/>
      <c r="C904" s="166"/>
      <c r="D904" s="4" t="s">
        <v>19</v>
      </c>
      <c r="E904" s="41">
        <f>осн2!N103+осн2!$A$2+(осн2!N103+осн2!$A$2)*осн2!$E$2</f>
        <v>5353108.9399999995</v>
      </c>
      <c r="F904" s="41">
        <f>осн2!O103+осн2!$A$2+(осн2!O103+осн2!$A$2)*осн2!$E$2</f>
        <v>5567232.9199999999</v>
      </c>
      <c r="G904" s="172"/>
      <c r="H904" s="174"/>
      <c r="I904" s="41">
        <f t="shared" si="139"/>
        <v>5353108.9399999995</v>
      </c>
      <c r="J904" s="41">
        <f t="shared" si="140"/>
        <v>5567232.9199999999</v>
      </c>
      <c r="K904" s="150"/>
      <c r="L904" s="151"/>
      <c r="M904" s="41">
        <f t="shared" si="141"/>
        <v>5353108.9399999995</v>
      </c>
      <c r="N904" s="41">
        <f t="shared" si="142"/>
        <v>5567232.9199999999</v>
      </c>
      <c r="O904" s="37">
        <f>осн2!N103*осн2!$B$3+осн2!$A$2+(осн2!N103*осн2!$B$3+осн2!$A$2)*осн2!$E$2</f>
        <v>2676554.4699999997</v>
      </c>
      <c r="P904" s="37">
        <f>осн2!O103*осн2!$B$3+осн2!$A$2+(осн2!O103*осн2!$B$3+осн2!$A$2)*осн2!$E$2</f>
        <v>2783616.46</v>
      </c>
      <c r="Q904" s="41">
        <f t="shared" si="143"/>
        <v>5353108.9399999995</v>
      </c>
      <c r="R904" s="41">
        <f t="shared" si="144"/>
        <v>5567232.9199999999</v>
      </c>
      <c r="S904" s="41">
        <f t="shared" si="145"/>
        <v>2676554.4699999997</v>
      </c>
      <c r="T904" s="41">
        <f t="shared" si="146"/>
        <v>2783616.46</v>
      </c>
    </row>
    <row r="905" spans="1:20" ht="15.75" hidden="1" customHeight="1" x14ac:dyDescent="0.25">
      <c r="A905" s="142"/>
      <c r="B905" s="142"/>
      <c r="C905" s="166"/>
      <c r="D905" s="4" t="s">
        <v>148</v>
      </c>
      <c r="E905" s="41">
        <f>осн2!N104+осн2!$A$2+(осн2!N104+осн2!$A$2)*осн2!$E$2</f>
        <v>7173177.5199999996</v>
      </c>
      <c r="F905" s="41">
        <f>осн2!O104+осн2!$A$2+(осн2!O104+осн2!$A$2)*осн2!$E$2</f>
        <v>7460105.1399999997</v>
      </c>
      <c r="G905" s="172"/>
      <c r="H905" s="174"/>
      <c r="I905" s="41">
        <f t="shared" si="139"/>
        <v>7173177.5199999996</v>
      </c>
      <c r="J905" s="41">
        <f t="shared" si="140"/>
        <v>7460105.1399999997</v>
      </c>
      <c r="K905" s="150"/>
      <c r="L905" s="151"/>
      <c r="M905" s="41">
        <f t="shared" si="141"/>
        <v>7173177.5199999996</v>
      </c>
      <c r="N905" s="41">
        <f t="shared" si="142"/>
        <v>7460105.1399999997</v>
      </c>
      <c r="O905" s="37">
        <f>осн2!N104*осн2!$B$3+осн2!$A$2+(осн2!N104*осн2!$B$3+осн2!$A$2)*осн2!$E$2</f>
        <v>3586588.76</v>
      </c>
      <c r="P905" s="37">
        <f>осн2!O104*осн2!$B$3+осн2!$A$2+(осн2!O104*осн2!$B$3+осн2!$A$2)*осн2!$E$2</f>
        <v>3730052.57</v>
      </c>
      <c r="Q905" s="41">
        <f t="shared" si="143"/>
        <v>7173177.5199999996</v>
      </c>
      <c r="R905" s="41">
        <f t="shared" si="144"/>
        <v>7460105.1399999997</v>
      </c>
      <c r="S905" s="41">
        <f t="shared" si="145"/>
        <v>3586588.76</v>
      </c>
      <c r="T905" s="41">
        <f t="shared" si="146"/>
        <v>3730052.57</v>
      </c>
    </row>
    <row r="906" spans="1:20" ht="15.75" hidden="1" customHeight="1" x14ac:dyDescent="0.25">
      <c r="A906" s="142"/>
      <c r="B906" s="142"/>
      <c r="C906" s="166"/>
      <c r="D906" s="4" t="s">
        <v>149</v>
      </c>
      <c r="E906" s="41">
        <f>осн2!N105+осн2!$A$2+(осн2!N105+осн2!$A$2)*осн2!$E$2</f>
        <v>9612045.1799999997</v>
      </c>
      <c r="F906" s="41">
        <f>осн2!O105+осн2!$A$2+(осн2!O105+осн2!$A$2)*осн2!$E$2</f>
        <v>9996526.9399999995</v>
      </c>
      <c r="G906" s="172"/>
      <c r="H906" s="174"/>
      <c r="I906" s="41">
        <f t="shared" si="139"/>
        <v>9612045.1799999997</v>
      </c>
      <c r="J906" s="41">
        <f t="shared" si="140"/>
        <v>9996526.9399999995</v>
      </c>
      <c r="K906" s="150"/>
      <c r="L906" s="151"/>
      <c r="M906" s="41">
        <f t="shared" si="141"/>
        <v>9612045.1799999997</v>
      </c>
      <c r="N906" s="41">
        <f t="shared" si="142"/>
        <v>9996526.9399999995</v>
      </c>
      <c r="O906" s="37">
        <f>осн2!N105*осн2!$B$3+осн2!$A$2+(осн2!N105*осн2!$B$3+осн2!$A$2)*осн2!$E$2</f>
        <v>4806022.59</v>
      </c>
      <c r="P906" s="37">
        <f>осн2!O105*осн2!$B$3+осн2!$A$2+(осн2!O105*осн2!$B$3+осн2!$A$2)*осн2!$E$2</f>
        <v>4998263.47</v>
      </c>
      <c r="Q906" s="41">
        <f t="shared" si="143"/>
        <v>9612045.1799999997</v>
      </c>
      <c r="R906" s="41">
        <f t="shared" si="144"/>
        <v>9996526.9399999995</v>
      </c>
      <c r="S906" s="41">
        <f t="shared" si="145"/>
        <v>4806022.59</v>
      </c>
      <c r="T906" s="41">
        <f t="shared" si="146"/>
        <v>4998263.47</v>
      </c>
    </row>
    <row r="907" spans="1:20" ht="15.75" hidden="1" customHeight="1" x14ac:dyDescent="0.25">
      <c r="A907" s="142"/>
      <c r="B907" s="142"/>
      <c r="C907" s="166"/>
      <c r="D907" s="4" t="s">
        <v>150</v>
      </c>
      <c r="E907" s="41">
        <f>осн2!N106+осн2!$A$2+(осн2!N106+осн2!$A$2)*осн2!$E$2</f>
        <v>12880157.84</v>
      </c>
      <c r="F907" s="41">
        <f>осн2!O106+осн2!$A$2+(осн2!O106+осн2!$A$2)*осн2!$E$2</f>
        <v>13395364.720000001</v>
      </c>
      <c r="G907" s="172"/>
      <c r="H907" s="174"/>
      <c r="I907" s="41">
        <f t="shared" si="139"/>
        <v>12880157.84</v>
      </c>
      <c r="J907" s="41">
        <f t="shared" si="140"/>
        <v>13395364.720000001</v>
      </c>
      <c r="K907" s="150"/>
      <c r="L907" s="151"/>
      <c r="M907" s="47">
        <f t="shared" si="141"/>
        <v>12880157.84</v>
      </c>
      <c r="N907" s="47">
        <f t="shared" si="142"/>
        <v>13395364.720000001</v>
      </c>
      <c r="O907" s="37">
        <f>осн2!N106*осн2!$B$3+осн2!$A$2+(осн2!N106*осн2!$B$3+осн2!$A$2)*осн2!$E$2</f>
        <v>6440078.9199999999</v>
      </c>
      <c r="P907" s="37">
        <f>осн2!O106*осн2!$B$3+осн2!$A$2+(осн2!O106*осн2!$B$3+осн2!$A$2)*осн2!$E$2</f>
        <v>6697682.3600000003</v>
      </c>
      <c r="Q907" s="41">
        <f t="shared" si="143"/>
        <v>12880157.84</v>
      </c>
      <c r="R907" s="41">
        <f t="shared" si="144"/>
        <v>13395364.720000001</v>
      </c>
      <c r="S907" s="41">
        <f t="shared" si="145"/>
        <v>6440078.9199999999</v>
      </c>
      <c r="T907" s="41">
        <f t="shared" si="146"/>
        <v>6697682.3600000003</v>
      </c>
    </row>
    <row r="908" spans="1:20" ht="15.75" hidden="1" customHeight="1" x14ac:dyDescent="0.25">
      <c r="A908" s="142"/>
      <c r="B908" s="142"/>
      <c r="C908" s="166"/>
      <c r="D908" s="8" t="s">
        <v>112</v>
      </c>
      <c r="E908" s="40">
        <f>осн2!N107+осн2!$A$2+(осн2!N107+осн2!$A$2)*осн2!$E$2</f>
        <v>2056521.7</v>
      </c>
      <c r="F908" s="40">
        <f>осн2!O107+осн2!$A$2+(осн2!O107+осн2!$A$2)*осн2!$E$2</f>
        <v>2138781.86</v>
      </c>
      <c r="G908" s="172"/>
      <c r="H908" s="174"/>
      <c r="I908" s="40">
        <f t="shared" si="139"/>
        <v>2056521.7</v>
      </c>
      <c r="J908" s="40">
        <f t="shared" si="140"/>
        <v>2138781.86</v>
      </c>
      <c r="K908" s="150"/>
      <c r="L908" s="151"/>
      <c r="M908" s="40">
        <f t="shared" si="141"/>
        <v>2056521.7</v>
      </c>
      <c r="N908" s="40">
        <f t="shared" si="142"/>
        <v>2138781.86</v>
      </c>
      <c r="O908" s="36">
        <f>осн2!N107*осн2!$B$3+осн2!$A$2+(осн2!N107*осн2!$B$3+осн2!$A$2)*осн2!$E$2</f>
        <v>1028260.85</v>
      </c>
      <c r="P908" s="36">
        <f>осн2!O107*осн2!$B$3+осн2!$A$2+(осн2!O107*осн2!$B$3+осн2!$A$2)*осн2!$E$2</f>
        <v>1069390.93</v>
      </c>
      <c r="Q908" s="40">
        <f t="shared" si="143"/>
        <v>2056521.7</v>
      </c>
      <c r="R908" s="40">
        <f t="shared" si="144"/>
        <v>2138781.86</v>
      </c>
      <c r="S908" s="40">
        <f t="shared" si="145"/>
        <v>1028260.85</v>
      </c>
      <c r="T908" s="40">
        <f t="shared" si="146"/>
        <v>1069390.93</v>
      </c>
    </row>
    <row r="909" spans="1:20" ht="15.75" hidden="1" customHeight="1" x14ac:dyDescent="0.25">
      <c r="A909" s="142"/>
      <c r="B909" s="142"/>
      <c r="C909" s="166"/>
      <c r="D909" s="4" t="s">
        <v>113</v>
      </c>
      <c r="E909" s="41">
        <f>осн2!N108+осн2!$A$2+(осн2!N108+осн2!$A$2)*осн2!$E$2</f>
        <v>4107049</v>
      </c>
      <c r="F909" s="41">
        <f>осн2!O108+осн2!$A$2+(осн2!O108+осн2!$A$2)*осн2!$E$2</f>
        <v>4271330.96</v>
      </c>
      <c r="G909" s="172"/>
      <c r="H909" s="174"/>
      <c r="I909" s="41">
        <f t="shared" si="139"/>
        <v>4107049</v>
      </c>
      <c r="J909" s="41">
        <f t="shared" si="140"/>
        <v>4271330.96</v>
      </c>
      <c r="K909" s="150"/>
      <c r="L909" s="151"/>
      <c r="M909" s="41">
        <f t="shared" si="141"/>
        <v>4107049</v>
      </c>
      <c r="N909" s="41">
        <f t="shared" si="142"/>
        <v>4271330.96</v>
      </c>
      <c r="O909" s="37">
        <f>осн2!N108*осн2!$B$3+осн2!$A$2+(осн2!N108*осн2!$B$3+осн2!$A$2)*осн2!$E$2</f>
        <v>2053524.5</v>
      </c>
      <c r="P909" s="37">
        <f>осн2!O108*осн2!$B$3+осн2!$A$2+(осн2!O108*осн2!$B$3+осн2!$A$2)*осн2!$E$2</f>
        <v>2135665.48</v>
      </c>
      <c r="Q909" s="41">
        <f t="shared" si="143"/>
        <v>4107049</v>
      </c>
      <c r="R909" s="41">
        <f t="shared" si="144"/>
        <v>4271330.96</v>
      </c>
      <c r="S909" s="41">
        <f t="shared" si="145"/>
        <v>2053524.5</v>
      </c>
      <c r="T909" s="41">
        <f t="shared" si="146"/>
        <v>2135665.48</v>
      </c>
    </row>
    <row r="910" spans="1:20" ht="15.75" hidden="1" customHeight="1" x14ac:dyDescent="0.25">
      <c r="A910" s="142"/>
      <c r="B910" s="142"/>
      <c r="C910" s="166"/>
      <c r="D910" s="4" t="s">
        <v>114</v>
      </c>
      <c r="E910" s="41">
        <f>осн2!N109+осн2!$A$2+(осн2!N109+осн2!$A$2)*осн2!$E$2</f>
        <v>5501418.4199999999</v>
      </c>
      <c r="F910" s="41">
        <f>осн2!O109+осн2!$A$2+(осн2!O109+осн2!$A$2)*осн2!$E$2</f>
        <v>5721474.2599999998</v>
      </c>
      <c r="G910" s="172"/>
      <c r="H910" s="174"/>
      <c r="I910" s="41">
        <f t="shared" si="139"/>
        <v>5501418.4199999999</v>
      </c>
      <c r="J910" s="41">
        <f t="shared" si="140"/>
        <v>5721474.2599999998</v>
      </c>
      <c r="K910" s="150"/>
      <c r="L910" s="151"/>
      <c r="M910" s="41">
        <f t="shared" si="141"/>
        <v>5501418.4199999999</v>
      </c>
      <c r="N910" s="41">
        <f t="shared" si="142"/>
        <v>5721474.2599999998</v>
      </c>
      <c r="O910" s="37">
        <f>осн2!N109*осн2!$B$3+осн2!$A$2+(осн2!N109*осн2!$B$3+осн2!$A$2)*осн2!$E$2</f>
        <v>2750709.21</v>
      </c>
      <c r="P910" s="37">
        <f>осн2!O109*осн2!$B$3+осн2!$A$2+(осн2!O109*осн2!$B$3+осн2!$A$2)*осн2!$E$2</f>
        <v>2860737.13</v>
      </c>
      <c r="Q910" s="41">
        <f t="shared" si="143"/>
        <v>5501418.4199999999</v>
      </c>
      <c r="R910" s="41">
        <f t="shared" si="144"/>
        <v>5721474.2599999998</v>
      </c>
      <c r="S910" s="41">
        <f t="shared" si="145"/>
        <v>2750709.21</v>
      </c>
      <c r="T910" s="41">
        <f t="shared" si="146"/>
        <v>2860737.13</v>
      </c>
    </row>
    <row r="911" spans="1:20" ht="15.75" hidden="1" customHeight="1" x14ac:dyDescent="0.25">
      <c r="A911" s="142"/>
      <c r="B911" s="142"/>
      <c r="C911" s="166"/>
      <c r="D911" s="4" t="s">
        <v>115</v>
      </c>
      <c r="E911" s="41">
        <f>осн2!N110+осн2!$A$2+(осн2!N110+осн2!$A$2)*осн2!$E$2</f>
        <v>7371891.8799999999</v>
      </c>
      <c r="F911" s="41">
        <f>осн2!O110+осн2!$A$2+(осн2!O110+осн2!$A$2)*осн2!$E$2</f>
        <v>7666766.7999999998</v>
      </c>
      <c r="G911" s="172"/>
      <c r="H911" s="174"/>
      <c r="I911" s="41">
        <f t="shared" si="139"/>
        <v>7371891.8799999999</v>
      </c>
      <c r="J911" s="41">
        <f t="shared" si="140"/>
        <v>7666766.7999999998</v>
      </c>
      <c r="K911" s="150"/>
      <c r="L911" s="151"/>
      <c r="M911" s="41">
        <f t="shared" si="141"/>
        <v>7371891.8799999999</v>
      </c>
      <c r="N911" s="41">
        <f t="shared" si="142"/>
        <v>7666766.7999999998</v>
      </c>
      <c r="O911" s="37">
        <f>осн2!N110*осн2!$B$3+осн2!$A$2+(осн2!N110*осн2!$B$3+осн2!$A$2)*осн2!$E$2</f>
        <v>3685945.94</v>
      </c>
      <c r="P911" s="37">
        <f>осн2!O110*осн2!$B$3+осн2!$A$2+(осн2!O110*осн2!$B$3+осн2!$A$2)*осн2!$E$2</f>
        <v>3833383.4</v>
      </c>
      <c r="Q911" s="41">
        <f t="shared" si="143"/>
        <v>7371891.8799999999</v>
      </c>
      <c r="R911" s="41">
        <f t="shared" si="144"/>
        <v>7666766.7999999998</v>
      </c>
      <c r="S911" s="41">
        <f t="shared" si="145"/>
        <v>3685945.94</v>
      </c>
      <c r="T911" s="41">
        <f t="shared" si="146"/>
        <v>3833383.4</v>
      </c>
    </row>
    <row r="912" spans="1:20" ht="15.75" hidden="1" customHeight="1" x14ac:dyDescent="0.25">
      <c r="A912" s="142"/>
      <c r="B912" s="142"/>
      <c r="C912" s="166"/>
      <c r="D912" s="4" t="s">
        <v>116</v>
      </c>
      <c r="E912" s="41">
        <f>осн2!N111+осн2!$A$2+(осн2!N111+осн2!$A$2)*осн2!$E$2</f>
        <v>9878338.1400000006</v>
      </c>
      <c r="F912" s="41">
        <f>осн2!O111+осн2!$A$2+(осн2!O111+осн2!$A$2)*осн2!$E$2</f>
        <v>10273471.76</v>
      </c>
      <c r="G912" s="172"/>
      <c r="H912" s="174"/>
      <c r="I912" s="41">
        <f t="shared" si="139"/>
        <v>9878338.1400000006</v>
      </c>
      <c r="J912" s="41">
        <f t="shared" si="140"/>
        <v>10273471.76</v>
      </c>
      <c r="K912" s="150"/>
      <c r="L912" s="151"/>
      <c r="M912" s="41">
        <f t="shared" si="141"/>
        <v>9878338.1400000006</v>
      </c>
      <c r="N912" s="41">
        <f t="shared" si="142"/>
        <v>10273471.76</v>
      </c>
      <c r="O912" s="37">
        <f>осн2!N111*осн2!$B$3+осн2!$A$2+(осн2!N111*осн2!$B$3+осн2!$A$2)*осн2!$E$2</f>
        <v>4939169.07</v>
      </c>
      <c r="P912" s="37">
        <f>осн2!O111*осн2!$B$3+осн2!$A$2+(осн2!O111*осн2!$B$3+осн2!$A$2)*осн2!$E$2</f>
        <v>5136735.88</v>
      </c>
      <c r="Q912" s="41">
        <f t="shared" si="143"/>
        <v>9878338.1400000006</v>
      </c>
      <c r="R912" s="41">
        <f t="shared" si="144"/>
        <v>10273471.76</v>
      </c>
      <c r="S912" s="41">
        <f t="shared" si="145"/>
        <v>4939169.07</v>
      </c>
      <c r="T912" s="41">
        <f t="shared" si="146"/>
        <v>5136735.88</v>
      </c>
    </row>
    <row r="913" spans="1:20" ht="15.75" hidden="1" customHeight="1" x14ac:dyDescent="0.25">
      <c r="A913" s="142"/>
      <c r="B913" s="142"/>
      <c r="C913" s="166"/>
      <c r="D913" s="4" t="s">
        <v>117</v>
      </c>
      <c r="E913" s="41">
        <f>осн2!N112+осн2!$A$2+(осн2!N112+осн2!$A$2)*осн2!$E$2</f>
        <v>13236969.779999999</v>
      </c>
      <c r="F913" s="41">
        <f>осн2!O112+осн2!$A$2+(осн2!O112+осн2!$A$2)*осн2!$E$2</f>
        <v>13766448.76</v>
      </c>
      <c r="G913" s="172"/>
      <c r="H913" s="174"/>
      <c r="I913" s="41">
        <f t="shared" si="139"/>
        <v>13236969.779999999</v>
      </c>
      <c r="J913" s="41">
        <f t="shared" si="140"/>
        <v>13766448.76</v>
      </c>
      <c r="K913" s="150"/>
      <c r="L913" s="151"/>
      <c r="M913" s="47">
        <f t="shared" si="141"/>
        <v>13236969.779999999</v>
      </c>
      <c r="N913" s="47">
        <f t="shared" si="142"/>
        <v>13766448.76</v>
      </c>
      <c r="O913" s="37">
        <f>осн2!N112*осн2!$B$3+осн2!$A$2+(осн2!N112*осн2!$B$3+осн2!$A$2)*осн2!$E$2</f>
        <v>6618484.8899999997</v>
      </c>
      <c r="P913" s="37">
        <f>осн2!O112*осн2!$B$3+осн2!$A$2+(осн2!O112*осн2!$B$3+осн2!$A$2)*осн2!$E$2</f>
        <v>6883224.3799999999</v>
      </c>
      <c r="Q913" s="41">
        <f t="shared" si="143"/>
        <v>13236969.779999999</v>
      </c>
      <c r="R913" s="41">
        <f t="shared" si="144"/>
        <v>13766448.76</v>
      </c>
      <c r="S913" s="41">
        <f t="shared" si="145"/>
        <v>6618484.8899999997</v>
      </c>
      <c r="T913" s="41">
        <f t="shared" si="146"/>
        <v>6883224.3799999999</v>
      </c>
    </row>
    <row r="914" spans="1:20" ht="15.75" hidden="1" customHeight="1" x14ac:dyDescent="0.25">
      <c r="A914" s="142"/>
      <c r="B914" s="142"/>
      <c r="C914" s="166"/>
      <c r="D914" s="8" t="s">
        <v>118</v>
      </c>
      <c r="E914" s="40">
        <f>осн2!N113+осн2!$A$2+(осн2!N113+осн2!$A$2)*осн2!$E$2</f>
        <v>2145582.2000000002</v>
      </c>
      <c r="F914" s="40">
        <f>осн2!O113+осн2!$A$2+(осн2!O113+осн2!$A$2)*осн2!$E$2</f>
        <v>2231404.7799999998</v>
      </c>
      <c r="G914" s="172"/>
      <c r="H914" s="174"/>
      <c r="I914" s="40">
        <f t="shared" si="139"/>
        <v>2145582.2000000002</v>
      </c>
      <c r="J914" s="40">
        <f t="shared" si="140"/>
        <v>2231404.7799999998</v>
      </c>
      <c r="K914" s="150"/>
      <c r="L914" s="151"/>
      <c r="M914" s="40">
        <f t="shared" si="141"/>
        <v>2145582.2000000002</v>
      </c>
      <c r="N914" s="40">
        <f t="shared" si="142"/>
        <v>2231404.7799999998</v>
      </c>
      <c r="O914" s="36">
        <f>осн2!N113*осн2!$B$3+осн2!$A$2+(осн2!N113*осн2!$B$3+осн2!$A$2)*осн2!$E$2</f>
        <v>1072791.1000000001</v>
      </c>
      <c r="P914" s="36">
        <f>осн2!O113*осн2!$B$3+осн2!$A$2+(осн2!O113*осн2!$B$3+осн2!$A$2)*осн2!$E$2</f>
        <v>1115702.3899999999</v>
      </c>
      <c r="Q914" s="40">
        <f t="shared" si="143"/>
        <v>2145582.2000000002</v>
      </c>
      <c r="R914" s="40">
        <f t="shared" si="144"/>
        <v>2231404.7799999998</v>
      </c>
      <c r="S914" s="40">
        <f t="shared" si="145"/>
        <v>1072791.1000000001</v>
      </c>
      <c r="T914" s="40">
        <f t="shared" si="146"/>
        <v>1115702.3899999999</v>
      </c>
    </row>
    <row r="915" spans="1:20" ht="15.75" hidden="1" customHeight="1" x14ac:dyDescent="0.25">
      <c r="A915" s="142"/>
      <c r="B915" s="142"/>
      <c r="C915" s="166"/>
      <c r="D915" s="4" t="s">
        <v>151</v>
      </c>
      <c r="E915" s="41">
        <f>осн2!N114+осн2!$A$2+(осн2!N114+осн2!$A$2)*осн2!$E$2</f>
        <v>4285198.32</v>
      </c>
      <c r="F915" s="41">
        <f>осн2!O114+осн2!$A$2+(осн2!O114+осн2!$A$2)*осн2!$E$2</f>
        <v>4456606.3</v>
      </c>
      <c r="G915" s="172"/>
      <c r="H915" s="174"/>
      <c r="I915" s="41">
        <f t="shared" si="139"/>
        <v>4285198.32</v>
      </c>
      <c r="J915" s="41">
        <f t="shared" si="140"/>
        <v>4456606.3</v>
      </c>
      <c r="K915" s="150"/>
      <c r="L915" s="151"/>
      <c r="M915" s="41">
        <f t="shared" si="141"/>
        <v>4285198.32</v>
      </c>
      <c r="N915" s="41">
        <f t="shared" si="142"/>
        <v>4456606.3</v>
      </c>
      <c r="O915" s="37">
        <f>осн2!N114*осн2!$B$3+осн2!$A$2+(осн2!N114*осн2!$B$3+осн2!$A$2)*осн2!$E$2</f>
        <v>2142599.16</v>
      </c>
      <c r="P915" s="37">
        <f>осн2!O114*осн2!$B$3+осн2!$A$2+(осн2!O114*осн2!$B$3+осн2!$A$2)*осн2!$E$2</f>
        <v>2228303.15</v>
      </c>
      <c r="Q915" s="41">
        <f t="shared" si="143"/>
        <v>4285198.32</v>
      </c>
      <c r="R915" s="41">
        <f t="shared" si="144"/>
        <v>4456606.3</v>
      </c>
      <c r="S915" s="41">
        <f t="shared" si="145"/>
        <v>2142599.16</v>
      </c>
      <c r="T915" s="41">
        <f t="shared" si="146"/>
        <v>2228303.15</v>
      </c>
    </row>
    <row r="916" spans="1:20" ht="15.75" hidden="1" customHeight="1" x14ac:dyDescent="0.25">
      <c r="A916" s="142"/>
      <c r="B916" s="142"/>
      <c r="C916" s="166"/>
      <c r="D916" s="4" t="s">
        <v>119</v>
      </c>
      <c r="E916" s="41">
        <f>осн2!N115+осн2!$A$2+(осн2!N115+осн2!$A$2)*осн2!$E$2</f>
        <v>5740126.5199999996</v>
      </c>
      <c r="F916" s="41">
        <f>осн2!O115+осн2!$A$2+(осн2!O115+осн2!$A$2)*осн2!$E$2</f>
        <v>5969732.0999999996</v>
      </c>
      <c r="G916" s="172"/>
      <c r="H916" s="174"/>
      <c r="I916" s="41">
        <f t="shared" si="139"/>
        <v>5740126.5199999996</v>
      </c>
      <c r="J916" s="41">
        <f t="shared" si="140"/>
        <v>5969732.0999999996</v>
      </c>
      <c r="K916" s="150"/>
      <c r="L916" s="151"/>
      <c r="M916" s="41">
        <f t="shared" si="141"/>
        <v>5740126.5199999996</v>
      </c>
      <c r="N916" s="41">
        <f t="shared" si="142"/>
        <v>5969732.0999999996</v>
      </c>
      <c r="O916" s="37">
        <f>осн2!N115*осн2!$B$3+осн2!$A$2+(осн2!N115*осн2!$B$3+осн2!$A$2)*осн2!$E$2</f>
        <v>2870063.26</v>
      </c>
      <c r="P916" s="37">
        <f>осн2!O115*осн2!$B$3+осн2!$A$2+(осн2!O115*осн2!$B$3+осн2!$A$2)*осн2!$E$2</f>
        <v>2984866.05</v>
      </c>
      <c r="Q916" s="41">
        <f t="shared" si="143"/>
        <v>5740126.5199999996</v>
      </c>
      <c r="R916" s="41">
        <f t="shared" si="144"/>
        <v>5969732.0999999996</v>
      </c>
      <c r="S916" s="41">
        <f t="shared" si="145"/>
        <v>2870063.26</v>
      </c>
      <c r="T916" s="41">
        <f t="shared" si="146"/>
        <v>2984866.05</v>
      </c>
    </row>
    <row r="917" spans="1:20" ht="15.75" hidden="1" customHeight="1" x14ac:dyDescent="0.25">
      <c r="A917" s="142"/>
      <c r="B917" s="142"/>
      <c r="C917" s="166"/>
      <c r="D917" s="4" t="s">
        <v>120</v>
      </c>
      <c r="E917" s="41">
        <f>осн2!N116+осн2!$A$2+(осн2!N116+осн2!$A$2)*осн2!$E$2</f>
        <v>7691763.9199999999</v>
      </c>
      <c r="F917" s="41">
        <f>осн2!O116+осн2!$A$2+(осн2!O116+осн2!$A$2)*осн2!$E$2</f>
        <v>7999434.7599999998</v>
      </c>
      <c r="G917" s="172"/>
      <c r="H917" s="174"/>
      <c r="I917" s="41">
        <f t="shared" si="139"/>
        <v>7691763.9199999999</v>
      </c>
      <c r="J917" s="41">
        <f t="shared" si="140"/>
        <v>7999434.7599999998</v>
      </c>
      <c r="K917" s="150"/>
      <c r="L917" s="151"/>
      <c r="M917" s="41">
        <f t="shared" si="141"/>
        <v>7691763.9199999999</v>
      </c>
      <c r="N917" s="41">
        <f t="shared" si="142"/>
        <v>7999434.7599999998</v>
      </c>
      <c r="O917" s="37">
        <f>осн2!N116*осн2!$B$3+осн2!$A$2+(осн2!N116*осн2!$B$3+осн2!$A$2)*осн2!$E$2</f>
        <v>3845881.96</v>
      </c>
      <c r="P917" s="37">
        <f>осн2!O116*осн2!$B$3+осн2!$A$2+(осн2!O116*осн2!$B$3+осн2!$A$2)*осн2!$E$2</f>
        <v>3999717.38</v>
      </c>
      <c r="Q917" s="41">
        <f t="shared" si="143"/>
        <v>7691763.9199999999</v>
      </c>
      <c r="R917" s="41">
        <f t="shared" si="144"/>
        <v>7999434.7599999998</v>
      </c>
      <c r="S917" s="41">
        <f t="shared" si="145"/>
        <v>3845881.96</v>
      </c>
      <c r="T917" s="41">
        <f t="shared" si="146"/>
        <v>3999717.38</v>
      </c>
    </row>
    <row r="918" spans="1:20" ht="15.75" hidden="1" customHeight="1" x14ac:dyDescent="0.25">
      <c r="A918" s="142"/>
      <c r="B918" s="142"/>
      <c r="C918" s="166"/>
      <c r="D918" s="4" t="s">
        <v>121</v>
      </c>
      <c r="E918" s="41">
        <f>осн2!N117+осн2!$A$2+(осн2!N117+осн2!$A$2)*осн2!$E$2</f>
        <v>10306955.439999999</v>
      </c>
      <c r="F918" s="41">
        <f>осн2!O117+осн2!$A$2+(осн2!O117+осн2!$A$2)*осн2!$E$2</f>
        <v>10719234.460000001</v>
      </c>
      <c r="G918" s="172"/>
      <c r="H918" s="174"/>
      <c r="I918" s="41">
        <f t="shared" si="139"/>
        <v>10306955.439999999</v>
      </c>
      <c r="J918" s="41">
        <f t="shared" si="140"/>
        <v>10719234.460000001</v>
      </c>
      <c r="K918" s="150"/>
      <c r="L918" s="151"/>
      <c r="M918" s="41">
        <f t="shared" si="141"/>
        <v>10306955.439999999</v>
      </c>
      <c r="N918" s="41">
        <f t="shared" si="142"/>
        <v>10719234.460000001</v>
      </c>
      <c r="O918" s="37">
        <f>осн2!N117*осн2!$B$3+осн2!$A$2+(осн2!N117*осн2!$B$3+осн2!$A$2)*осн2!$E$2</f>
        <v>5153477.72</v>
      </c>
      <c r="P918" s="37">
        <f>осн2!O117*осн2!$B$3+осн2!$A$2+(осн2!O117*осн2!$B$3+осн2!$A$2)*осн2!$E$2</f>
        <v>5359617.2300000004</v>
      </c>
      <c r="Q918" s="41">
        <f t="shared" si="143"/>
        <v>10306955.439999999</v>
      </c>
      <c r="R918" s="41">
        <f t="shared" si="144"/>
        <v>10719234.460000001</v>
      </c>
      <c r="S918" s="41">
        <f t="shared" si="145"/>
        <v>5153477.72</v>
      </c>
      <c r="T918" s="41">
        <f t="shared" si="146"/>
        <v>5359617.2300000004</v>
      </c>
    </row>
    <row r="919" spans="1:20" ht="15.75" hidden="1" customHeight="1" x14ac:dyDescent="0.25">
      <c r="A919" s="142"/>
      <c r="B919" s="142"/>
      <c r="C919" s="166"/>
      <c r="D919" s="4" t="s">
        <v>122</v>
      </c>
      <c r="E919" s="41">
        <f>осн2!N118+осн2!$A$2+(осн2!N118+осн2!$A$2)*осн2!$E$2</f>
        <v>13811338.32</v>
      </c>
      <c r="F919" s="41">
        <f>осн2!O118+осн2!$A$2+(осн2!O118+осн2!$A$2)*осн2!$E$2</f>
        <v>14363790.719999999</v>
      </c>
      <c r="G919" s="172"/>
      <c r="H919" s="174"/>
      <c r="I919" s="41">
        <f t="shared" si="139"/>
        <v>13811338.32</v>
      </c>
      <c r="J919" s="41">
        <f t="shared" si="140"/>
        <v>14363790.719999999</v>
      </c>
      <c r="K919" s="150"/>
      <c r="L919" s="151"/>
      <c r="M919" s="41">
        <f t="shared" si="141"/>
        <v>13811338.32</v>
      </c>
      <c r="N919" s="41">
        <f t="shared" si="142"/>
        <v>14363790.719999999</v>
      </c>
      <c r="O919" s="37">
        <f>осн2!N118*осн2!$B$3+осн2!$A$2+(осн2!N118*осн2!$B$3+осн2!$A$2)*осн2!$E$2</f>
        <v>6905669.1600000001</v>
      </c>
      <c r="P919" s="37">
        <f>осн2!O118*осн2!$B$3+осн2!$A$2+(осн2!O118*осн2!$B$3+осн2!$A$2)*осн2!$E$2</f>
        <v>7181895.3599999994</v>
      </c>
      <c r="Q919" s="41">
        <f t="shared" si="143"/>
        <v>13811338.32</v>
      </c>
      <c r="R919" s="41">
        <f t="shared" si="144"/>
        <v>14363790.719999999</v>
      </c>
      <c r="S919" s="41">
        <f t="shared" si="145"/>
        <v>6905669.1600000001</v>
      </c>
      <c r="T919" s="41">
        <f t="shared" si="146"/>
        <v>7181895.3599999994</v>
      </c>
    </row>
    <row r="920" spans="1:20" ht="15.75" hidden="1" customHeight="1" x14ac:dyDescent="0.25">
      <c r="A920" s="142"/>
      <c r="B920" s="142"/>
      <c r="C920" s="166"/>
      <c r="D920" s="8" t="s">
        <v>123</v>
      </c>
      <c r="E920" s="40">
        <f>осн2!N119+осн2!$A$2+(осн2!N119+осн2!$A$2)*осн2!$E$2</f>
        <v>2182186.98</v>
      </c>
      <c r="F920" s="40">
        <f>осн2!O119+осн2!$A$2+(осн2!O119+осн2!$A$2)*осн2!$E$2</f>
        <v>2269475.12</v>
      </c>
      <c r="G920" s="172"/>
      <c r="H920" s="174"/>
      <c r="I920" s="40">
        <f t="shared" si="139"/>
        <v>2182186.98</v>
      </c>
      <c r="J920" s="40">
        <f t="shared" si="140"/>
        <v>2269475.12</v>
      </c>
      <c r="K920" s="150"/>
      <c r="L920" s="151"/>
      <c r="M920" s="40">
        <f t="shared" si="141"/>
        <v>2182186.98</v>
      </c>
      <c r="N920" s="40">
        <f t="shared" si="142"/>
        <v>2269475.12</v>
      </c>
      <c r="O920" s="36">
        <f>осн2!N119*осн2!$B$3+осн2!$A$2+(осн2!N119*осн2!$B$3+осн2!$A$2)*осн2!$E$2</f>
        <v>1091093.49</v>
      </c>
      <c r="P920" s="36">
        <f>осн2!O119*осн2!$B$3+осн2!$A$2+(осн2!O119*осн2!$B$3+осн2!$A$2)*осн2!$E$2</f>
        <v>1134737.56</v>
      </c>
      <c r="Q920" s="40">
        <f t="shared" si="143"/>
        <v>2182186.98</v>
      </c>
      <c r="R920" s="40">
        <f t="shared" si="144"/>
        <v>2269475.12</v>
      </c>
      <c r="S920" s="40">
        <f t="shared" si="145"/>
        <v>1091093.49</v>
      </c>
      <c r="T920" s="40">
        <f t="shared" si="146"/>
        <v>1134737.56</v>
      </c>
    </row>
    <row r="921" spans="1:20" ht="15.75" hidden="1" customHeight="1" x14ac:dyDescent="0.25">
      <c r="A921" s="142"/>
      <c r="B921" s="142"/>
      <c r="C921" s="166"/>
      <c r="D921" s="4" t="s">
        <v>124</v>
      </c>
      <c r="E921" s="41">
        <f>осн2!N120+осн2!$A$2+(осн2!N120+осн2!$A$2)*осн2!$E$2</f>
        <v>4358380.74</v>
      </c>
      <c r="F921" s="41">
        <f>осн2!O120+осн2!$A$2+(осн2!O120+осн2!$A$2)*осн2!$E$2</f>
        <v>4532716.3</v>
      </c>
      <c r="G921" s="172"/>
      <c r="H921" s="174"/>
      <c r="I921" s="41">
        <f t="shared" si="139"/>
        <v>4358380.74</v>
      </c>
      <c r="J921" s="41">
        <f t="shared" si="140"/>
        <v>4532716.3</v>
      </c>
      <c r="K921" s="150"/>
      <c r="L921" s="151"/>
      <c r="M921" s="41">
        <f t="shared" si="141"/>
        <v>4358380.74</v>
      </c>
      <c r="N921" s="41">
        <f t="shared" si="142"/>
        <v>4532716.3</v>
      </c>
      <c r="O921" s="37">
        <f>осн2!N120*осн2!$B$3+осн2!$A$2+(осн2!N120*осн2!$B$3+осн2!$A$2)*осн2!$E$2</f>
        <v>2179190.37</v>
      </c>
      <c r="P921" s="37">
        <f>осн2!O120*осн2!$B$3+осн2!$A$2+(осн2!O120*осн2!$B$3+осн2!$A$2)*осн2!$E$2</f>
        <v>2266358.15</v>
      </c>
      <c r="Q921" s="41">
        <f t="shared" si="143"/>
        <v>4358380.74</v>
      </c>
      <c r="R921" s="41">
        <f t="shared" si="144"/>
        <v>4532716.3</v>
      </c>
      <c r="S921" s="41">
        <f t="shared" si="145"/>
        <v>2179190.37</v>
      </c>
      <c r="T921" s="41">
        <f t="shared" si="146"/>
        <v>2266358.15</v>
      </c>
    </row>
    <row r="922" spans="1:20" ht="15.75" hidden="1" customHeight="1" x14ac:dyDescent="0.25">
      <c r="A922" s="142"/>
      <c r="B922" s="142"/>
      <c r="C922" s="166"/>
      <c r="D922" s="4" t="s">
        <v>125</v>
      </c>
      <c r="E922" s="41">
        <f>осн2!N121+осн2!$A$2+(осн2!N121+осн2!$A$2)*осн2!$E$2</f>
        <v>5838201.04</v>
      </c>
      <c r="F922" s="41">
        <f>осн2!O121+осн2!$A$2+(осн2!O121+осн2!$A$2)*осн2!$E$2</f>
        <v>6071728.9399999995</v>
      </c>
      <c r="G922" s="172"/>
      <c r="H922" s="174"/>
      <c r="I922" s="41">
        <f t="shared" si="139"/>
        <v>5838201.04</v>
      </c>
      <c r="J922" s="41">
        <f t="shared" si="140"/>
        <v>6071728.9399999995</v>
      </c>
      <c r="K922" s="150"/>
      <c r="L922" s="151"/>
      <c r="M922" s="41">
        <f t="shared" si="141"/>
        <v>5838201.04</v>
      </c>
      <c r="N922" s="41">
        <f t="shared" si="142"/>
        <v>6071728.9399999995</v>
      </c>
      <c r="O922" s="37">
        <f>осн2!N121*осн2!$B$3+осн2!$A$2+(осн2!N121*осн2!$B$3+осн2!$A$2)*осн2!$E$2</f>
        <v>2919100.52</v>
      </c>
      <c r="P922" s="37">
        <f>осн2!O121*осн2!$B$3+осн2!$A$2+(осн2!O121*осн2!$B$3+осн2!$A$2)*осн2!$E$2</f>
        <v>3035864.4699999997</v>
      </c>
      <c r="Q922" s="41">
        <f t="shared" si="143"/>
        <v>5838201.04</v>
      </c>
      <c r="R922" s="41">
        <f t="shared" si="144"/>
        <v>6071728.9399999995</v>
      </c>
      <c r="S922" s="41">
        <f t="shared" si="145"/>
        <v>2919100.52</v>
      </c>
      <c r="T922" s="41">
        <f t="shared" si="146"/>
        <v>3035864.4699999997</v>
      </c>
    </row>
    <row r="923" spans="1:20" ht="15.75" hidden="1" customHeight="1" x14ac:dyDescent="0.25">
      <c r="A923" s="142"/>
      <c r="B923" s="142"/>
      <c r="C923" s="166"/>
      <c r="D923" s="4" t="s">
        <v>126</v>
      </c>
      <c r="E923" s="41">
        <f>осн2!N122+осн2!$A$2+(осн2!N122+осн2!$A$2)*осн2!$E$2</f>
        <v>7823191.1399999997</v>
      </c>
      <c r="F923" s="41">
        <f>осн2!O122+осн2!$A$2+(осн2!O122+осн2!$A$2)*осн2!$E$2</f>
        <v>8136118.8799999999</v>
      </c>
      <c r="G923" s="172"/>
      <c r="H923" s="174"/>
      <c r="I923" s="41">
        <f t="shared" si="139"/>
        <v>7823191.1399999997</v>
      </c>
      <c r="J923" s="41">
        <f t="shared" si="140"/>
        <v>8136118.8799999999</v>
      </c>
      <c r="K923" s="150"/>
      <c r="L923" s="151"/>
      <c r="M923" s="41">
        <f t="shared" si="141"/>
        <v>7823191.1399999997</v>
      </c>
      <c r="N923" s="41">
        <f t="shared" si="142"/>
        <v>8136118.8799999999</v>
      </c>
      <c r="O923" s="37">
        <f>осн2!N122*осн2!$B$3+осн2!$A$2+(осн2!N122*осн2!$B$3+осн2!$A$2)*осн2!$E$2</f>
        <v>3911595.57</v>
      </c>
      <c r="P923" s="37">
        <f>осн2!O122*осн2!$B$3+осн2!$A$2+(осн2!O122*осн2!$B$3+осн2!$A$2)*осн2!$E$2</f>
        <v>4068059.44</v>
      </c>
      <c r="Q923" s="41">
        <f t="shared" si="143"/>
        <v>7823191.1399999997</v>
      </c>
      <c r="R923" s="41">
        <f t="shared" si="144"/>
        <v>8136118.8799999999</v>
      </c>
      <c r="S923" s="41">
        <f t="shared" si="145"/>
        <v>3911595.57</v>
      </c>
      <c r="T923" s="41">
        <f t="shared" si="146"/>
        <v>4068059.44</v>
      </c>
    </row>
    <row r="924" spans="1:20" ht="15.75" hidden="1" customHeight="1" x14ac:dyDescent="0.25">
      <c r="A924" s="142"/>
      <c r="B924" s="142"/>
      <c r="C924" s="166"/>
      <c r="D924" s="4" t="s">
        <v>127</v>
      </c>
      <c r="E924" s="41">
        <f>осн2!N123+осн2!$A$2+(осн2!N123+осн2!$A$2)*осн2!$E$2</f>
        <v>10483071.619999999</v>
      </c>
      <c r="F924" s="41">
        <f>осн2!O123+осн2!$A$2+(осн2!O123+осн2!$A$2)*осн2!$E$2</f>
        <v>10902394.060000001</v>
      </c>
      <c r="G924" s="172"/>
      <c r="H924" s="174"/>
      <c r="I924" s="41">
        <f t="shared" si="139"/>
        <v>10483071.619999999</v>
      </c>
      <c r="J924" s="41">
        <f t="shared" si="140"/>
        <v>10902394.060000001</v>
      </c>
      <c r="K924" s="150"/>
      <c r="L924" s="151"/>
      <c r="M924" s="41">
        <f t="shared" si="141"/>
        <v>10483071.619999999</v>
      </c>
      <c r="N924" s="41">
        <f t="shared" si="142"/>
        <v>10902394.060000001</v>
      </c>
      <c r="O924" s="37">
        <f>осн2!N123*осн2!$B$3+осн2!$A$2+(осн2!N123*осн2!$B$3+осн2!$A$2)*осн2!$E$2</f>
        <v>5241535.8099999996</v>
      </c>
      <c r="P924" s="37">
        <f>осн2!O123*осн2!$B$3+осн2!$A$2+(осн2!O123*осн2!$B$3+осн2!$A$2)*осн2!$E$2</f>
        <v>5451197.0300000003</v>
      </c>
      <c r="Q924" s="41">
        <f t="shared" si="143"/>
        <v>10483071.619999999</v>
      </c>
      <c r="R924" s="41">
        <f t="shared" si="144"/>
        <v>10902394.060000001</v>
      </c>
      <c r="S924" s="41">
        <f t="shared" si="145"/>
        <v>5241535.8099999996</v>
      </c>
      <c r="T924" s="41">
        <f t="shared" si="146"/>
        <v>5451197.0300000003</v>
      </c>
    </row>
    <row r="925" spans="1:20" ht="15.75" hidden="1" customHeight="1" x14ac:dyDescent="0.25">
      <c r="A925" s="142"/>
      <c r="B925" s="142"/>
      <c r="C925" s="166"/>
      <c r="D925" s="4" t="s">
        <v>128</v>
      </c>
      <c r="E925" s="41">
        <f>осн2!N124+осн2!$A$2+(осн2!N124+осн2!$A$2)*осн2!$E$2</f>
        <v>14047312.359999999</v>
      </c>
      <c r="F925" s="41">
        <f>осн2!O124+осн2!$A$2+(осн2!O124+осн2!$A$2)*осн2!$E$2</f>
        <v>14609204.76</v>
      </c>
      <c r="G925" s="172"/>
      <c r="H925" s="174"/>
      <c r="I925" s="41">
        <f t="shared" si="139"/>
        <v>14047312.359999999</v>
      </c>
      <c r="J925" s="41">
        <f t="shared" si="140"/>
        <v>14609204.76</v>
      </c>
      <c r="K925" s="150"/>
      <c r="L925" s="151"/>
      <c r="M925" s="41">
        <f t="shared" si="141"/>
        <v>14047312.359999999</v>
      </c>
      <c r="N925" s="41">
        <f t="shared" si="142"/>
        <v>14609204.76</v>
      </c>
      <c r="O925" s="37">
        <f>осн2!N124*осн2!$B$3+осн2!$A$2+(осн2!N124*осн2!$B$3+осн2!$A$2)*осн2!$E$2</f>
        <v>7023656.1799999997</v>
      </c>
      <c r="P925" s="37">
        <f>осн2!O124*осн2!$B$3+осн2!$A$2+(осн2!O124*осн2!$B$3+осн2!$A$2)*осн2!$E$2</f>
        <v>7304602.3799999999</v>
      </c>
      <c r="Q925" s="41">
        <f t="shared" si="143"/>
        <v>14047312.359999999</v>
      </c>
      <c r="R925" s="41">
        <f t="shared" si="144"/>
        <v>14609204.76</v>
      </c>
      <c r="S925" s="41">
        <f t="shared" si="145"/>
        <v>7023656.1799999997</v>
      </c>
      <c r="T925" s="41">
        <f t="shared" si="146"/>
        <v>7304602.3799999999</v>
      </c>
    </row>
    <row r="926" spans="1:20" ht="15.75" hidden="1" customHeight="1" x14ac:dyDescent="0.25">
      <c r="A926" s="142"/>
      <c r="B926" s="142"/>
      <c r="C926" s="166"/>
      <c r="D926" s="8" t="s">
        <v>129</v>
      </c>
      <c r="E926" s="40">
        <f>осн2!N125+осн2!$A$2+(осн2!N125+осн2!$A$2)*осн2!$E$2</f>
        <v>2465340.96</v>
      </c>
      <c r="F926" s="40">
        <f>осн2!O125+осн2!$A$2+(осн2!O125+осн2!$A$2)*осн2!$E$2</f>
        <v>2563954.7400000002</v>
      </c>
      <c r="G926" s="172"/>
      <c r="H926" s="174"/>
      <c r="I926" s="40">
        <f t="shared" si="139"/>
        <v>2465340.96</v>
      </c>
      <c r="J926" s="40">
        <f t="shared" si="140"/>
        <v>2563954.7400000002</v>
      </c>
      <c r="K926" s="150"/>
      <c r="L926" s="151"/>
      <c r="M926" s="40">
        <f t="shared" si="141"/>
        <v>2465340.96</v>
      </c>
      <c r="N926" s="40">
        <f t="shared" si="142"/>
        <v>2563954.7400000002</v>
      </c>
      <c r="O926" s="36">
        <f>осн2!N125*осн2!$B$3+осн2!$A$2+(осн2!N125*осн2!$B$3+осн2!$A$2)*осн2!$E$2</f>
        <v>1232670.48</v>
      </c>
      <c r="P926" s="36">
        <f>осн2!O125*осн2!$B$3+осн2!$A$2+(осн2!O125*осн2!$B$3+осн2!$A$2)*осн2!$E$2</f>
        <v>1281977.3700000001</v>
      </c>
      <c r="Q926" s="40">
        <f t="shared" si="143"/>
        <v>2465340.96</v>
      </c>
      <c r="R926" s="40">
        <f t="shared" si="144"/>
        <v>2563954.7400000002</v>
      </c>
      <c r="S926" s="40">
        <f t="shared" si="145"/>
        <v>1232670.48</v>
      </c>
      <c r="T926" s="40">
        <f t="shared" si="146"/>
        <v>1281977.3700000001</v>
      </c>
    </row>
    <row r="927" spans="1:20" ht="15.75" hidden="1" customHeight="1" x14ac:dyDescent="0.25">
      <c r="A927" s="142"/>
      <c r="B927" s="142"/>
      <c r="C927" s="166"/>
      <c r="D927" s="4" t="s">
        <v>130</v>
      </c>
      <c r="E927" s="41">
        <f>осн2!N126+осн2!$A$2+(осн2!N126+осн2!$A$2)*осн2!$E$2</f>
        <v>4924718.2</v>
      </c>
      <c r="F927" s="41">
        <f>осн2!O126+осн2!$A$2+(осн2!O126+осн2!$A$2)*осн2!$E$2</f>
        <v>5121706.22</v>
      </c>
      <c r="G927" s="172"/>
      <c r="H927" s="174"/>
      <c r="I927" s="41">
        <f t="shared" si="139"/>
        <v>4924718.2</v>
      </c>
      <c r="J927" s="41">
        <f t="shared" si="140"/>
        <v>5121706.22</v>
      </c>
      <c r="K927" s="150"/>
      <c r="L927" s="151"/>
      <c r="M927" s="41">
        <f t="shared" si="141"/>
        <v>4924718.2</v>
      </c>
      <c r="N927" s="41">
        <f t="shared" si="142"/>
        <v>5121706.22</v>
      </c>
      <c r="O927" s="37">
        <f>осн2!N126*осн2!$B$3+осн2!$A$2+(осн2!N126*осн2!$B$3+осн2!$A$2)*осн2!$E$2</f>
        <v>2462359.1</v>
      </c>
      <c r="P927" s="37">
        <f>осн2!O126*осн2!$B$3+осн2!$A$2+(осн2!O126*осн2!$B$3+осн2!$A$2)*осн2!$E$2</f>
        <v>2560853.11</v>
      </c>
      <c r="Q927" s="41">
        <f t="shared" si="143"/>
        <v>4924718.2</v>
      </c>
      <c r="R927" s="41">
        <f t="shared" si="144"/>
        <v>5121706.22</v>
      </c>
      <c r="S927" s="41">
        <f t="shared" si="145"/>
        <v>2462359.1</v>
      </c>
      <c r="T927" s="41">
        <f t="shared" si="146"/>
        <v>2560853.11</v>
      </c>
    </row>
    <row r="928" spans="1:20" ht="15.75" hidden="1" customHeight="1" x14ac:dyDescent="0.25">
      <c r="A928" s="142"/>
      <c r="B928" s="142"/>
      <c r="C928" s="166"/>
      <c r="D928" s="4" t="s">
        <v>131</v>
      </c>
      <c r="E928" s="41">
        <f>осн2!N127+осн2!$A$2+(осн2!N127+осн2!$A$2)*осн2!$E$2</f>
        <v>6597072.0199999996</v>
      </c>
      <c r="F928" s="41">
        <f>осн2!O127+осн2!$A$2+(осн2!O127+осн2!$A$2)*осн2!$E$2</f>
        <v>6860955.4199999999</v>
      </c>
      <c r="G928" s="172"/>
      <c r="H928" s="174"/>
      <c r="I928" s="41">
        <f t="shared" si="139"/>
        <v>6597072.0199999996</v>
      </c>
      <c r="J928" s="41">
        <f t="shared" si="140"/>
        <v>6860955.4199999999</v>
      </c>
      <c r="K928" s="150"/>
      <c r="L928" s="151"/>
      <c r="M928" s="41">
        <f t="shared" si="141"/>
        <v>6597072.0199999996</v>
      </c>
      <c r="N928" s="41">
        <f t="shared" si="142"/>
        <v>6860955.4199999999</v>
      </c>
      <c r="O928" s="37">
        <f>осн2!N127*осн2!$B$3+осн2!$A$2+(осн2!N127*осн2!$B$3+осн2!$A$2)*осн2!$E$2</f>
        <v>3298536.01</v>
      </c>
      <c r="P928" s="37">
        <f>осн2!O127*осн2!$B$3+осн2!$A$2+(осн2!O127*осн2!$B$3+осн2!$A$2)*осн2!$E$2</f>
        <v>3430477.71</v>
      </c>
      <c r="Q928" s="41">
        <f t="shared" si="143"/>
        <v>6597072.0199999996</v>
      </c>
      <c r="R928" s="41">
        <f t="shared" si="144"/>
        <v>6860955.4199999999</v>
      </c>
      <c r="S928" s="41">
        <f t="shared" si="145"/>
        <v>3298536.01</v>
      </c>
      <c r="T928" s="41">
        <f t="shared" si="146"/>
        <v>3430477.71</v>
      </c>
    </row>
    <row r="929" spans="1:20" ht="15.75" hidden="1" customHeight="1" x14ac:dyDescent="0.25">
      <c r="A929" s="142"/>
      <c r="B929" s="142"/>
      <c r="C929" s="166"/>
      <c r="D929" s="4" t="s">
        <v>132</v>
      </c>
      <c r="E929" s="41">
        <f>осн2!N128+осн2!$A$2+(осн2!N128+осн2!$A$2)*осн2!$E$2</f>
        <v>8840076.1999999993</v>
      </c>
      <c r="F929" s="41">
        <f>осн2!O128+осн2!$A$2+(осн2!O128+осн2!$A$2)*осн2!$E$2</f>
        <v>9193679.7200000007</v>
      </c>
      <c r="G929" s="172"/>
      <c r="H929" s="174"/>
      <c r="I929" s="41">
        <f t="shared" si="139"/>
        <v>8840076.1999999993</v>
      </c>
      <c r="J929" s="41">
        <f t="shared" si="140"/>
        <v>9193679.7200000007</v>
      </c>
      <c r="K929" s="150"/>
      <c r="L929" s="151"/>
      <c r="M929" s="41">
        <f t="shared" si="141"/>
        <v>8840076.1999999993</v>
      </c>
      <c r="N929" s="41">
        <f t="shared" si="142"/>
        <v>9193679.7200000007</v>
      </c>
      <c r="O929" s="37">
        <f>осн2!N128*осн2!$B$3+осн2!$A$2+(осн2!N128*осн2!$B$3+осн2!$A$2)*осн2!$E$2</f>
        <v>4420038.0999999996</v>
      </c>
      <c r="P929" s="37">
        <f>осн2!O128*осн2!$B$3+осн2!$A$2+(осн2!O128*осн2!$B$3+осн2!$A$2)*осн2!$E$2</f>
        <v>4596839.8600000003</v>
      </c>
      <c r="Q929" s="41">
        <f t="shared" si="143"/>
        <v>8840076.1999999993</v>
      </c>
      <c r="R929" s="41">
        <f t="shared" si="144"/>
        <v>9193679.7200000007</v>
      </c>
      <c r="S929" s="41">
        <f t="shared" si="145"/>
        <v>4420038.0999999996</v>
      </c>
      <c r="T929" s="41">
        <f t="shared" si="146"/>
        <v>4596839.8600000003</v>
      </c>
    </row>
    <row r="930" spans="1:20" ht="15.75" hidden="1" customHeight="1" x14ac:dyDescent="0.25">
      <c r="A930" s="142"/>
      <c r="B930" s="142"/>
      <c r="C930" s="166"/>
      <c r="D930" s="4" t="s">
        <v>133</v>
      </c>
      <c r="E930" s="41">
        <f>осн2!N129+осн2!$A$2+(осн2!N129+осн2!$A$2)*осн2!$E$2</f>
        <v>11845702.58</v>
      </c>
      <c r="F930" s="41">
        <f>осн2!O129+осн2!$A$2+(осн2!O129+осн2!$A$2)*осн2!$E$2</f>
        <v>12319531.58</v>
      </c>
      <c r="G930" s="172"/>
      <c r="H930" s="174"/>
      <c r="I930" s="41">
        <f t="shared" si="139"/>
        <v>11845702.58</v>
      </c>
      <c r="J930" s="41">
        <f t="shared" si="140"/>
        <v>12319531.58</v>
      </c>
      <c r="K930" s="150"/>
      <c r="L930" s="151"/>
      <c r="M930" s="41">
        <f t="shared" si="141"/>
        <v>11845702.58</v>
      </c>
      <c r="N930" s="41">
        <f t="shared" si="142"/>
        <v>12319531.58</v>
      </c>
      <c r="O930" s="37">
        <f>осн2!N129*осн2!$B$3+осн2!$A$2+(осн2!N129*осн2!$B$3+осн2!$A$2)*осн2!$E$2</f>
        <v>5922851.29</v>
      </c>
      <c r="P930" s="37">
        <f>осн2!O129*осн2!$B$3+осн2!$A$2+(осн2!O129*осн2!$B$3+осн2!$A$2)*осн2!$E$2</f>
        <v>6159765.79</v>
      </c>
      <c r="Q930" s="41">
        <f t="shared" si="143"/>
        <v>11845702.58</v>
      </c>
      <c r="R930" s="41">
        <f t="shared" si="144"/>
        <v>12319531.58</v>
      </c>
      <c r="S930" s="41">
        <f t="shared" si="145"/>
        <v>5922851.29</v>
      </c>
      <c r="T930" s="41">
        <f t="shared" si="146"/>
        <v>6159765.79</v>
      </c>
    </row>
    <row r="931" spans="1:20" ht="15.75" hidden="1" customHeight="1" x14ac:dyDescent="0.25">
      <c r="A931" s="142"/>
      <c r="B931" s="142"/>
      <c r="C931" s="166"/>
      <c r="D931" s="4" t="s">
        <v>134</v>
      </c>
      <c r="E931" s="41">
        <f>осн2!N130+осн2!$A$2+(осн2!N130+осн2!$A$2)*осн2!$E$2</f>
        <v>15873240.82</v>
      </c>
      <c r="F931" s="41">
        <f>осн2!O130+осн2!$A$2+(осн2!O130+осн2!$A$2)*осн2!$E$2</f>
        <v>16508170.5</v>
      </c>
      <c r="G931" s="172"/>
      <c r="H931" s="174"/>
      <c r="I931" s="41">
        <f t="shared" si="139"/>
        <v>15873240.82</v>
      </c>
      <c r="J931" s="41">
        <f t="shared" si="140"/>
        <v>16508170.5</v>
      </c>
      <c r="K931" s="150"/>
      <c r="L931" s="151"/>
      <c r="M931" s="41">
        <f t="shared" si="141"/>
        <v>15873240.82</v>
      </c>
      <c r="N931" s="41">
        <f t="shared" si="142"/>
        <v>16508170.5</v>
      </c>
      <c r="O931" s="37">
        <f>осн2!N130*осн2!$B$3+осн2!$A$2+(осн2!N130*осн2!$B$3+осн2!$A$2)*осн2!$E$2</f>
        <v>7936620.4100000001</v>
      </c>
      <c r="P931" s="37">
        <f>осн2!O130*осн2!$B$3+осн2!$A$2+(осн2!O130*осн2!$B$3+осн2!$A$2)*осн2!$E$2</f>
        <v>8254085.25</v>
      </c>
      <c r="Q931" s="41">
        <f t="shared" si="143"/>
        <v>15873240.82</v>
      </c>
      <c r="R931" s="41">
        <f t="shared" si="144"/>
        <v>16508170.5</v>
      </c>
      <c r="S931" s="41">
        <f t="shared" si="145"/>
        <v>7936620.4100000001</v>
      </c>
      <c r="T931" s="41">
        <f t="shared" si="146"/>
        <v>8254085.25</v>
      </c>
    </row>
    <row r="932" spans="1:20" ht="15.75" hidden="1" customHeight="1" x14ac:dyDescent="0.25">
      <c r="A932" s="142"/>
      <c r="B932" s="142"/>
      <c r="C932" s="166"/>
      <c r="D932" s="8" t="s">
        <v>152</v>
      </c>
      <c r="E932" s="40">
        <f>осн2!N131+осн2!$A$2+(осн2!N131+осн2!$A$2)*осн2!$E$2</f>
        <v>2623229.6800000002</v>
      </c>
      <c r="F932" s="40">
        <f>осн2!O131+осн2!$A$2+(осн2!O131+осн2!$A$2)*осн2!$E$2</f>
        <v>2728158.82</v>
      </c>
      <c r="G932" s="172"/>
      <c r="H932" s="174"/>
      <c r="I932" s="40">
        <f t="shared" si="139"/>
        <v>2623229.6800000002</v>
      </c>
      <c r="J932" s="40">
        <f t="shared" si="140"/>
        <v>2728158.82</v>
      </c>
      <c r="K932" s="150"/>
      <c r="L932" s="151"/>
      <c r="M932" s="40">
        <f t="shared" si="141"/>
        <v>2623229.6800000002</v>
      </c>
      <c r="N932" s="40">
        <f t="shared" si="142"/>
        <v>2728158.82</v>
      </c>
      <c r="O932" s="36">
        <f>осн2!N131*осн2!$B$3+осн2!$A$2+(осн2!N131*осн2!$B$3+осн2!$A$2)*осн2!$E$2</f>
        <v>1311614.8400000001</v>
      </c>
      <c r="P932" s="36">
        <f>осн2!O131*осн2!$B$3+осн2!$A$2+(осн2!O131*осн2!$B$3+осн2!$A$2)*осн2!$E$2</f>
        <v>1364079.41</v>
      </c>
      <c r="Q932" s="40">
        <f t="shared" si="143"/>
        <v>2623229.6800000002</v>
      </c>
      <c r="R932" s="40">
        <f t="shared" si="144"/>
        <v>2728158.82</v>
      </c>
      <c r="S932" s="40">
        <f t="shared" si="145"/>
        <v>1311614.8400000001</v>
      </c>
      <c r="T932" s="40">
        <f t="shared" si="146"/>
        <v>1364079.41</v>
      </c>
    </row>
    <row r="933" spans="1:20" ht="15.75" hidden="1" customHeight="1" x14ac:dyDescent="0.25">
      <c r="A933" s="142"/>
      <c r="B933" s="142"/>
      <c r="C933" s="166"/>
      <c r="D933" s="4" t="s">
        <v>153</v>
      </c>
      <c r="E933" s="41">
        <f>осн2!N132+осн2!$A$2+(осн2!N132+осн2!$A$2)*осн2!$E$2</f>
        <v>5240455.5199999996</v>
      </c>
      <c r="F933" s="41">
        <f>осн2!O132+осн2!$A$2+(осн2!O132+осн2!$A$2)*осн2!$E$2</f>
        <v>5450074.2599999998</v>
      </c>
      <c r="G933" s="172"/>
      <c r="H933" s="174"/>
      <c r="I933" s="41">
        <f t="shared" si="139"/>
        <v>5240455.5199999996</v>
      </c>
      <c r="J933" s="41">
        <f t="shared" si="140"/>
        <v>5450074.2599999998</v>
      </c>
      <c r="K933" s="150"/>
      <c r="L933" s="151"/>
      <c r="M933" s="41">
        <f t="shared" si="141"/>
        <v>5240455.5199999996</v>
      </c>
      <c r="N933" s="41">
        <f t="shared" si="142"/>
        <v>5450074.2599999998</v>
      </c>
      <c r="O933" s="37">
        <f>осн2!N132*осн2!$B$3+осн2!$A$2+(осн2!N132*осн2!$B$3+осн2!$A$2)*осн2!$E$2</f>
        <v>2620227.7599999998</v>
      </c>
      <c r="P933" s="37">
        <f>осн2!O132*осн2!$B$3+осн2!$A$2+(осн2!O132*осн2!$B$3+осн2!$A$2)*осн2!$E$2</f>
        <v>2725037.13</v>
      </c>
      <c r="Q933" s="41">
        <f t="shared" si="143"/>
        <v>5240455.5199999996</v>
      </c>
      <c r="R933" s="41">
        <f t="shared" si="144"/>
        <v>5450074.2599999998</v>
      </c>
      <c r="S933" s="41">
        <f t="shared" si="145"/>
        <v>2620227.7599999998</v>
      </c>
      <c r="T933" s="41">
        <f t="shared" si="146"/>
        <v>2725037.13</v>
      </c>
    </row>
    <row r="934" spans="1:20" ht="15.75" hidden="1" customHeight="1" x14ac:dyDescent="0.25">
      <c r="A934" s="142"/>
      <c r="B934" s="142"/>
      <c r="C934" s="166"/>
      <c r="D934" s="4" t="s">
        <v>154</v>
      </c>
      <c r="E934" s="41">
        <f>осн2!N133+осн2!$A$2+(осн2!N133+осн2!$A$2)*осн2!$E$2</f>
        <v>7020182.2599999998</v>
      </c>
      <c r="F934" s="41">
        <f>осн2!O133+осн2!$A$2+(осн2!O133+осн2!$A$2)*осн2!$E$2</f>
        <v>7300989.2199999997</v>
      </c>
      <c r="G934" s="172"/>
      <c r="H934" s="174"/>
      <c r="I934" s="41">
        <f t="shared" ref="I934:I965" si="147">E934</f>
        <v>7020182.2599999998</v>
      </c>
      <c r="J934" s="41">
        <f t="shared" ref="J934:J965" si="148">F934</f>
        <v>7300989.2199999997</v>
      </c>
      <c r="K934" s="150"/>
      <c r="L934" s="151"/>
      <c r="M934" s="41">
        <f t="shared" ref="M934:M965" si="149">I934</f>
        <v>7020182.2599999998</v>
      </c>
      <c r="N934" s="41">
        <f t="shared" ref="N934:N965" si="150">J934</f>
        <v>7300989.2199999997</v>
      </c>
      <c r="O934" s="37">
        <f>осн2!N133*осн2!$B$3+осн2!$A$2+(осн2!N133*осн2!$B$3+осн2!$A$2)*осн2!$E$2</f>
        <v>3510091.13</v>
      </c>
      <c r="P934" s="37">
        <f>осн2!O133*осн2!$B$3+осн2!$A$2+(осн2!O133*осн2!$B$3+осн2!$A$2)*осн2!$E$2</f>
        <v>3650494.61</v>
      </c>
      <c r="Q934" s="41">
        <f t="shared" ref="Q934:Q965" si="151">M934</f>
        <v>7020182.2599999998</v>
      </c>
      <c r="R934" s="41">
        <f t="shared" ref="R934:R965" si="152">N934</f>
        <v>7300989.2199999997</v>
      </c>
      <c r="S934" s="41">
        <f t="shared" ref="S934:S965" si="153">O934</f>
        <v>3510091.13</v>
      </c>
      <c r="T934" s="41">
        <f t="shared" ref="T934:T965" si="154">P934</f>
        <v>3650494.61</v>
      </c>
    </row>
    <row r="935" spans="1:20" ht="15.75" hidden="1" customHeight="1" x14ac:dyDescent="0.25">
      <c r="A935" s="142"/>
      <c r="B935" s="142"/>
      <c r="C935" s="166"/>
      <c r="D935" s="8" t="s">
        <v>155</v>
      </c>
      <c r="E935" s="40">
        <f>осн2!N134+осн2!$A$2+(осн2!N134+осн2!$A$2)*осн2!$E$2</f>
        <v>2619428.9</v>
      </c>
      <c r="F935" s="40">
        <f>осн2!O134+осн2!$A$2+(осн2!O134+осн2!$A$2)*осн2!$E$2</f>
        <v>2724207</v>
      </c>
      <c r="G935" s="172"/>
      <c r="H935" s="174"/>
      <c r="I935" s="40">
        <f t="shared" si="147"/>
        <v>2619428.9</v>
      </c>
      <c r="J935" s="40">
        <f t="shared" si="148"/>
        <v>2724207</v>
      </c>
      <c r="K935" s="150"/>
      <c r="L935" s="151"/>
      <c r="M935" s="40">
        <f t="shared" si="149"/>
        <v>2619428.9</v>
      </c>
      <c r="N935" s="40">
        <f t="shared" si="150"/>
        <v>2724207</v>
      </c>
      <c r="O935" s="36">
        <f>осн2!N134*осн2!$B$3+осн2!$A$2+(осн2!N134*осн2!$B$3+осн2!$A$2)*осн2!$E$2</f>
        <v>1309714.45</v>
      </c>
      <c r="P935" s="36">
        <f>осн2!O134*осн2!$B$3+осн2!$A$2+(осн2!O134*осн2!$B$3+осн2!$A$2)*осн2!$E$2</f>
        <v>1362103.5</v>
      </c>
      <c r="Q935" s="40">
        <f t="shared" si="151"/>
        <v>2619428.9</v>
      </c>
      <c r="R935" s="40">
        <f t="shared" si="152"/>
        <v>2724207</v>
      </c>
      <c r="S935" s="40">
        <f t="shared" si="153"/>
        <v>1309714.45</v>
      </c>
      <c r="T935" s="40">
        <f t="shared" si="154"/>
        <v>1362103.5</v>
      </c>
    </row>
    <row r="936" spans="1:20" ht="15.75" hidden="1" customHeight="1" x14ac:dyDescent="0.25">
      <c r="A936" s="142"/>
      <c r="B936" s="142"/>
      <c r="C936" s="166"/>
      <c r="D936" s="4" t="s">
        <v>156</v>
      </c>
      <c r="E936" s="41">
        <f>осн2!N135+осн2!$A$2+(осн2!N135+осн2!$A$2)*осн2!$E$2</f>
        <v>5232881.0999999996</v>
      </c>
      <c r="F936" s="41">
        <f>осн2!O135+осн2!$A$2+(осн2!O135+осн2!$A$2)*осн2!$E$2</f>
        <v>5442196.5800000001</v>
      </c>
      <c r="G936" s="172"/>
      <c r="H936" s="174"/>
      <c r="I936" s="41">
        <f t="shared" si="147"/>
        <v>5232881.0999999996</v>
      </c>
      <c r="J936" s="41">
        <f t="shared" si="148"/>
        <v>5442196.5800000001</v>
      </c>
      <c r="K936" s="150"/>
      <c r="L936" s="151"/>
      <c r="M936" s="41">
        <f t="shared" si="149"/>
        <v>5232881.0999999996</v>
      </c>
      <c r="N936" s="41">
        <f t="shared" si="150"/>
        <v>5442196.5800000001</v>
      </c>
      <c r="O936" s="37">
        <f>осн2!N135*осн2!$B$3+осн2!$A$2+(осн2!N135*осн2!$B$3+осн2!$A$2)*осн2!$E$2</f>
        <v>2616440.5499999998</v>
      </c>
      <c r="P936" s="37">
        <f>осн2!O135*осн2!$B$3+осн2!$A$2+(осн2!O135*осн2!$B$3+осн2!$A$2)*осн2!$E$2</f>
        <v>2721098.29</v>
      </c>
      <c r="Q936" s="41">
        <f t="shared" si="151"/>
        <v>5232881.0999999996</v>
      </c>
      <c r="R936" s="41">
        <f t="shared" si="152"/>
        <v>5442196.5800000001</v>
      </c>
      <c r="S936" s="41">
        <f t="shared" si="153"/>
        <v>2616440.5499999998</v>
      </c>
      <c r="T936" s="41">
        <f t="shared" si="154"/>
        <v>2721098.29</v>
      </c>
    </row>
    <row r="937" spans="1:20" ht="15.75" hidden="1" customHeight="1" x14ac:dyDescent="0.25">
      <c r="A937" s="142"/>
      <c r="B937" s="142"/>
      <c r="C937" s="166"/>
      <c r="D937" s="4" t="s">
        <v>157</v>
      </c>
      <c r="E937" s="41">
        <f>осн2!N136+осн2!$A$2+(осн2!N136+осн2!$A$2)*осн2!$E$2</f>
        <v>7010031.9000000004</v>
      </c>
      <c r="F937" s="41">
        <f>осн2!O136+осн2!$A$2+(осн2!O136+осн2!$A$2)*осн2!$E$2</f>
        <v>7290432.9399999995</v>
      </c>
      <c r="G937" s="172"/>
      <c r="H937" s="174"/>
      <c r="I937" s="41">
        <f t="shared" si="147"/>
        <v>7010031.9000000004</v>
      </c>
      <c r="J937" s="41">
        <f t="shared" si="148"/>
        <v>7290432.9399999995</v>
      </c>
      <c r="K937" s="150"/>
      <c r="L937" s="151"/>
      <c r="M937" s="41">
        <f t="shared" si="149"/>
        <v>7010031.9000000004</v>
      </c>
      <c r="N937" s="41">
        <f t="shared" si="150"/>
        <v>7290432.9399999995</v>
      </c>
      <c r="O937" s="37">
        <f>осн2!N136*осн2!$B$3+осн2!$A$2+(осн2!N136*осн2!$B$3+осн2!$A$2)*осн2!$E$2</f>
        <v>3505015.95</v>
      </c>
      <c r="P937" s="37">
        <f>осн2!O136*осн2!$B$3+осн2!$A$2+(осн2!O136*осн2!$B$3+осн2!$A$2)*осн2!$E$2</f>
        <v>3645216.4699999997</v>
      </c>
      <c r="Q937" s="41">
        <f t="shared" si="151"/>
        <v>7010031.9000000004</v>
      </c>
      <c r="R937" s="41">
        <f t="shared" si="152"/>
        <v>7290432.9399999995</v>
      </c>
      <c r="S937" s="41">
        <f t="shared" si="153"/>
        <v>3505015.95</v>
      </c>
      <c r="T937" s="41">
        <f t="shared" si="154"/>
        <v>3645216.4699999997</v>
      </c>
    </row>
    <row r="938" spans="1:20" ht="15.75" hidden="1" customHeight="1" x14ac:dyDescent="0.25">
      <c r="A938" s="142"/>
      <c r="B938" s="142"/>
      <c r="C938" s="166"/>
      <c r="D938" s="8" t="s">
        <v>158</v>
      </c>
      <c r="E938" s="40">
        <f>осн2!N137+осн2!$A$2+(осн2!N137+осн2!$A$2)*осн2!$E$2</f>
        <v>3103261.94</v>
      </c>
      <c r="F938" s="40">
        <f>осн2!O137+осн2!$A$2+(осн2!O137+осн2!$A$2)*осн2!$E$2</f>
        <v>3227393.2199999997</v>
      </c>
      <c r="G938" s="172"/>
      <c r="H938" s="174"/>
      <c r="I938" s="40">
        <f t="shared" si="147"/>
        <v>3103261.94</v>
      </c>
      <c r="J938" s="40">
        <f t="shared" si="148"/>
        <v>3227393.2199999997</v>
      </c>
      <c r="K938" s="150"/>
      <c r="L938" s="151"/>
      <c r="M938" s="40">
        <f t="shared" si="149"/>
        <v>3103261.94</v>
      </c>
      <c r="N938" s="40">
        <f t="shared" si="150"/>
        <v>3227393.2199999997</v>
      </c>
      <c r="O938" s="36">
        <f>осн2!N137*осн2!$B$3+осн2!$A$2+(осн2!N137*осн2!$B$3+осн2!$A$2)*осн2!$E$2</f>
        <v>1551630.97</v>
      </c>
      <c r="P938" s="36">
        <f>осн2!O137*осн2!$B$3+осн2!$A$2+(осн2!O137*осн2!$B$3+осн2!$A$2)*осн2!$E$2</f>
        <v>1613696.6099999999</v>
      </c>
      <c r="Q938" s="40">
        <f t="shared" si="151"/>
        <v>3103261.94</v>
      </c>
      <c r="R938" s="40">
        <f t="shared" si="152"/>
        <v>3227393.2199999997</v>
      </c>
      <c r="S938" s="40">
        <f t="shared" si="153"/>
        <v>1551630.97</v>
      </c>
      <c r="T938" s="40">
        <f t="shared" si="154"/>
        <v>1613696.6099999999</v>
      </c>
    </row>
    <row r="939" spans="1:20" ht="15.75" hidden="1" customHeight="1" x14ac:dyDescent="0.25">
      <c r="A939" s="142"/>
      <c r="B939" s="142"/>
      <c r="C939" s="166"/>
      <c r="D939" s="4" t="s">
        <v>159</v>
      </c>
      <c r="E939" s="41">
        <f>осн2!N138+осн2!$A$2+(осн2!N138+осн2!$A$2)*осн2!$E$2</f>
        <v>6200542.46</v>
      </c>
      <c r="F939" s="41">
        <f>осн2!O138+осн2!$A$2+(осн2!O138+осн2!$A$2)*осн2!$E$2</f>
        <v>6448564.2999999998</v>
      </c>
      <c r="G939" s="172"/>
      <c r="H939" s="174"/>
      <c r="I939" s="41">
        <f t="shared" si="147"/>
        <v>6200542.46</v>
      </c>
      <c r="J939" s="41">
        <f t="shared" si="148"/>
        <v>6448564.2999999998</v>
      </c>
      <c r="K939" s="150"/>
      <c r="L939" s="151"/>
      <c r="M939" s="41">
        <f t="shared" si="149"/>
        <v>6200542.46</v>
      </c>
      <c r="N939" s="41">
        <f t="shared" si="150"/>
        <v>6448564.2999999998</v>
      </c>
      <c r="O939" s="37">
        <f>осн2!N138*осн2!$B$3+осн2!$A$2+(осн2!N138*осн2!$B$3+осн2!$A$2)*осн2!$E$2</f>
        <v>3100271.23</v>
      </c>
      <c r="P939" s="37">
        <f>осн2!O138*осн2!$B$3+осн2!$A$2+(осн2!O138*осн2!$B$3+осн2!$A$2)*осн2!$E$2</f>
        <v>3224282.15</v>
      </c>
      <c r="Q939" s="41">
        <f t="shared" si="151"/>
        <v>6200542.46</v>
      </c>
      <c r="R939" s="41">
        <f t="shared" si="152"/>
        <v>6448564.2999999998</v>
      </c>
      <c r="S939" s="41">
        <f t="shared" si="153"/>
        <v>3100271.23</v>
      </c>
      <c r="T939" s="41">
        <f t="shared" si="154"/>
        <v>3224282.15</v>
      </c>
    </row>
    <row r="940" spans="1:20" ht="15.75" hidden="1" customHeight="1" x14ac:dyDescent="0.25">
      <c r="A940" s="142"/>
      <c r="B940" s="142"/>
      <c r="C940" s="166"/>
      <c r="D940" s="4" t="s">
        <v>160</v>
      </c>
      <c r="E940" s="41">
        <f>осн2!N139+осн2!$A$2+(осн2!N139+осн2!$A$2)*осн2!$E$2</f>
        <v>8306704.4000000004</v>
      </c>
      <c r="F940" s="41">
        <f>осн2!O139+осн2!$A$2+(осн2!O139+осн2!$A$2)*осн2!$E$2</f>
        <v>8638972.3399999999</v>
      </c>
      <c r="G940" s="172"/>
      <c r="H940" s="174"/>
      <c r="I940" s="41">
        <f t="shared" si="147"/>
        <v>8306704.4000000004</v>
      </c>
      <c r="J940" s="41">
        <f t="shared" si="148"/>
        <v>8638972.3399999999</v>
      </c>
      <c r="K940" s="150"/>
      <c r="L940" s="151"/>
      <c r="M940" s="41">
        <f t="shared" si="149"/>
        <v>8306704.4000000004</v>
      </c>
      <c r="N940" s="41">
        <f t="shared" si="150"/>
        <v>8638972.3399999999</v>
      </c>
      <c r="O940" s="37">
        <f>осн2!N139*осн2!$B$3+осн2!$A$2+(осн2!N139*осн2!$B$3+осн2!$A$2)*осн2!$E$2</f>
        <v>4153352.2</v>
      </c>
      <c r="P940" s="37">
        <f>осн2!O139*осн2!$B$3+осн2!$A$2+(осн2!O139*осн2!$B$3+осн2!$A$2)*осн2!$E$2</f>
        <v>4319486.17</v>
      </c>
      <c r="Q940" s="41">
        <f t="shared" si="151"/>
        <v>8306704.4000000004</v>
      </c>
      <c r="R940" s="41">
        <f t="shared" si="152"/>
        <v>8638972.3399999999</v>
      </c>
      <c r="S940" s="41">
        <f t="shared" si="153"/>
        <v>4153352.2</v>
      </c>
      <c r="T940" s="41">
        <f t="shared" si="154"/>
        <v>4319486.17</v>
      </c>
    </row>
    <row r="941" spans="1:20" ht="15.75" hidden="1" customHeight="1" x14ac:dyDescent="0.25">
      <c r="A941" s="142"/>
      <c r="B941" s="142"/>
      <c r="C941" s="166"/>
      <c r="D941" s="8" t="s">
        <v>161</v>
      </c>
      <c r="E941" s="40">
        <f>осн2!N140+осн2!$A$2+(осн2!N140+осн2!$A$2)*осн2!$E$2</f>
        <v>3280896.78</v>
      </c>
      <c r="F941" s="40">
        <f>осн2!O140+осн2!$A$2+(осн2!O140+осн2!$A$2)*осн2!$E$2</f>
        <v>3412132.84</v>
      </c>
      <c r="G941" s="172"/>
      <c r="H941" s="174"/>
      <c r="I941" s="40">
        <f t="shared" si="147"/>
        <v>3280896.78</v>
      </c>
      <c r="J941" s="40">
        <f t="shared" si="148"/>
        <v>3412132.84</v>
      </c>
      <c r="K941" s="150"/>
      <c r="L941" s="151"/>
      <c r="M941" s="40">
        <f t="shared" si="149"/>
        <v>3280896.78</v>
      </c>
      <c r="N941" s="40">
        <f t="shared" si="150"/>
        <v>3412132.84</v>
      </c>
      <c r="O941" s="36">
        <f>осн2!N140*осн2!$B$3+осн2!$A$2+(осн2!N140*осн2!$B$3+осн2!$A$2)*осн2!$E$2</f>
        <v>1640448.39</v>
      </c>
      <c r="P941" s="36">
        <f>осн2!O140*осн2!$B$3+осн2!$A$2+(осн2!O140*осн2!$B$3+осн2!$A$2)*осн2!$E$2</f>
        <v>1706066.42</v>
      </c>
      <c r="Q941" s="40">
        <f t="shared" si="151"/>
        <v>3280896.78</v>
      </c>
      <c r="R941" s="40">
        <f t="shared" si="152"/>
        <v>3412132.84</v>
      </c>
      <c r="S941" s="40">
        <f t="shared" si="153"/>
        <v>1640448.39</v>
      </c>
      <c r="T941" s="40">
        <f t="shared" si="154"/>
        <v>1706066.42</v>
      </c>
    </row>
    <row r="942" spans="1:20" ht="15.75" hidden="1" customHeight="1" x14ac:dyDescent="0.25">
      <c r="A942" s="142"/>
      <c r="B942" s="142"/>
      <c r="C942" s="166"/>
      <c r="D942" s="4" t="s">
        <v>162</v>
      </c>
      <c r="E942" s="41">
        <f>осн2!N141+осн2!$A$2+(осн2!N141+осн2!$A$2)*осн2!$E$2</f>
        <v>6555151.3399999999</v>
      </c>
      <c r="F942" s="41">
        <f>осн2!O141+осн2!$A$2+(осн2!O141+осн2!$A$2)*осн2!$E$2</f>
        <v>6817357.96</v>
      </c>
      <c r="G942" s="172"/>
      <c r="H942" s="174"/>
      <c r="I942" s="41">
        <f t="shared" si="147"/>
        <v>6555151.3399999999</v>
      </c>
      <c r="J942" s="41">
        <f t="shared" si="148"/>
        <v>6817357.96</v>
      </c>
      <c r="K942" s="150"/>
      <c r="L942" s="151"/>
      <c r="M942" s="41">
        <f t="shared" si="149"/>
        <v>6555151.3399999999</v>
      </c>
      <c r="N942" s="41">
        <f t="shared" si="150"/>
        <v>6817357.96</v>
      </c>
      <c r="O942" s="37">
        <f>осн2!N141*осн2!$B$3+осн2!$A$2+(осн2!N141*осн2!$B$3+осн2!$A$2)*осн2!$E$2</f>
        <v>3277575.67</v>
      </c>
      <c r="P942" s="37">
        <f>осн2!O141*осн2!$B$3+осн2!$A$2+(осн2!O141*осн2!$B$3+осн2!$A$2)*осн2!$E$2</f>
        <v>3408678.98</v>
      </c>
      <c r="Q942" s="41">
        <f t="shared" si="151"/>
        <v>6555151.3399999999</v>
      </c>
      <c r="R942" s="41">
        <f t="shared" si="152"/>
        <v>6817357.96</v>
      </c>
      <c r="S942" s="41">
        <f t="shared" si="153"/>
        <v>3277575.67</v>
      </c>
      <c r="T942" s="41">
        <f t="shared" si="154"/>
        <v>3408678.98</v>
      </c>
    </row>
    <row r="943" spans="1:20" ht="15.75" hidden="1" customHeight="1" x14ac:dyDescent="0.25">
      <c r="A943" s="142"/>
      <c r="B943" s="142"/>
      <c r="C943" s="166"/>
      <c r="D943" s="4" t="s">
        <v>163</v>
      </c>
      <c r="E943" s="41">
        <f>осн2!N142+осн2!$A$2+(осн2!N142+осн2!$A$2)*осн2!$E$2</f>
        <v>8781879.7799999993</v>
      </c>
      <c r="F943" s="41">
        <f>осн2!O142+осн2!$A$2+(осн2!O142+осн2!$A$2)*осн2!$E$2</f>
        <v>9133153.9800000004</v>
      </c>
      <c r="G943" s="172"/>
      <c r="H943" s="174"/>
      <c r="I943" s="41">
        <f t="shared" si="147"/>
        <v>8781879.7799999993</v>
      </c>
      <c r="J943" s="41">
        <f t="shared" si="148"/>
        <v>9133153.9800000004</v>
      </c>
      <c r="K943" s="150"/>
      <c r="L943" s="151"/>
      <c r="M943" s="41">
        <f t="shared" si="149"/>
        <v>8781879.7799999993</v>
      </c>
      <c r="N943" s="41">
        <f t="shared" si="150"/>
        <v>9133153.9800000004</v>
      </c>
      <c r="O943" s="37">
        <f>осн2!N142*осн2!$B$3+осн2!$A$2+(осн2!N142*осн2!$B$3+осн2!$A$2)*осн2!$E$2</f>
        <v>4390939.8899999997</v>
      </c>
      <c r="P943" s="37">
        <f>осн2!O142*осн2!$B$3+осн2!$A$2+(осн2!O142*осн2!$B$3+осн2!$A$2)*осн2!$E$2</f>
        <v>4566576.99</v>
      </c>
      <c r="Q943" s="41">
        <f t="shared" si="151"/>
        <v>8781879.7799999993</v>
      </c>
      <c r="R943" s="41">
        <f t="shared" si="152"/>
        <v>9133153.9800000004</v>
      </c>
      <c r="S943" s="41">
        <f t="shared" si="153"/>
        <v>4390939.8899999997</v>
      </c>
      <c r="T943" s="41">
        <f t="shared" si="154"/>
        <v>4566576.99</v>
      </c>
    </row>
    <row r="944" spans="1:20" ht="15.75" hidden="1" customHeight="1" x14ac:dyDescent="0.25">
      <c r="A944" s="142"/>
      <c r="B944" s="142"/>
      <c r="C944" s="166"/>
      <c r="D944" s="8" t="s">
        <v>164</v>
      </c>
      <c r="E944" s="40">
        <f>осн2!N143+осн2!$A$2+(осн2!N143+осн2!$A$2)*осн2!$E$2</f>
        <v>3863302.3</v>
      </c>
      <c r="F944" s="40">
        <f>осн2!O143+осн2!$A$2+(осн2!O143+осн2!$A$2)*осн2!$E$2</f>
        <v>4017833.92</v>
      </c>
      <c r="G944" s="172"/>
      <c r="H944" s="174"/>
      <c r="I944" s="40">
        <f t="shared" si="147"/>
        <v>3863302.3</v>
      </c>
      <c r="J944" s="40">
        <f t="shared" si="148"/>
        <v>4017833.92</v>
      </c>
      <c r="K944" s="150"/>
      <c r="L944" s="151"/>
      <c r="M944" s="40">
        <f t="shared" si="149"/>
        <v>3863302.3</v>
      </c>
      <c r="N944" s="40">
        <f t="shared" si="150"/>
        <v>4017833.92</v>
      </c>
      <c r="O944" s="36">
        <f>осн2!N143*осн2!$B$3+осн2!$A$2+(осн2!N143*осн2!$B$3+осн2!$A$2)*осн2!$E$2</f>
        <v>1931651.15</v>
      </c>
      <c r="P944" s="36">
        <f>осн2!O143*осн2!$B$3+осн2!$A$2+(осн2!O143*осн2!$B$3+осн2!$A$2)*осн2!$E$2</f>
        <v>2008916.96</v>
      </c>
      <c r="Q944" s="40">
        <f t="shared" si="151"/>
        <v>3863302.3</v>
      </c>
      <c r="R944" s="40">
        <f t="shared" si="152"/>
        <v>4017833.92</v>
      </c>
      <c r="S944" s="40">
        <f t="shared" si="153"/>
        <v>1931651.15</v>
      </c>
      <c r="T944" s="40">
        <f t="shared" si="154"/>
        <v>2008916.96</v>
      </c>
    </row>
    <row r="945" spans="1:20" ht="15.75" hidden="1" customHeight="1" x14ac:dyDescent="0.25">
      <c r="A945" s="142"/>
      <c r="B945" s="142"/>
      <c r="C945" s="166"/>
      <c r="D945" s="4" t="s">
        <v>165</v>
      </c>
      <c r="E945" s="41">
        <f>осн2!N144+осн2!$A$2+(осн2!N144+осн2!$A$2)*осн2!$E$2</f>
        <v>7720605.4800000004</v>
      </c>
      <c r="F945" s="41">
        <f>осн2!O144+осн2!$A$2+(осн2!O144+осн2!$A$2)*осн2!$E$2</f>
        <v>8029430.3599999994</v>
      </c>
      <c r="G945" s="172"/>
      <c r="H945" s="174"/>
      <c r="I945" s="41">
        <f t="shared" si="147"/>
        <v>7720605.4800000004</v>
      </c>
      <c r="J945" s="41">
        <f t="shared" si="148"/>
        <v>8029430.3599999994</v>
      </c>
      <c r="K945" s="150"/>
      <c r="L945" s="151"/>
      <c r="M945" s="41">
        <f t="shared" si="149"/>
        <v>7720605.4800000004</v>
      </c>
      <c r="N945" s="41">
        <f t="shared" si="150"/>
        <v>8029430.3599999994</v>
      </c>
      <c r="O945" s="37">
        <f>осн2!N144*осн2!$B$3+осн2!$A$2+(осн2!N144*осн2!$B$3+осн2!$A$2)*осн2!$E$2</f>
        <v>3860302.74</v>
      </c>
      <c r="P945" s="37">
        <f>осн2!O144*осн2!$B$3+осн2!$A$2+(осн2!O144*осн2!$B$3+осн2!$A$2)*осн2!$E$2</f>
        <v>4014715.1799999997</v>
      </c>
      <c r="Q945" s="41">
        <f t="shared" si="151"/>
        <v>7720605.4800000004</v>
      </c>
      <c r="R945" s="41">
        <f t="shared" si="152"/>
        <v>8029430.3599999994</v>
      </c>
      <c r="S945" s="41">
        <f t="shared" si="153"/>
        <v>3860302.74</v>
      </c>
      <c r="T945" s="41">
        <f t="shared" si="154"/>
        <v>4014715.1799999997</v>
      </c>
    </row>
    <row r="946" spans="1:20" ht="15.75" hidden="1" customHeight="1" x14ac:dyDescent="0.25">
      <c r="A946" s="142"/>
      <c r="B946" s="142"/>
      <c r="C946" s="166"/>
      <c r="D946" s="4" t="s">
        <v>166</v>
      </c>
      <c r="E946" s="41">
        <f>осн2!N145+осн2!$A$2+(осн2!N145+осн2!$A$2)*осн2!$E$2</f>
        <v>10343592.08</v>
      </c>
      <c r="F946" s="41">
        <f>осн2!O145+осн2!$A$2+(осн2!O145+осн2!$A$2)*осн2!$E$2</f>
        <v>10757335.48</v>
      </c>
      <c r="G946" s="172"/>
      <c r="H946" s="174"/>
      <c r="I946" s="41">
        <f t="shared" si="147"/>
        <v>10343592.08</v>
      </c>
      <c r="J946" s="41">
        <f t="shared" si="148"/>
        <v>10757335.48</v>
      </c>
      <c r="K946" s="150"/>
      <c r="L946" s="151"/>
      <c r="M946" s="41">
        <f t="shared" si="149"/>
        <v>10343592.08</v>
      </c>
      <c r="N946" s="41">
        <f t="shared" si="150"/>
        <v>10757335.48</v>
      </c>
      <c r="O946" s="37">
        <f>осн2!N145*осн2!$B$3+осн2!$A$2+(осн2!N145*осн2!$B$3+осн2!$A$2)*осн2!$E$2</f>
        <v>5171796.04</v>
      </c>
      <c r="P946" s="37">
        <f>осн2!O145*осн2!$B$3+осн2!$A$2+(осн2!O145*осн2!$B$3+осн2!$A$2)*осн2!$E$2</f>
        <v>5378667.7400000002</v>
      </c>
      <c r="Q946" s="41">
        <f t="shared" si="151"/>
        <v>10343592.08</v>
      </c>
      <c r="R946" s="41">
        <f t="shared" si="152"/>
        <v>10757335.48</v>
      </c>
      <c r="S946" s="41">
        <f t="shared" si="153"/>
        <v>5171796.04</v>
      </c>
      <c r="T946" s="41">
        <f t="shared" si="154"/>
        <v>5378667.7400000002</v>
      </c>
    </row>
    <row r="947" spans="1:20" ht="15.75" hidden="1" customHeight="1" x14ac:dyDescent="0.25">
      <c r="A947" s="142"/>
      <c r="B947" s="142"/>
      <c r="C947" s="166"/>
      <c r="D947" s="8" t="s">
        <v>136</v>
      </c>
      <c r="E947" s="40">
        <f>осн2!N146+осн2!$A$2+(осн2!N146+осн2!$A$2)*осн2!$E$2</f>
        <v>5888342.7800000003</v>
      </c>
      <c r="F947" s="40">
        <f>осн2!O146+осн2!$A$2+(осн2!O146+осн2!$A$2)*осн2!$E$2</f>
        <v>6123876.6799999997</v>
      </c>
      <c r="G947" s="172"/>
      <c r="H947" s="174"/>
      <c r="I947" s="40">
        <f t="shared" si="147"/>
        <v>5888342.7800000003</v>
      </c>
      <c r="J947" s="40">
        <f t="shared" si="148"/>
        <v>6123876.6799999997</v>
      </c>
      <c r="K947" s="150"/>
      <c r="L947" s="151"/>
      <c r="M947" s="40">
        <f t="shared" si="149"/>
        <v>5888342.7800000003</v>
      </c>
      <c r="N947" s="40">
        <f t="shared" si="150"/>
        <v>6123876.6799999997</v>
      </c>
      <c r="O947" s="36">
        <f>осн2!N146*осн2!$B$3+осн2!$A$2+(осн2!N146*осн2!$B$3+осн2!$A$2)*осн2!$E$2</f>
        <v>2944171.39</v>
      </c>
      <c r="P947" s="36">
        <f>осн2!O146*осн2!$B$3+осн2!$A$2+(осн2!O146*осн2!$B$3+осн2!$A$2)*осн2!$E$2</f>
        <v>3061938.34</v>
      </c>
      <c r="Q947" s="40">
        <f t="shared" si="151"/>
        <v>5888342.7800000003</v>
      </c>
      <c r="R947" s="40">
        <f t="shared" si="152"/>
        <v>6123876.6799999997</v>
      </c>
      <c r="S947" s="40">
        <f t="shared" si="153"/>
        <v>2944171.39</v>
      </c>
      <c r="T947" s="40">
        <f t="shared" si="154"/>
        <v>3061938.34</v>
      </c>
    </row>
    <row r="948" spans="1:20" ht="15.75" hidden="1" customHeight="1" x14ac:dyDescent="0.25">
      <c r="A948" s="142"/>
      <c r="B948" s="142"/>
      <c r="C948" s="166"/>
      <c r="D948" s="4" t="s">
        <v>137</v>
      </c>
      <c r="E948" s="41">
        <f>осн2!N147+осн2!$A$2+(осн2!N147+осн2!$A$2)*осн2!$E$2</f>
        <v>6391225.7400000002</v>
      </c>
      <c r="F948" s="41">
        <f>осн2!O147+осн2!$A$2+(осн2!O147+осн2!$A$2)*осн2!$E$2</f>
        <v>6646875.0999999996</v>
      </c>
      <c r="G948" s="172"/>
      <c r="H948" s="174"/>
      <c r="I948" s="41">
        <f t="shared" si="147"/>
        <v>6391225.7400000002</v>
      </c>
      <c r="J948" s="41">
        <f t="shared" si="148"/>
        <v>6646875.0999999996</v>
      </c>
      <c r="K948" s="150"/>
      <c r="L948" s="151"/>
      <c r="M948" s="41">
        <f t="shared" si="149"/>
        <v>6391225.7400000002</v>
      </c>
      <c r="N948" s="41">
        <f t="shared" si="150"/>
        <v>6646875.0999999996</v>
      </c>
      <c r="O948" s="37">
        <f>осн2!N147*осн2!$B$3+осн2!$A$2+(осн2!N147*осн2!$B$3+осн2!$A$2)*осн2!$E$2</f>
        <v>3195612.87</v>
      </c>
      <c r="P948" s="37">
        <f>осн2!O147*осн2!$B$3+осн2!$A$2+(осн2!O147*осн2!$B$3+осн2!$A$2)*осн2!$E$2</f>
        <v>3323437.55</v>
      </c>
      <c r="Q948" s="41">
        <f t="shared" si="151"/>
        <v>6391225.7400000002</v>
      </c>
      <c r="R948" s="41">
        <f t="shared" si="152"/>
        <v>6646875.0999999996</v>
      </c>
      <c r="S948" s="41">
        <f t="shared" si="153"/>
        <v>3195612.87</v>
      </c>
      <c r="T948" s="41">
        <f t="shared" si="154"/>
        <v>3323437.55</v>
      </c>
    </row>
    <row r="949" spans="1:20" ht="15.75" hidden="1" customHeight="1" x14ac:dyDescent="0.25">
      <c r="A949" s="142"/>
      <c r="B949" s="142"/>
      <c r="C949" s="166"/>
      <c r="D949" s="4" t="s">
        <v>138</v>
      </c>
      <c r="E949" s="41">
        <f>осн2!N148+осн2!$A$2+(осн2!N148+осн2!$A$2)*осн2!$E$2</f>
        <v>6797378.2000000002</v>
      </c>
      <c r="F949" s="41">
        <f>осн2!O148+осн2!$A$2+(осн2!O148+осн2!$A$2)*осн2!$E$2</f>
        <v>7069272.6200000001</v>
      </c>
      <c r="G949" s="172"/>
      <c r="H949" s="174"/>
      <c r="I949" s="41">
        <f t="shared" si="147"/>
        <v>6797378.2000000002</v>
      </c>
      <c r="J949" s="41">
        <f t="shared" si="148"/>
        <v>7069272.6200000001</v>
      </c>
      <c r="K949" s="150"/>
      <c r="L949" s="151"/>
      <c r="M949" s="41">
        <f t="shared" si="149"/>
        <v>6797378.2000000002</v>
      </c>
      <c r="N949" s="41">
        <f t="shared" si="150"/>
        <v>7069272.6200000001</v>
      </c>
      <c r="O949" s="37">
        <f>осн2!N148*осн2!$B$3+осн2!$A$2+(осн2!N148*осн2!$B$3+осн2!$A$2)*осн2!$E$2</f>
        <v>3398689.1</v>
      </c>
      <c r="P949" s="37">
        <f>осн2!O148*осн2!$B$3+осн2!$A$2+(осн2!O148*осн2!$B$3+осн2!$A$2)*осн2!$E$2</f>
        <v>3534636.31</v>
      </c>
      <c r="Q949" s="41">
        <f t="shared" si="151"/>
        <v>6797378.2000000002</v>
      </c>
      <c r="R949" s="41">
        <f t="shared" si="152"/>
        <v>7069272.6200000001</v>
      </c>
      <c r="S949" s="41">
        <f t="shared" si="153"/>
        <v>3398689.1</v>
      </c>
      <c r="T949" s="41">
        <f t="shared" si="154"/>
        <v>3534636.31</v>
      </c>
    </row>
    <row r="950" spans="1:20" ht="15.75" hidden="1" customHeight="1" x14ac:dyDescent="0.25">
      <c r="A950" s="142"/>
      <c r="B950" s="142"/>
      <c r="C950" s="166"/>
      <c r="D950" s="4" t="s">
        <v>139</v>
      </c>
      <c r="E950" s="41">
        <f>осн2!N149+осн2!$A$2+(осн2!N149+осн2!$A$2)*осн2!$E$2</f>
        <v>7356750.1200000001</v>
      </c>
      <c r="F950" s="41">
        <f>осн2!O149+осн2!$A$2+(осн2!O149+осн2!$A$2)*осн2!$E$2</f>
        <v>7651019.7000000002</v>
      </c>
      <c r="G950" s="172"/>
      <c r="H950" s="174"/>
      <c r="I950" s="41">
        <f t="shared" si="147"/>
        <v>7356750.1200000001</v>
      </c>
      <c r="J950" s="41">
        <f t="shared" si="148"/>
        <v>7651019.7000000002</v>
      </c>
      <c r="K950" s="150"/>
      <c r="L950" s="151"/>
      <c r="M950" s="41">
        <f t="shared" si="149"/>
        <v>7356750.1200000001</v>
      </c>
      <c r="N950" s="41">
        <f t="shared" si="150"/>
        <v>7651019.7000000002</v>
      </c>
      <c r="O950" s="37">
        <f>осн2!N149*осн2!$B$3+осн2!$A$2+(осн2!N149*осн2!$B$3+осн2!$A$2)*осн2!$E$2</f>
        <v>3678375.06</v>
      </c>
      <c r="P950" s="37">
        <f>осн2!O149*осн2!$B$3+осн2!$A$2+(осн2!O149*осн2!$B$3+осн2!$A$2)*осн2!$E$2</f>
        <v>3825509.85</v>
      </c>
      <c r="Q950" s="41">
        <f t="shared" si="151"/>
        <v>7356750.1200000001</v>
      </c>
      <c r="R950" s="41">
        <f t="shared" si="152"/>
        <v>7651019.7000000002</v>
      </c>
      <c r="S950" s="41">
        <f t="shared" si="153"/>
        <v>3678375.06</v>
      </c>
      <c r="T950" s="41">
        <f t="shared" si="154"/>
        <v>3825509.85</v>
      </c>
    </row>
    <row r="951" spans="1:20" ht="15.75" hidden="1" customHeight="1" x14ac:dyDescent="0.25">
      <c r="A951" s="142"/>
      <c r="B951" s="142"/>
      <c r="C951" s="166"/>
      <c r="D951" s="4" t="s">
        <v>168</v>
      </c>
      <c r="E951" s="41">
        <f>осн2!N150+осн2!$A$2+(осн2!N150+осн2!$A$2)*осн2!$E$2</f>
        <v>8868902.4199999999</v>
      </c>
      <c r="F951" s="41">
        <f>осн2!O150+осн2!$A$2+(осн2!O150+осн2!$A$2)*осн2!$E$2</f>
        <v>9223658.8000000007</v>
      </c>
      <c r="G951" s="172"/>
      <c r="H951" s="174"/>
      <c r="I951" s="41">
        <f t="shared" si="147"/>
        <v>8868902.4199999999</v>
      </c>
      <c r="J951" s="41">
        <f t="shared" si="148"/>
        <v>9223658.8000000007</v>
      </c>
      <c r="K951" s="150"/>
      <c r="L951" s="151"/>
      <c r="M951" s="41">
        <f t="shared" si="149"/>
        <v>8868902.4199999999</v>
      </c>
      <c r="N951" s="41">
        <f t="shared" si="150"/>
        <v>9223658.8000000007</v>
      </c>
      <c r="O951" s="37">
        <f>осн2!N150*осн2!$B$3+осн2!$A$2+(осн2!N150*осн2!$B$3+осн2!$A$2)*осн2!$E$2</f>
        <v>4434451.21</v>
      </c>
      <c r="P951" s="37">
        <f>осн2!O150*осн2!$B$3+осн2!$A$2+(осн2!O150*осн2!$B$3+осн2!$A$2)*осн2!$E$2</f>
        <v>4611829.4000000004</v>
      </c>
      <c r="Q951" s="41">
        <f t="shared" si="151"/>
        <v>8868902.4199999999</v>
      </c>
      <c r="R951" s="41">
        <f t="shared" si="152"/>
        <v>9223658.8000000007</v>
      </c>
      <c r="S951" s="41">
        <f t="shared" si="153"/>
        <v>4434451.21</v>
      </c>
      <c r="T951" s="41">
        <f t="shared" si="154"/>
        <v>4611829.4000000004</v>
      </c>
    </row>
    <row r="952" spans="1:20" ht="15.75" hidden="1" customHeight="1" x14ac:dyDescent="0.25">
      <c r="A952" s="142"/>
      <c r="B952" s="142"/>
      <c r="C952" s="166"/>
      <c r="D952" s="8" t="s">
        <v>141</v>
      </c>
      <c r="E952" s="40">
        <f>осн2!N151+осн2!$A$2+(осн2!N151+осн2!$A$2)*осн2!$E$2</f>
        <v>8366153.9800000004</v>
      </c>
      <c r="F952" s="40">
        <f>осн2!O151+осн2!$A$2+(осн2!O151+осн2!$A$2)*осн2!$E$2</f>
        <v>8700800.8000000007</v>
      </c>
      <c r="G952" s="172"/>
      <c r="H952" s="174"/>
      <c r="I952" s="40">
        <f t="shared" si="147"/>
        <v>8366153.9800000004</v>
      </c>
      <c r="J952" s="40">
        <f t="shared" si="148"/>
        <v>8700800.8000000007</v>
      </c>
      <c r="K952" s="150"/>
      <c r="L952" s="151"/>
      <c r="M952" s="40">
        <f t="shared" si="149"/>
        <v>8366153.9800000004</v>
      </c>
      <c r="N952" s="40">
        <f t="shared" si="150"/>
        <v>8700800.8000000007</v>
      </c>
      <c r="O952" s="36">
        <f>осн2!N151*осн2!$B$3+осн2!$A$2+(осн2!N151*осн2!$B$3+осн2!$A$2)*осн2!$E$2</f>
        <v>4183076.99</v>
      </c>
      <c r="P952" s="36">
        <f>осн2!O151*осн2!$B$3+осн2!$A$2+(осн2!O151*осн2!$B$3+осн2!$A$2)*осн2!$E$2</f>
        <v>4350400.4000000004</v>
      </c>
      <c r="Q952" s="40">
        <f t="shared" si="151"/>
        <v>8366153.9800000004</v>
      </c>
      <c r="R952" s="40">
        <f t="shared" si="152"/>
        <v>8700800.8000000007</v>
      </c>
      <c r="S952" s="40">
        <f t="shared" si="153"/>
        <v>4183076.99</v>
      </c>
      <c r="T952" s="40">
        <f t="shared" si="154"/>
        <v>4350400.4000000004</v>
      </c>
    </row>
    <row r="953" spans="1:20" ht="15.75" hidden="1" customHeight="1" x14ac:dyDescent="0.25">
      <c r="A953" s="142"/>
      <c r="B953" s="142"/>
      <c r="C953" s="166"/>
      <c r="D953" s="4" t="s">
        <v>142</v>
      </c>
      <c r="E953" s="41">
        <f>осн2!N152+осн2!$A$2+(осн2!N152+осн2!$A$2)*осн2!$E$2</f>
        <v>8869026.3200000003</v>
      </c>
      <c r="F953" s="41">
        <f>осн2!O152+осн2!$A$2+(осн2!O152+осн2!$A$2)*осн2!$E$2</f>
        <v>9223787.4199999999</v>
      </c>
      <c r="G953" s="172"/>
      <c r="H953" s="174"/>
      <c r="I953" s="41">
        <f t="shared" si="147"/>
        <v>8869026.3200000003</v>
      </c>
      <c r="J953" s="41">
        <f t="shared" si="148"/>
        <v>9223787.4199999999</v>
      </c>
      <c r="K953" s="150"/>
      <c r="L953" s="151"/>
      <c r="M953" s="41">
        <f t="shared" si="149"/>
        <v>8869026.3200000003</v>
      </c>
      <c r="N953" s="41">
        <f t="shared" si="150"/>
        <v>9223787.4199999999</v>
      </c>
      <c r="O953" s="37">
        <f>осн2!N152*осн2!$B$3+осн2!$A$2+(осн2!N152*осн2!$B$3+осн2!$A$2)*осн2!$E$2</f>
        <v>4434513.16</v>
      </c>
      <c r="P953" s="37">
        <f>осн2!O152*осн2!$B$3+осн2!$A$2+(осн2!O152*осн2!$B$3+осн2!$A$2)*осн2!$E$2</f>
        <v>4611893.71</v>
      </c>
      <c r="Q953" s="41">
        <f t="shared" si="151"/>
        <v>8869026.3200000003</v>
      </c>
      <c r="R953" s="41">
        <f t="shared" si="152"/>
        <v>9223787.4199999999</v>
      </c>
      <c r="S953" s="41">
        <f t="shared" si="153"/>
        <v>4434513.16</v>
      </c>
      <c r="T953" s="41">
        <f t="shared" si="154"/>
        <v>4611893.71</v>
      </c>
    </row>
    <row r="954" spans="1:20" ht="15.75" hidden="1" customHeight="1" x14ac:dyDescent="0.25">
      <c r="A954" s="142"/>
      <c r="B954" s="142"/>
      <c r="C954" s="166"/>
      <c r="D954" s="4" t="s">
        <v>143</v>
      </c>
      <c r="E954" s="41">
        <f>осн2!N153+осн2!$A$2+(осн2!N153+осн2!$A$2)*осн2!$E$2</f>
        <v>9275189.4000000004</v>
      </c>
      <c r="F954" s="41">
        <f>осн2!O153+осн2!$A$2+(осн2!O153+осн2!$A$2)*осн2!$E$2</f>
        <v>9646196.7400000002</v>
      </c>
      <c r="G954" s="172"/>
      <c r="H954" s="174"/>
      <c r="I954" s="41">
        <f t="shared" si="147"/>
        <v>9275189.4000000004</v>
      </c>
      <c r="J954" s="41">
        <f t="shared" si="148"/>
        <v>9646196.7400000002</v>
      </c>
      <c r="K954" s="150"/>
      <c r="L954" s="151"/>
      <c r="M954" s="41">
        <f t="shared" si="149"/>
        <v>9275189.4000000004</v>
      </c>
      <c r="N954" s="41">
        <f t="shared" si="150"/>
        <v>9646196.7400000002</v>
      </c>
      <c r="O954" s="37">
        <f>осн2!N153*осн2!$B$3+осн2!$A$2+(осн2!N153*осн2!$B$3+осн2!$A$2)*осн2!$E$2</f>
        <v>4637594.7</v>
      </c>
      <c r="P954" s="37">
        <f>осн2!O153*осн2!$B$3+осн2!$A$2+(осн2!O153*осн2!$B$3+осн2!$A$2)*осн2!$E$2</f>
        <v>4823098.37</v>
      </c>
      <c r="Q954" s="41">
        <f t="shared" si="151"/>
        <v>9275189.4000000004</v>
      </c>
      <c r="R954" s="41">
        <f t="shared" si="152"/>
        <v>9646196.7400000002</v>
      </c>
      <c r="S954" s="41">
        <f t="shared" si="153"/>
        <v>4637594.7</v>
      </c>
      <c r="T954" s="41">
        <f t="shared" si="154"/>
        <v>4823098.37</v>
      </c>
    </row>
    <row r="955" spans="1:20" ht="15.75" hidden="1" customHeight="1" x14ac:dyDescent="0.25">
      <c r="A955" s="142"/>
      <c r="B955" s="142"/>
      <c r="C955" s="166"/>
      <c r="D955" s="4" t="s">
        <v>144</v>
      </c>
      <c r="E955" s="41">
        <f>осн2!N154+осн2!$A$2+(осн2!N154+осн2!$A$2)*осн2!$E$2</f>
        <v>9834561.3200000003</v>
      </c>
      <c r="F955" s="41">
        <f>осн2!O154+осн2!$A$2+(осн2!O154+осн2!$A$2)*осн2!$E$2</f>
        <v>10227943.82</v>
      </c>
      <c r="G955" s="172"/>
      <c r="H955" s="174"/>
      <c r="I955" s="41">
        <f t="shared" si="147"/>
        <v>9834561.3200000003</v>
      </c>
      <c r="J955" s="41">
        <f t="shared" si="148"/>
        <v>10227943.82</v>
      </c>
      <c r="K955" s="150"/>
      <c r="L955" s="151"/>
      <c r="M955" s="41">
        <f t="shared" si="149"/>
        <v>9834561.3200000003</v>
      </c>
      <c r="N955" s="41">
        <f t="shared" si="150"/>
        <v>10227943.82</v>
      </c>
      <c r="O955" s="37">
        <f>осн2!N154*осн2!$B$3+осн2!$A$2+(осн2!N154*осн2!$B$3+осн2!$A$2)*осн2!$E$2</f>
        <v>4917280.66</v>
      </c>
      <c r="P955" s="37">
        <f>осн2!O154*осн2!$B$3+осн2!$A$2+(осн2!O154*осн2!$B$3+осн2!$A$2)*осн2!$E$2</f>
        <v>5113971.91</v>
      </c>
      <c r="Q955" s="41">
        <f t="shared" si="151"/>
        <v>9834561.3200000003</v>
      </c>
      <c r="R955" s="41">
        <f t="shared" si="152"/>
        <v>10227943.82</v>
      </c>
      <c r="S955" s="41">
        <f t="shared" si="153"/>
        <v>4917280.66</v>
      </c>
      <c r="T955" s="41">
        <f t="shared" si="154"/>
        <v>5113971.91</v>
      </c>
    </row>
    <row r="956" spans="1:20" ht="15.75" hidden="1" customHeight="1" x14ac:dyDescent="0.25">
      <c r="A956" s="142"/>
      <c r="B956" s="142"/>
      <c r="C956" s="166"/>
      <c r="D956" s="4" t="s">
        <v>169</v>
      </c>
      <c r="E956" s="41">
        <f>осн2!N155+осн2!$A$2+(осн2!N155+осн2!$A$2)*осн2!$E$2</f>
        <v>11346713.619999999</v>
      </c>
      <c r="F956" s="41">
        <f>осн2!O155+осн2!$A$2+(осн2!O155+осн2!$A$2)*осн2!$E$2</f>
        <v>11800581.74</v>
      </c>
      <c r="G956" s="172"/>
      <c r="H956" s="174"/>
      <c r="I956" s="41">
        <f t="shared" si="147"/>
        <v>11346713.619999999</v>
      </c>
      <c r="J956" s="41">
        <f t="shared" si="148"/>
        <v>11800581.74</v>
      </c>
      <c r="K956" s="150"/>
      <c r="L956" s="151"/>
      <c r="M956" s="41">
        <f t="shared" si="149"/>
        <v>11346713.619999999</v>
      </c>
      <c r="N956" s="41">
        <f t="shared" si="150"/>
        <v>11800581.74</v>
      </c>
      <c r="O956" s="37">
        <f>осн2!N155*осн2!$B$3+осн2!$A$2+(осн2!N155*осн2!$B$3+осн2!$A$2)*осн2!$E$2</f>
        <v>5673356.8099999996</v>
      </c>
      <c r="P956" s="37">
        <f>осн2!O155*осн2!$B$3+осн2!$A$2+(осн2!O155*осн2!$B$3+осн2!$A$2)*осн2!$E$2</f>
        <v>5900290.8700000001</v>
      </c>
      <c r="Q956" s="41">
        <f t="shared" si="151"/>
        <v>11346713.619999999</v>
      </c>
      <c r="R956" s="41">
        <f t="shared" si="152"/>
        <v>11800581.74</v>
      </c>
      <c r="S956" s="41">
        <f t="shared" si="153"/>
        <v>5673356.8099999996</v>
      </c>
      <c r="T956" s="41">
        <f t="shared" si="154"/>
        <v>5900290.8700000001</v>
      </c>
    </row>
    <row r="957" spans="1:20" ht="15.75" hidden="1" customHeight="1" x14ac:dyDescent="0.25">
      <c r="A957" s="142"/>
      <c r="B957" s="142"/>
      <c r="C957" s="166"/>
      <c r="D957" s="19" t="s">
        <v>136</v>
      </c>
      <c r="E957" s="40">
        <f>осн2!N156+осн2!$A$2+(осн2!N156+осн2!$A$2)*осн2!$E$2</f>
        <v>5290874.5599999996</v>
      </c>
      <c r="F957" s="40">
        <f>осн2!O156+осн2!$A$2+(осн2!O156+осн2!$A$2)*осн2!$E$2</f>
        <v>5502509.9199999999</v>
      </c>
      <c r="G957" s="172"/>
      <c r="H957" s="174"/>
      <c r="I957" s="40">
        <f t="shared" si="147"/>
        <v>5290874.5599999996</v>
      </c>
      <c r="J957" s="40">
        <f t="shared" si="148"/>
        <v>5502509.9199999999</v>
      </c>
      <c r="K957" s="150"/>
      <c r="L957" s="151"/>
      <c r="M957" s="40">
        <f t="shared" si="149"/>
        <v>5290874.5599999996</v>
      </c>
      <c r="N957" s="40">
        <f t="shared" si="150"/>
        <v>5502509.9199999999</v>
      </c>
      <c r="O957" s="36">
        <f>осн2!N156*осн2!$B$3+осн2!$A$2+(осн2!N156*осн2!$B$3+осн2!$A$2)*осн2!$E$2</f>
        <v>2645437.2799999998</v>
      </c>
      <c r="P957" s="36">
        <f>осн2!O156*осн2!$B$3+осн2!$A$2+(осн2!O156*осн2!$B$3+осн2!$A$2)*осн2!$E$2</f>
        <v>2751254.96</v>
      </c>
      <c r="Q957" s="40">
        <f t="shared" si="151"/>
        <v>5290874.5599999996</v>
      </c>
      <c r="R957" s="40">
        <f t="shared" si="152"/>
        <v>5502509.9199999999</v>
      </c>
      <c r="S957" s="40">
        <f t="shared" si="153"/>
        <v>2645437.2799999998</v>
      </c>
      <c r="T957" s="40">
        <f t="shared" si="154"/>
        <v>2751254.96</v>
      </c>
    </row>
    <row r="958" spans="1:20" ht="15.75" hidden="1" customHeight="1" x14ac:dyDescent="0.25">
      <c r="A958" s="142"/>
      <c r="B958" s="142"/>
      <c r="C958" s="166"/>
      <c r="D958" s="18" t="s">
        <v>137</v>
      </c>
      <c r="E958" s="41">
        <f>осн2!N157+осн2!$A$2+(осн2!N157+осн2!$A$2)*осн2!$E$2</f>
        <v>5658607.4000000004</v>
      </c>
      <c r="F958" s="41">
        <f>осн2!O157+осн2!$A$2+(осн2!O157+осн2!$A$2)*осн2!$E$2</f>
        <v>5884951.46</v>
      </c>
      <c r="G958" s="172"/>
      <c r="H958" s="174"/>
      <c r="I958" s="41">
        <f t="shared" si="147"/>
        <v>5658607.4000000004</v>
      </c>
      <c r="J958" s="41">
        <f t="shared" si="148"/>
        <v>5884951.46</v>
      </c>
      <c r="K958" s="150"/>
      <c r="L958" s="151"/>
      <c r="M958" s="41">
        <f t="shared" si="149"/>
        <v>5658607.4000000004</v>
      </c>
      <c r="N958" s="41">
        <f t="shared" si="150"/>
        <v>5884951.46</v>
      </c>
      <c r="O958" s="37">
        <f>осн2!N157*осн2!$B$3+осн2!$A$2+(осн2!N157*осн2!$B$3+осн2!$A$2)*осн2!$E$2</f>
        <v>2829303.7</v>
      </c>
      <c r="P958" s="37">
        <f>осн2!O157*осн2!$B$3+осн2!$A$2+(осн2!O157*осн2!$B$3+осн2!$A$2)*осн2!$E$2</f>
        <v>2942475.73</v>
      </c>
      <c r="Q958" s="41">
        <f t="shared" si="151"/>
        <v>5658607.4000000004</v>
      </c>
      <c r="R958" s="41">
        <f t="shared" si="152"/>
        <v>5884951.46</v>
      </c>
      <c r="S958" s="41">
        <f t="shared" si="153"/>
        <v>2829303.7</v>
      </c>
      <c r="T958" s="41">
        <f t="shared" si="154"/>
        <v>2942475.73</v>
      </c>
    </row>
    <row r="959" spans="1:20" ht="15.75" hidden="1" customHeight="1" x14ac:dyDescent="0.25">
      <c r="A959" s="142"/>
      <c r="B959" s="142"/>
      <c r="C959" s="166"/>
      <c r="D959" s="18" t="s">
        <v>138</v>
      </c>
      <c r="E959" s="41">
        <f>осн2!N158+осн2!$A$2+(осн2!N158+осн2!$A$2)*осн2!$E$2</f>
        <v>5984397.1399999997</v>
      </c>
      <c r="F959" s="41">
        <f>осн2!O158+осн2!$A$2+(осн2!O158+осн2!$A$2)*осн2!$E$2</f>
        <v>6223773.1200000001</v>
      </c>
      <c r="G959" s="172"/>
      <c r="H959" s="174"/>
      <c r="I959" s="41">
        <f t="shared" si="147"/>
        <v>5984397.1399999997</v>
      </c>
      <c r="J959" s="41">
        <f t="shared" si="148"/>
        <v>6223773.1200000001</v>
      </c>
      <c r="K959" s="150"/>
      <c r="L959" s="151"/>
      <c r="M959" s="41">
        <f t="shared" si="149"/>
        <v>5984397.1399999997</v>
      </c>
      <c r="N959" s="41">
        <f t="shared" si="150"/>
        <v>6223773.1200000001</v>
      </c>
      <c r="O959" s="37">
        <f>осн2!N158*осн2!$B$3+осн2!$A$2+(осн2!N158*осн2!$B$3+осн2!$A$2)*осн2!$E$2</f>
        <v>2992198.57</v>
      </c>
      <c r="P959" s="37">
        <f>осн2!O158*осн2!$B$3+осн2!$A$2+(осн2!O158*осн2!$B$3+осн2!$A$2)*осн2!$E$2</f>
        <v>3111886.56</v>
      </c>
      <c r="Q959" s="41">
        <f t="shared" si="151"/>
        <v>5984397.1399999997</v>
      </c>
      <c r="R959" s="41">
        <f t="shared" si="152"/>
        <v>6223773.1200000001</v>
      </c>
      <c r="S959" s="41">
        <f t="shared" si="153"/>
        <v>2992198.57</v>
      </c>
      <c r="T959" s="41">
        <f t="shared" si="154"/>
        <v>3111886.56</v>
      </c>
    </row>
    <row r="960" spans="1:20" ht="15.75" hidden="1" customHeight="1" x14ac:dyDescent="0.25">
      <c r="A960" s="142"/>
      <c r="B960" s="142"/>
      <c r="C960" s="166"/>
      <c r="D960" s="18" t="s">
        <v>139</v>
      </c>
      <c r="E960" s="41">
        <f>осн2!N159+осн2!$A$2+(осн2!N159+осн2!$A$2)*осн2!$E$2</f>
        <v>6416567.4199999999</v>
      </c>
      <c r="F960" s="41">
        <f>осн2!O159+осн2!$A$2+(осн2!O159+осн2!$A$2)*осн2!$E$2</f>
        <v>6673230.4000000004</v>
      </c>
      <c r="G960" s="172"/>
      <c r="H960" s="174"/>
      <c r="I960" s="41">
        <f t="shared" si="147"/>
        <v>6416567.4199999999</v>
      </c>
      <c r="J960" s="41">
        <f t="shared" si="148"/>
        <v>6673230.4000000004</v>
      </c>
      <c r="K960" s="150"/>
      <c r="L960" s="151"/>
      <c r="M960" s="41">
        <f t="shared" si="149"/>
        <v>6416567.4199999999</v>
      </c>
      <c r="N960" s="41">
        <f t="shared" si="150"/>
        <v>6673230.4000000004</v>
      </c>
      <c r="O960" s="37">
        <f>осн2!N159*осн2!$B$3+осн2!$A$2+(осн2!N159*осн2!$B$3+осн2!$A$2)*осн2!$E$2</f>
        <v>3208283.71</v>
      </c>
      <c r="P960" s="37">
        <f>осн2!O159*осн2!$B$3+осн2!$A$2+(осн2!O159*осн2!$B$3+осн2!$A$2)*осн2!$E$2</f>
        <v>3336615.2</v>
      </c>
      <c r="Q960" s="41">
        <f t="shared" si="151"/>
        <v>6416567.4199999999</v>
      </c>
      <c r="R960" s="41">
        <f t="shared" si="152"/>
        <v>6673230.4000000004</v>
      </c>
      <c r="S960" s="41">
        <f t="shared" si="153"/>
        <v>3208283.71</v>
      </c>
      <c r="T960" s="41">
        <f t="shared" si="154"/>
        <v>3336615.2</v>
      </c>
    </row>
    <row r="961" spans="1:20" ht="15.75" hidden="1" customHeight="1" x14ac:dyDescent="0.25">
      <c r="A961" s="142"/>
      <c r="B961" s="142"/>
      <c r="C961" s="166"/>
      <c r="D961" s="18" t="s">
        <v>168</v>
      </c>
      <c r="E961" s="41">
        <f>осн2!N160+осн2!$A$2+(осн2!N160+осн2!$A$2)*осн2!$E$2</f>
        <v>7676275.2400000002</v>
      </c>
      <c r="F961" s="41">
        <f>осн2!O160+осн2!$A$2+(осн2!O160+осн2!$A$2)*осн2!$E$2</f>
        <v>7983326.5800000001</v>
      </c>
      <c r="G961" s="172"/>
      <c r="H961" s="174"/>
      <c r="I961" s="41">
        <f t="shared" si="147"/>
        <v>7676275.2400000002</v>
      </c>
      <c r="J961" s="41">
        <f t="shared" si="148"/>
        <v>7983326.5800000001</v>
      </c>
      <c r="K961" s="150"/>
      <c r="L961" s="151"/>
      <c r="M961" s="41">
        <f t="shared" si="149"/>
        <v>7676275.2400000002</v>
      </c>
      <c r="N961" s="41">
        <f t="shared" si="150"/>
        <v>7983326.5800000001</v>
      </c>
      <c r="O961" s="37">
        <f>осн2!N160*осн2!$B$3+осн2!$A$2+(осн2!N160*осн2!$B$3+осн2!$A$2)*осн2!$E$2</f>
        <v>3838137.62</v>
      </c>
      <c r="P961" s="37">
        <f>осн2!O160*осн2!$B$3+осн2!$A$2+(осн2!O160*осн2!$B$3+осн2!$A$2)*осн2!$E$2</f>
        <v>3991663.29</v>
      </c>
      <c r="Q961" s="41">
        <f t="shared" si="151"/>
        <v>7676275.2400000002</v>
      </c>
      <c r="R961" s="41">
        <f t="shared" si="152"/>
        <v>7983326.5800000001</v>
      </c>
      <c r="S961" s="41">
        <f t="shared" si="153"/>
        <v>3838137.62</v>
      </c>
      <c r="T961" s="41">
        <f t="shared" si="154"/>
        <v>3991663.29</v>
      </c>
    </row>
    <row r="962" spans="1:20" ht="30" hidden="1" customHeight="1" x14ac:dyDescent="0.25">
      <c r="A962" s="142"/>
      <c r="B962" s="142"/>
      <c r="C962" s="166"/>
      <c r="D962" s="13" t="s">
        <v>57</v>
      </c>
      <c r="E962" s="40">
        <f>осн2!N161+осн2!$A$2+(осн2!N161+осн2!$A$2)*осн2!$E$2</f>
        <v>4003560.64</v>
      </c>
      <c r="F962" s="40">
        <f>осн2!O161+осн2!$A$2+(осн2!O161+осн2!$A$2)*осн2!$E$2</f>
        <v>4163703.16</v>
      </c>
      <c r="G962" s="172"/>
      <c r="H962" s="174"/>
      <c r="I962" s="40">
        <f t="shared" si="147"/>
        <v>4003560.64</v>
      </c>
      <c r="J962" s="40">
        <f t="shared" si="148"/>
        <v>4163703.16</v>
      </c>
      <c r="K962" s="150"/>
      <c r="L962" s="151"/>
      <c r="M962" s="40">
        <f t="shared" si="149"/>
        <v>4003560.64</v>
      </c>
      <c r="N962" s="40">
        <f t="shared" si="150"/>
        <v>4163703.16</v>
      </c>
      <c r="O962" s="36">
        <f>осн2!N161*осн2!$B$3+осн2!$A$2+(осн2!N161*осн2!$B$3+осн2!$A$2)*осн2!$E$2</f>
        <v>2001780.32</v>
      </c>
      <c r="P962" s="36">
        <f>осн2!O161*осн2!$B$3+осн2!$A$2+(осн2!O161*осн2!$B$3+осн2!$A$2)*осн2!$E$2</f>
        <v>2081851.58</v>
      </c>
      <c r="Q962" s="40">
        <f t="shared" si="151"/>
        <v>4003560.64</v>
      </c>
      <c r="R962" s="40">
        <f t="shared" si="152"/>
        <v>4163703.16</v>
      </c>
      <c r="S962" s="40">
        <f t="shared" si="153"/>
        <v>2001780.32</v>
      </c>
      <c r="T962" s="40">
        <f t="shared" si="154"/>
        <v>2081851.58</v>
      </c>
    </row>
    <row r="963" spans="1:20" ht="30" hidden="1" customHeight="1" x14ac:dyDescent="0.25">
      <c r="A963" s="142"/>
      <c r="B963" s="142"/>
      <c r="C963" s="166"/>
      <c r="D963" s="12" t="s">
        <v>58</v>
      </c>
      <c r="E963" s="41">
        <f>осн2!N162+осн2!$A$2+(осн2!N162+осн2!$A$2)*осн2!$E$2</f>
        <v>5700027.7599999998</v>
      </c>
      <c r="F963" s="41">
        <f>осн2!O162+осн2!$A$2+(осн2!O162+осн2!$A$2)*осн2!$E$2</f>
        <v>5928029.7199999997</v>
      </c>
      <c r="G963" s="172"/>
      <c r="H963" s="174"/>
      <c r="I963" s="41">
        <f t="shared" si="147"/>
        <v>5700027.7599999998</v>
      </c>
      <c r="J963" s="41">
        <f t="shared" si="148"/>
        <v>5928029.7199999997</v>
      </c>
      <c r="K963" s="150"/>
      <c r="L963" s="151"/>
      <c r="M963" s="41">
        <f t="shared" si="149"/>
        <v>5700027.7599999998</v>
      </c>
      <c r="N963" s="41">
        <f t="shared" si="150"/>
        <v>5928029.7199999997</v>
      </c>
      <c r="O963" s="37">
        <f>осн2!N162*осн2!$B$3+осн2!$A$2+(осн2!N162*осн2!$B$3+осн2!$A$2)*осн2!$E$2</f>
        <v>2850013.88</v>
      </c>
      <c r="P963" s="37">
        <f>осн2!O162*осн2!$B$3+осн2!$A$2+(осн2!O162*осн2!$B$3+осн2!$A$2)*осн2!$E$2</f>
        <v>2964014.86</v>
      </c>
      <c r="Q963" s="41">
        <f t="shared" si="151"/>
        <v>5700027.7599999998</v>
      </c>
      <c r="R963" s="41">
        <f t="shared" si="152"/>
        <v>5928029.7199999997</v>
      </c>
      <c r="S963" s="41">
        <f t="shared" si="153"/>
        <v>2850013.88</v>
      </c>
      <c r="T963" s="41">
        <f t="shared" si="154"/>
        <v>2964014.86</v>
      </c>
    </row>
    <row r="964" spans="1:20" ht="30" hidden="1" customHeight="1" x14ac:dyDescent="0.25">
      <c r="A964" s="142"/>
      <c r="B964" s="142"/>
      <c r="C964" s="166"/>
      <c r="D964" s="12" t="s">
        <v>59</v>
      </c>
      <c r="E964" s="41">
        <f>осн2!N163+осн2!$A$2+(осн2!N163+осн2!$A$2)*осн2!$E$2</f>
        <v>8292202.2000000002</v>
      </c>
      <c r="F964" s="41">
        <f>осн2!O163+осн2!$A$2+(осн2!O163+осн2!$A$2)*осн2!$E$2</f>
        <v>8623890.7599999998</v>
      </c>
      <c r="G964" s="172"/>
      <c r="H964" s="174"/>
      <c r="I964" s="41">
        <f t="shared" si="147"/>
        <v>8292202.2000000002</v>
      </c>
      <c r="J964" s="41">
        <f t="shared" si="148"/>
        <v>8623890.7599999998</v>
      </c>
      <c r="K964" s="150"/>
      <c r="L964" s="151"/>
      <c r="M964" s="41">
        <f t="shared" si="149"/>
        <v>8292202.2000000002</v>
      </c>
      <c r="N964" s="41">
        <f t="shared" si="150"/>
        <v>8623890.7599999998</v>
      </c>
      <c r="O964" s="37">
        <f>осн2!N163*осн2!$B$3+осн2!$A$2+(осн2!N163*осн2!$B$3+осн2!$A$2)*осн2!$E$2</f>
        <v>4146101.1</v>
      </c>
      <c r="P964" s="37">
        <f>осн2!O163*осн2!$B$3+осн2!$A$2+(осн2!O163*осн2!$B$3+осн2!$A$2)*осн2!$E$2</f>
        <v>4311945.38</v>
      </c>
      <c r="Q964" s="41">
        <f t="shared" si="151"/>
        <v>8292202.2000000002</v>
      </c>
      <c r="R964" s="41">
        <f t="shared" si="152"/>
        <v>8623890.7599999998</v>
      </c>
      <c r="S964" s="41">
        <f t="shared" si="153"/>
        <v>4146101.1</v>
      </c>
      <c r="T964" s="41">
        <f t="shared" si="154"/>
        <v>4311945.38</v>
      </c>
    </row>
    <row r="965" spans="1:20" ht="30" hidden="1" customHeight="1" x14ac:dyDescent="0.25">
      <c r="A965" s="142"/>
      <c r="B965" s="142"/>
      <c r="C965" s="166"/>
      <c r="D965" s="12" t="s">
        <v>60</v>
      </c>
      <c r="E965" s="41">
        <f>осн2!N164+осн2!$A$2+(осн2!N164+осн2!$A$2)*осн2!$E$2</f>
        <v>10334499</v>
      </c>
      <c r="F965" s="41">
        <f>осн2!O164+осн2!$A$2+(осн2!O164+осн2!$A$2)*осн2!$E$2</f>
        <v>10747878.960000001</v>
      </c>
      <c r="G965" s="172"/>
      <c r="H965" s="174"/>
      <c r="I965" s="41">
        <f t="shared" si="147"/>
        <v>10334499</v>
      </c>
      <c r="J965" s="41">
        <f t="shared" si="148"/>
        <v>10747878.960000001</v>
      </c>
      <c r="K965" s="150"/>
      <c r="L965" s="151"/>
      <c r="M965" s="41">
        <f t="shared" si="149"/>
        <v>10334499</v>
      </c>
      <c r="N965" s="41">
        <f t="shared" si="150"/>
        <v>10747878.960000001</v>
      </c>
      <c r="O965" s="37">
        <f>осн2!N164*осн2!$B$3+осн2!$A$2+(осн2!N164*осн2!$B$3+осн2!$A$2)*осн2!$E$2</f>
        <v>5167249.5</v>
      </c>
      <c r="P965" s="37">
        <f>осн2!O164*осн2!$B$3+осн2!$A$2+(осн2!O164*осн2!$B$3+осн2!$A$2)*осн2!$E$2</f>
        <v>5373939.4800000004</v>
      </c>
      <c r="Q965" s="41">
        <f t="shared" si="151"/>
        <v>10334499</v>
      </c>
      <c r="R965" s="41">
        <f t="shared" si="152"/>
        <v>10747878.960000001</v>
      </c>
      <c r="S965" s="41">
        <f t="shared" si="153"/>
        <v>5167249.5</v>
      </c>
      <c r="T965" s="41">
        <f t="shared" si="154"/>
        <v>5373939.4800000004</v>
      </c>
    </row>
    <row r="966" spans="1:20" ht="30" hidden="1" customHeight="1" x14ac:dyDescent="0.25">
      <c r="A966" s="142"/>
      <c r="B966" s="142"/>
      <c r="C966" s="166"/>
      <c r="D966" s="12" t="s">
        <v>61</v>
      </c>
      <c r="E966" s="41">
        <f>осн2!N165+осн2!$A$2+(осн2!N165+осн2!$A$2)*осн2!$E$2</f>
        <v>10983442.359999999</v>
      </c>
      <c r="F966" s="41">
        <f>осн2!O165+осн2!$A$2+(осн2!O165+осн2!$A$2)*осн2!$E$2</f>
        <v>11422779.960000001</v>
      </c>
      <c r="G966" s="172"/>
      <c r="H966" s="174"/>
      <c r="I966" s="41">
        <f t="shared" ref="I966:I997" si="155">E966</f>
        <v>10983442.359999999</v>
      </c>
      <c r="J966" s="41">
        <f t="shared" ref="J966:J997" si="156">F966</f>
        <v>11422779.960000001</v>
      </c>
      <c r="K966" s="150"/>
      <c r="L966" s="151"/>
      <c r="M966" s="41">
        <f t="shared" ref="M966:M997" si="157">I966</f>
        <v>10983442.359999999</v>
      </c>
      <c r="N966" s="41">
        <f t="shared" ref="N966:N997" si="158">J966</f>
        <v>11422779.960000001</v>
      </c>
      <c r="O966" s="37">
        <f>осн2!N165*осн2!$B$3+осн2!$A$2+(осн2!N165*осн2!$B$3+осн2!$A$2)*осн2!$E$2</f>
        <v>5491721.1799999997</v>
      </c>
      <c r="P966" s="37">
        <f>осн2!O165*осн2!$B$3+осн2!$A$2+(осн2!O165*осн2!$B$3+осн2!$A$2)*осн2!$E$2</f>
        <v>5711389.9800000004</v>
      </c>
      <c r="Q966" s="41">
        <f t="shared" ref="Q966:Q997" si="159">M966</f>
        <v>10983442.359999999</v>
      </c>
      <c r="R966" s="41">
        <f t="shared" ref="R966:R997" si="160">N966</f>
        <v>11422779.960000001</v>
      </c>
      <c r="S966" s="41">
        <f t="shared" ref="S966:S997" si="161">O966</f>
        <v>5491721.1799999997</v>
      </c>
      <c r="T966" s="41">
        <f t="shared" ref="T966:T997" si="162">P966</f>
        <v>5711389.9800000004</v>
      </c>
    </row>
    <row r="967" spans="1:20" ht="30" hidden="1" customHeight="1" x14ac:dyDescent="0.25">
      <c r="A967" s="142"/>
      <c r="B967" s="142"/>
      <c r="C967" s="166"/>
      <c r="D967" s="12" t="s">
        <v>62</v>
      </c>
      <c r="E967" s="41">
        <f>осн2!N166+осн2!$A$2+(осн2!N166+осн2!$A$2)*осн2!$E$2</f>
        <v>12661962.859999999</v>
      </c>
      <c r="F967" s="41">
        <f>осн2!O166+осн2!$A$2+(осн2!O166+осн2!$A$2)*осн2!$E$2</f>
        <v>13168441.279999999</v>
      </c>
      <c r="G967" s="172"/>
      <c r="H967" s="174"/>
      <c r="I967" s="41">
        <f t="shared" si="155"/>
        <v>12661962.859999999</v>
      </c>
      <c r="J967" s="41">
        <f t="shared" si="156"/>
        <v>13168441.279999999</v>
      </c>
      <c r="K967" s="150"/>
      <c r="L967" s="151"/>
      <c r="M967" s="41">
        <f t="shared" si="157"/>
        <v>12661962.859999999</v>
      </c>
      <c r="N967" s="41">
        <f t="shared" si="158"/>
        <v>13168441.279999999</v>
      </c>
      <c r="O967" s="37">
        <f>осн2!N166*осн2!$B$3+осн2!$A$2+(осн2!N166*осн2!$B$3+осн2!$A$2)*осн2!$E$2</f>
        <v>6330981.4299999997</v>
      </c>
      <c r="P967" s="37">
        <f>осн2!O166*осн2!$B$3+осн2!$A$2+(осн2!O166*осн2!$B$3+осн2!$A$2)*осн2!$E$2</f>
        <v>6584220.6399999997</v>
      </c>
      <c r="Q967" s="41">
        <f t="shared" si="159"/>
        <v>12661962.859999999</v>
      </c>
      <c r="R967" s="41">
        <f t="shared" si="160"/>
        <v>13168441.279999999</v>
      </c>
      <c r="S967" s="41">
        <f t="shared" si="161"/>
        <v>6330981.4299999997</v>
      </c>
      <c r="T967" s="41">
        <f t="shared" si="162"/>
        <v>6584220.6399999997</v>
      </c>
    </row>
    <row r="968" spans="1:20" ht="15.75" hidden="1" customHeight="1" x14ac:dyDescent="0.25">
      <c r="A968" s="142"/>
      <c r="B968" s="142"/>
      <c r="C968" s="166"/>
      <c r="D968" s="13" t="s">
        <v>63</v>
      </c>
      <c r="E968" s="40">
        <f>осн2!N167+осн2!$A$2+(осн2!N167+осн2!$A$2)*осн2!$E$2</f>
        <v>9053344.6799999997</v>
      </c>
      <c r="F968" s="40">
        <f>осн2!O167+осн2!$A$2+(осн2!O167+осн2!$A$2)*осн2!$E$2</f>
        <v>9415478.4199999999</v>
      </c>
      <c r="G968" s="172"/>
      <c r="H968" s="174"/>
      <c r="I968" s="40">
        <f t="shared" si="155"/>
        <v>9053344.6799999997</v>
      </c>
      <c r="J968" s="40">
        <f t="shared" si="156"/>
        <v>9415478.4199999999</v>
      </c>
      <c r="K968" s="150"/>
      <c r="L968" s="151"/>
      <c r="M968" s="40">
        <f t="shared" si="157"/>
        <v>9053344.6799999997</v>
      </c>
      <c r="N968" s="40">
        <f t="shared" si="158"/>
        <v>9415478.4199999999</v>
      </c>
      <c r="O968" s="36">
        <f>осн2!N167*осн2!$B$3+осн2!$A$2+(осн2!N167*осн2!$B$3+осн2!$A$2)*осн2!$E$2</f>
        <v>4526672.34</v>
      </c>
      <c r="P968" s="36">
        <f>осн2!O167*осн2!$B$3+осн2!$A$2+(осн2!O167*осн2!$B$3+осн2!$A$2)*осн2!$E$2</f>
        <v>4707739.21</v>
      </c>
      <c r="Q968" s="40">
        <f t="shared" si="159"/>
        <v>9053344.6799999997</v>
      </c>
      <c r="R968" s="40">
        <f t="shared" si="160"/>
        <v>9415478.4199999999</v>
      </c>
      <c r="S968" s="40">
        <f t="shared" si="161"/>
        <v>4526672.34</v>
      </c>
      <c r="T968" s="40">
        <f t="shared" si="162"/>
        <v>4707739.21</v>
      </c>
    </row>
    <row r="969" spans="1:20" ht="15.75" hidden="1" customHeight="1" x14ac:dyDescent="0.25">
      <c r="A969" s="142"/>
      <c r="B969" s="142"/>
      <c r="C969" s="166"/>
      <c r="D969" s="12" t="s">
        <v>64</v>
      </c>
      <c r="E969" s="41">
        <f>осн2!N168+осн2!$A$2+(осн2!N168+осн2!$A$2)*осн2!$E$2</f>
        <v>12129366.32</v>
      </c>
      <c r="F969" s="41">
        <f>осн2!O168+осн2!$A$2+(осн2!O168+осн2!$A$2)*осн2!$E$2</f>
        <v>12614539.84</v>
      </c>
      <c r="G969" s="172"/>
      <c r="H969" s="174"/>
      <c r="I969" s="41">
        <f t="shared" si="155"/>
        <v>12129366.32</v>
      </c>
      <c r="J969" s="41">
        <f t="shared" si="156"/>
        <v>12614539.84</v>
      </c>
      <c r="K969" s="150"/>
      <c r="L969" s="151"/>
      <c r="M969" s="41">
        <f t="shared" si="157"/>
        <v>12129366.32</v>
      </c>
      <c r="N969" s="41">
        <f t="shared" si="158"/>
        <v>12614539.84</v>
      </c>
      <c r="O969" s="37">
        <f>осн2!N168*осн2!$B$3+осн2!$A$2+(осн2!N168*осн2!$B$3+осн2!$A$2)*осн2!$E$2</f>
        <v>6064683.1600000001</v>
      </c>
      <c r="P969" s="37">
        <f>осн2!O168*осн2!$B$3+осн2!$A$2+(осн2!O168*осн2!$B$3+осн2!$A$2)*осн2!$E$2</f>
        <v>6307269.9199999999</v>
      </c>
      <c r="Q969" s="41">
        <f t="shared" si="159"/>
        <v>12129366.32</v>
      </c>
      <c r="R969" s="41">
        <f t="shared" si="160"/>
        <v>12614539.84</v>
      </c>
      <c r="S969" s="41">
        <f t="shared" si="161"/>
        <v>6064683.1600000001</v>
      </c>
      <c r="T969" s="41">
        <f t="shared" si="162"/>
        <v>6307269.9199999999</v>
      </c>
    </row>
    <row r="970" spans="1:20" ht="15.75" hidden="1" customHeight="1" x14ac:dyDescent="0.25">
      <c r="A970" s="142"/>
      <c r="B970" s="142"/>
      <c r="C970" s="166"/>
      <c r="D970" s="12" t="s">
        <v>65</v>
      </c>
      <c r="E970" s="41">
        <f>осн2!N169+осн2!$A$2+(осн2!N169+осн2!$A$2)*осн2!$E$2</f>
        <v>15138826.52</v>
      </c>
      <c r="F970" s="41">
        <f>осн2!O169+осн2!$A$2+(осн2!O169+осн2!$A$2)*осн2!$E$2</f>
        <v>15744380.1</v>
      </c>
      <c r="G970" s="172"/>
      <c r="H970" s="174"/>
      <c r="I970" s="41">
        <f t="shared" si="155"/>
        <v>15138826.52</v>
      </c>
      <c r="J970" s="41">
        <f t="shared" si="156"/>
        <v>15744380.1</v>
      </c>
      <c r="K970" s="150"/>
      <c r="L970" s="151"/>
      <c r="M970" s="41">
        <f t="shared" si="157"/>
        <v>15138826.52</v>
      </c>
      <c r="N970" s="41">
        <f t="shared" si="158"/>
        <v>15744380.1</v>
      </c>
      <c r="O970" s="37">
        <f>осн2!N169*осн2!$B$3+осн2!$A$2+(осн2!N169*осн2!$B$3+осн2!$A$2)*осн2!$E$2</f>
        <v>7569413.2599999998</v>
      </c>
      <c r="P970" s="37">
        <f>осн2!O169*осн2!$B$3+осн2!$A$2+(осн2!O169*осн2!$B$3+осн2!$A$2)*осн2!$E$2</f>
        <v>7872190.0499999998</v>
      </c>
      <c r="Q970" s="41">
        <f t="shared" si="159"/>
        <v>15138826.52</v>
      </c>
      <c r="R970" s="41">
        <f t="shared" si="160"/>
        <v>15744380.1</v>
      </c>
      <c r="S970" s="41">
        <f t="shared" si="161"/>
        <v>7569413.2599999998</v>
      </c>
      <c r="T970" s="41">
        <f t="shared" si="162"/>
        <v>7872190.0499999998</v>
      </c>
    </row>
    <row r="971" spans="1:20" ht="15.75" hidden="1" customHeight="1" x14ac:dyDescent="0.25">
      <c r="A971" s="142"/>
      <c r="B971" s="142"/>
      <c r="C971" s="166"/>
      <c r="D971" s="12" t="s">
        <v>66</v>
      </c>
      <c r="E971" s="41">
        <f>осн2!N170+осн2!$A$2+(осн2!N170+осн2!$A$2)*осн2!$E$2</f>
        <v>18142897.66</v>
      </c>
      <c r="F971" s="41">
        <f>осн2!O170+осн2!$A$2+(осн2!O170+осн2!$A$2)*осн2!$E$2</f>
        <v>18868614.18</v>
      </c>
      <c r="G971" s="172"/>
      <c r="H971" s="174"/>
      <c r="I971" s="41">
        <f t="shared" si="155"/>
        <v>18142897.66</v>
      </c>
      <c r="J971" s="41">
        <f t="shared" si="156"/>
        <v>18868614.18</v>
      </c>
      <c r="K971" s="150"/>
      <c r="L971" s="151"/>
      <c r="M971" s="41">
        <f t="shared" si="157"/>
        <v>18142897.66</v>
      </c>
      <c r="N971" s="41">
        <f t="shared" si="158"/>
        <v>18868614.18</v>
      </c>
      <c r="O971" s="37">
        <f>осн2!N170*осн2!$B$3+осн2!$A$2+(осн2!N170*осн2!$B$3+осн2!$A$2)*осн2!$E$2</f>
        <v>9071448.8300000001</v>
      </c>
      <c r="P971" s="37">
        <f>осн2!O170*осн2!$B$3+осн2!$A$2+(осн2!O170*осн2!$B$3+осн2!$A$2)*осн2!$E$2</f>
        <v>9434307.0899999999</v>
      </c>
      <c r="Q971" s="41">
        <f t="shared" si="159"/>
        <v>18142897.66</v>
      </c>
      <c r="R971" s="41">
        <f t="shared" si="160"/>
        <v>18868614.18</v>
      </c>
      <c r="S971" s="41">
        <f t="shared" si="161"/>
        <v>9071448.8300000001</v>
      </c>
      <c r="T971" s="41">
        <f t="shared" si="162"/>
        <v>9434307.0899999999</v>
      </c>
    </row>
    <row r="972" spans="1:20" ht="15.75" hidden="1" customHeight="1" x14ac:dyDescent="0.25">
      <c r="A972" s="142"/>
      <c r="B972" s="142"/>
      <c r="C972" s="166"/>
      <c r="D972" s="12" t="s">
        <v>67</v>
      </c>
      <c r="E972" s="41">
        <f>осн2!N171+осн2!$A$2+(осн2!N171+осн2!$A$2)*осн2!$E$2</f>
        <v>18852529.600000001</v>
      </c>
      <c r="F972" s="41">
        <f>осн2!O171+осн2!$A$2+(осн2!O171+осн2!$A$2)*осн2!$E$2</f>
        <v>19606631.02</v>
      </c>
      <c r="G972" s="172"/>
      <c r="H972" s="174"/>
      <c r="I972" s="41">
        <f t="shared" si="155"/>
        <v>18852529.600000001</v>
      </c>
      <c r="J972" s="41">
        <f t="shared" si="156"/>
        <v>19606631.02</v>
      </c>
      <c r="K972" s="150"/>
      <c r="L972" s="151"/>
      <c r="M972" s="41">
        <f t="shared" si="157"/>
        <v>18852529.600000001</v>
      </c>
      <c r="N972" s="41">
        <f t="shared" si="158"/>
        <v>19606631.02</v>
      </c>
      <c r="O972" s="37">
        <f>осн2!N171*осн2!$B$3+осн2!$A$2+(осн2!N171*осн2!$B$3+осн2!$A$2)*осн2!$E$2</f>
        <v>9426264.8000000007</v>
      </c>
      <c r="P972" s="37">
        <f>осн2!O171*осн2!$B$3+осн2!$A$2+(осн2!O171*осн2!$B$3+осн2!$A$2)*осн2!$E$2</f>
        <v>9803315.5099999998</v>
      </c>
      <c r="Q972" s="41">
        <f t="shared" si="159"/>
        <v>18852529.600000001</v>
      </c>
      <c r="R972" s="41">
        <f t="shared" si="160"/>
        <v>19606631.02</v>
      </c>
      <c r="S972" s="41">
        <f t="shared" si="161"/>
        <v>9426264.8000000007</v>
      </c>
      <c r="T972" s="41">
        <f t="shared" si="162"/>
        <v>9803315.5099999998</v>
      </c>
    </row>
    <row r="973" spans="1:20" ht="15.75" hidden="1" customHeight="1" x14ac:dyDescent="0.25">
      <c r="A973" s="142"/>
      <c r="B973" s="142"/>
      <c r="C973" s="166"/>
      <c r="D973" s="12" t="s">
        <v>68</v>
      </c>
      <c r="E973" s="41">
        <f>осн2!N172+осн2!$A$2+(осн2!N172+осн2!$A$2)*осн2!$E$2</f>
        <v>20788664.16</v>
      </c>
      <c r="F973" s="41">
        <f>осн2!O172+осн2!$A$2+(осн2!O172+осн2!$A$2)*осн2!$E$2</f>
        <v>21620211.34</v>
      </c>
      <c r="G973" s="172"/>
      <c r="H973" s="174"/>
      <c r="I973" s="41">
        <f t="shared" si="155"/>
        <v>20788664.16</v>
      </c>
      <c r="J973" s="41">
        <f t="shared" si="156"/>
        <v>21620211.34</v>
      </c>
      <c r="K973" s="150"/>
      <c r="L973" s="151"/>
      <c r="M973" s="41">
        <f t="shared" si="157"/>
        <v>20788664.16</v>
      </c>
      <c r="N973" s="41">
        <f t="shared" si="158"/>
        <v>21620211.34</v>
      </c>
      <c r="O973" s="37">
        <f>осн2!N172*осн2!$B$3+осн2!$A$2+(осн2!N172*осн2!$B$3+осн2!$A$2)*осн2!$E$2</f>
        <v>10394332.08</v>
      </c>
      <c r="P973" s="37">
        <f>осн2!O172*осн2!$B$3+осн2!$A$2+(осн2!O172*осн2!$B$3+осн2!$A$2)*осн2!$E$2</f>
        <v>10810105.67</v>
      </c>
      <c r="Q973" s="41">
        <f t="shared" si="159"/>
        <v>20788664.16</v>
      </c>
      <c r="R973" s="41">
        <f t="shared" si="160"/>
        <v>21620211.34</v>
      </c>
      <c r="S973" s="41">
        <f t="shared" si="161"/>
        <v>10394332.08</v>
      </c>
      <c r="T973" s="41">
        <f t="shared" si="162"/>
        <v>10810105.67</v>
      </c>
    </row>
    <row r="974" spans="1:20" ht="15.75" hidden="1" customHeight="1" x14ac:dyDescent="0.25">
      <c r="A974" s="142"/>
      <c r="B974" s="142"/>
      <c r="C974" s="166"/>
      <c r="D974" s="12" t="s">
        <v>69</v>
      </c>
      <c r="E974" s="41">
        <f>осн2!N173+осн2!$A$2+(осн2!N173+осн2!$A$2)*осн2!$E$2</f>
        <v>22724788.100000001</v>
      </c>
      <c r="F974" s="41">
        <f>осн2!O173+осн2!$A$2+(осн2!O173+осн2!$A$2)*осн2!$E$2</f>
        <v>23633778.68</v>
      </c>
      <c r="G974" s="172"/>
      <c r="H974" s="174"/>
      <c r="I974" s="41">
        <f t="shared" si="155"/>
        <v>22724788.100000001</v>
      </c>
      <c r="J974" s="41">
        <f t="shared" si="156"/>
        <v>23633778.68</v>
      </c>
      <c r="K974" s="150"/>
      <c r="L974" s="151"/>
      <c r="M974" s="41">
        <f t="shared" si="157"/>
        <v>22724788.100000001</v>
      </c>
      <c r="N974" s="41">
        <f t="shared" si="158"/>
        <v>23633778.68</v>
      </c>
      <c r="O974" s="37">
        <f>осн2!N173*осн2!$B$3+осн2!$A$2+(осн2!N173*осн2!$B$3+осн2!$A$2)*осн2!$E$2</f>
        <v>11362394.050000001</v>
      </c>
      <c r="P974" s="37">
        <f>осн2!O173*осн2!$B$3+осн2!$A$2+(осн2!O173*осн2!$B$3+осн2!$A$2)*осн2!$E$2</f>
        <v>11816889.34</v>
      </c>
      <c r="Q974" s="41">
        <f t="shared" si="159"/>
        <v>22724788.100000001</v>
      </c>
      <c r="R974" s="41">
        <f t="shared" si="160"/>
        <v>23633778.68</v>
      </c>
      <c r="S974" s="41">
        <f t="shared" si="161"/>
        <v>11362394.050000001</v>
      </c>
      <c r="T974" s="41">
        <f t="shared" si="162"/>
        <v>11816889.34</v>
      </c>
    </row>
    <row r="975" spans="1:20" ht="15.75" hidden="1" customHeight="1" x14ac:dyDescent="0.25">
      <c r="A975" s="142"/>
      <c r="B975" s="142"/>
      <c r="C975" s="166"/>
      <c r="D975" s="12" t="s">
        <v>70</v>
      </c>
      <c r="E975" s="41">
        <f>осн2!N174+осн2!$A$2+(осн2!N174+осн2!$A$2)*осн2!$E$2</f>
        <v>24660922.66</v>
      </c>
      <c r="F975" s="41">
        <f>осн2!O174+осн2!$A$2+(осн2!O174+осн2!$A$2)*осн2!$E$2</f>
        <v>25647359</v>
      </c>
      <c r="G975" s="172"/>
      <c r="H975" s="174"/>
      <c r="I975" s="41">
        <f t="shared" si="155"/>
        <v>24660922.66</v>
      </c>
      <c r="J975" s="41">
        <f t="shared" si="156"/>
        <v>25647359</v>
      </c>
      <c r="K975" s="150"/>
      <c r="L975" s="151"/>
      <c r="M975" s="41">
        <f t="shared" si="157"/>
        <v>24660922.66</v>
      </c>
      <c r="N975" s="41">
        <f t="shared" si="158"/>
        <v>25647359</v>
      </c>
      <c r="O975" s="37">
        <f>осн2!N174*осн2!$B$3+осн2!$A$2+(осн2!N174*осн2!$B$3+осн2!$A$2)*осн2!$E$2</f>
        <v>12330461.33</v>
      </c>
      <c r="P975" s="37">
        <f>осн2!O174*осн2!$B$3+осн2!$A$2+(осн2!O174*осн2!$B$3+осн2!$A$2)*осн2!$E$2</f>
        <v>12823679.5</v>
      </c>
      <c r="Q975" s="41">
        <f t="shared" si="159"/>
        <v>24660922.66</v>
      </c>
      <c r="R975" s="41">
        <f t="shared" si="160"/>
        <v>25647359</v>
      </c>
      <c r="S975" s="41">
        <f t="shared" si="161"/>
        <v>12330461.33</v>
      </c>
      <c r="T975" s="41">
        <f t="shared" si="162"/>
        <v>12823679.5</v>
      </c>
    </row>
    <row r="976" spans="1:20" ht="15.75" hidden="1" customHeight="1" x14ac:dyDescent="0.25">
      <c r="A976" s="142"/>
      <c r="B976" s="142"/>
      <c r="C976" s="166"/>
      <c r="D976" s="12" t="s">
        <v>71</v>
      </c>
      <c r="E976" s="41">
        <f>осн2!N175+осн2!$A$2+(осн2!N175+осн2!$A$2)*осн2!$E$2</f>
        <v>26686793.859999999</v>
      </c>
      <c r="F976" s="41">
        <f>осн2!O175+осн2!$A$2+(осн2!O175+осн2!$A$2)*осн2!$E$2</f>
        <v>27754265.52</v>
      </c>
      <c r="G976" s="172"/>
      <c r="H976" s="174"/>
      <c r="I976" s="41">
        <f t="shared" si="155"/>
        <v>26686793.859999999</v>
      </c>
      <c r="J976" s="41">
        <f t="shared" si="156"/>
        <v>27754265.52</v>
      </c>
      <c r="K976" s="150"/>
      <c r="L976" s="151"/>
      <c r="M976" s="41">
        <f t="shared" si="157"/>
        <v>26686793.859999999</v>
      </c>
      <c r="N976" s="41">
        <f t="shared" si="158"/>
        <v>27754265.52</v>
      </c>
      <c r="O976" s="37">
        <f>осн2!N175*осн2!$B$3+осн2!$A$2+(осн2!N175*осн2!$B$3+осн2!$A$2)*осн2!$E$2</f>
        <v>13343396.93</v>
      </c>
      <c r="P976" s="37">
        <f>осн2!O175*осн2!$B$3+осн2!$A$2+(осн2!O175*осн2!$B$3+осн2!$A$2)*осн2!$E$2</f>
        <v>13877132.76</v>
      </c>
      <c r="Q976" s="41">
        <f t="shared" si="159"/>
        <v>26686793.859999999</v>
      </c>
      <c r="R976" s="41">
        <f t="shared" si="160"/>
        <v>27754265.52</v>
      </c>
      <c r="S976" s="41">
        <f t="shared" si="161"/>
        <v>13343396.93</v>
      </c>
      <c r="T976" s="41">
        <f t="shared" si="162"/>
        <v>13877132.76</v>
      </c>
    </row>
    <row r="977" spans="1:20" ht="15.75" hidden="1" customHeight="1" x14ac:dyDescent="0.25">
      <c r="A977" s="142"/>
      <c r="B977" s="142"/>
      <c r="C977" s="166"/>
      <c r="D977" s="12" t="s">
        <v>72</v>
      </c>
      <c r="E977" s="41">
        <f>осн2!N176+осн2!$A$2+(осн2!N176+осн2!$A$2)*осн2!$E$2</f>
        <v>28558608.98</v>
      </c>
      <c r="F977" s="41">
        <f>осн2!O176+осн2!$A$2+(осн2!O176+осн2!$A$2)*осн2!$E$2</f>
        <v>29700952.82</v>
      </c>
      <c r="G977" s="172"/>
      <c r="H977" s="174"/>
      <c r="I977" s="41">
        <f t="shared" si="155"/>
        <v>28558608.98</v>
      </c>
      <c r="J977" s="41">
        <f t="shared" si="156"/>
        <v>29700952.82</v>
      </c>
      <c r="K977" s="150"/>
      <c r="L977" s="151"/>
      <c r="M977" s="41">
        <f t="shared" si="157"/>
        <v>28558608.98</v>
      </c>
      <c r="N977" s="41">
        <f t="shared" si="158"/>
        <v>29700952.82</v>
      </c>
      <c r="O977" s="37">
        <f>осн2!N176*осн2!$B$3+осн2!$A$2+(осн2!N176*осн2!$B$3+осн2!$A$2)*осн2!$E$2</f>
        <v>14279304.49</v>
      </c>
      <c r="P977" s="37">
        <f>осн2!O176*осн2!$B$3+осн2!$A$2+(осн2!O176*осн2!$B$3+осн2!$A$2)*осн2!$E$2</f>
        <v>14850476.41</v>
      </c>
      <c r="Q977" s="41">
        <f t="shared" si="159"/>
        <v>28558608.98</v>
      </c>
      <c r="R977" s="41">
        <f t="shared" si="160"/>
        <v>29700952.82</v>
      </c>
      <c r="S977" s="41">
        <f t="shared" si="161"/>
        <v>14279304.49</v>
      </c>
      <c r="T977" s="41">
        <f t="shared" si="162"/>
        <v>14850476.41</v>
      </c>
    </row>
    <row r="978" spans="1:20" ht="15.75" hidden="1" customHeight="1" x14ac:dyDescent="0.25">
      <c r="A978" s="142"/>
      <c r="B978" s="142"/>
      <c r="C978" s="166"/>
      <c r="D978" s="12" t="s">
        <v>73</v>
      </c>
      <c r="E978" s="41">
        <f>осн2!N177+осн2!$A$2+(осн2!N177+осн2!$A$2)*осн2!$E$2</f>
        <v>30430412.300000001</v>
      </c>
      <c r="F978" s="41">
        <f>осн2!O177+осн2!$A$2+(осн2!O177+осн2!$A$2)*осн2!$E$2</f>
        <v>31647628.32</v>
      </c>
      <c r="G978" s="172"/>
      <c r="H978" s="174"/>
      <c r="I978" s="41">
        <f t="shared" si="155"/>
        <v>30430412.300000001</v>
      </c>
      <c r="J978" s="41">
        <f t="shared" si="156"/>
        <v>31647628.32</v>
      </c>
      <c r="K978" s="150"/>
      <c r="L978" s="151"/>
      <c r="M978" s="41">
        <f t="shared" si="157"/>
        <v>30430412.300000001</v>
      </c>
      <c r="N978" s="41">
        <f t="shared" si="158"/>
        <v>31647628.32</v>
      </c>
      <c r="O978" s="37">
        <f>осн2!N177*осн2!$B$3+осн2!$A$2+(осн2!N177*осн2!$B$3+осн2!$A$2)*осн2!$E$2</f>
        <v>15215206.15</v>
      </c>
      <c r="P978" s="37">
        <f>осн2!O177*осн2!$B$3+осн2!$A$2+(осн2!O177*осн2!$B$3+осн2!$A$2)*осн2!$E$2</f>
        <v>15823814.16</v>
      </c>
      <c r="Q978" s="41">
        <f t="shared" si="159"/>
        <v>30430412.300000001</v>
      </c>
      <c r="R978" s="41">
        <f t="shared" si="160"/>
        <v>31647628.32</v>
      </c>
      <c r="S978" s="41">
        <f t="shared" si="161"/>
        <v>15215206.15</v>
      </c>
      <c r="T978" s="41">
        <f t="shared" si="162"/>
        <v>15823814.16</v>
      </c>
    </row>
    <row r="979" spans="1:20" ht="15.75" hidden="1" customHeight="1" x14ac:dyDescent="0.25">
      <c r="A979" s="142"/>
      <c r="B979" s="142"/>
      <c r="C979" s="166"/>
      <c r="D979" s="12" t="s">
        <v>74</v>
      </c>
      <c r="E979" s="41">
        <f>осн2!N178+осн2!$A$2+(осн2!N178+осн2!$A$2)*осн2!$E$2</f>
        <v>32302215.620000001</v>
      </c>
      <c r="F979" s="41">
        <f>осн2!O178+осн2!$A$2+(осн2!O178+осн2!$A$2)*осн2!$E$2</f>
        <v>33594303.82</v>
      </c>
      <c r="G979" s="172"/>
      <c r="H979" s="174"/>
      <c r="I979" s="41">
        <f t="shared" si="155"/>
        <v>32302215.620000001</v>
      </c>
      <c r="J979" s="41">
        <f t="shared" si="156"/>
        <v>33594303.82</v>
      </c>
      <c r="K979" s="150"/>
      <c r="L979" s="151"/>
      <c r="M979" s="41">
        <f t="shared" si="157"/>
        <v>32302215.620000001</v>
      </c>
      <c r="N979" s="41">
        <f t="shared" si="158"/>
        <v>33594303.82</v>
      </c>
      <c r="O979" s="37">
        <f>осн2!N178*осн2!$B$3+осн2!$A$2+(осн2!N178*осн2!$B$3+осн2!$A$2)*осн2!$E$2</f>
        <v>16151107.810000001</v>
      </c>
      <c r="P979" s="37">
        <f>осн2!O178*осн2!$B$3+осн2!$A$2+(осн2!O178*осн2!$B$3+осн2!$A$2)*осн2!$E$2</f>
        <v>16797151.91</v>
      </c>
      <c r="Q979" s="41">
        <f t="shared" si="159"/>
        <v>32302215.620000001</v>
      </c>
      <c r="R979" s="41">
        <f t="shared" si="160"/>
        <v>33594303.82</v>
      </c>
      <c r="S979" s="41">
        <f t="shared" si="161"/>
        <v>16151107.810000001</v>
      </c>
      <c r="T979" s="41">
        <f t="shared" si="162"/>
        <v>16797151.91</v>
      </c>
    </row>
    <row r="980" spans="1:20" ht="15.75" hidden="1" customHeight="1" x14ac:dyDescent="0.25">
      <c r="A980" s="142"/>
      <c r="B980" s="142"/>
      <c r="C980" s="166"/>
      <c r="D980" s="12" t="s">
        <v>75</v>
      </c>
      <c r="E980" s="41">
        <f>осн2!N179+осн2!$A$2+(осн2!N179+осн2!$A$2)*осн2!$E$2</f>
        <v>35739527.299999997</v>
      </c>
      <c r="F980" s="41">
        <f>осн2!O179+осн2!$A$2+(осн2!O179+осн2!$A$2)*осн2!$E$2</f>
        <v>37169109.100000001</v>
      </c>
      <c r="G980" s="172"/>
      <c r="H980" s="174"/>
      <c r="I980" s="41">
        <f t="shared" si="155"/>
        <v>35739527.299999997</v>
      </c>
      <c r="J980" s="41">
        <f t="shared" si="156"/>
        <v>37169109.100000001</v>
      </c>
      <c r="K980" s="150"/>
      <c r="L980" s="151"/>
      <c r="M980" s="41">
        <f t="shared" si="157"/>
        <v>35739527.299999997</v>
      </c>
      <c r="N980" s="41">
        <f t="shared" si="158"/>
        <v>37169109.100000001</v>
      </c>
      <c r="O980" s="37">
        <f>осн2!N179*осн2!$B$3+осн2!$A$2+(осн2!N179*осн2!$B$3+осн2!$A$2)*осн2!$E$2</f>
        <v>17869763.649999999</v>
      </c>
      <c r="P980" s="37">
        <f>осн2!O179*осн2!$B$3+осн2!$A$2+(осн2!O179*осн2!$B$3+осн2!$A$2)*осн2!$E$2</f>
        <v>18584554.550000001</v>
      </c>
      <c r="Q980" s="41">
        <f t="shared" si="159"/>
        <v>35739527.299999997</v>
      </c>
      <c r="R980" s="41">
        <f t="shared" si="160"/>
        <v>37169109.100000001</v>
      </c>
      <c r="S980" s="41">
        <f t="shared" si="161"/>
        <v>17869763.649999999</v>
      </c>
      <c r="T980" s="41">
        <f t="shared" si="162"/>
        <v>18584554.550000001</v>
      </c>
    </row>
    <row r="981" spans="1:20" ht="15.75" hidden="1" customHeight="1" x14ac:dyDescent="0.25">
      <c r="A981" s="142"/>
      <c r="B981" s="142"/>
      <c r="C981" s="166"/>
      <c r="D981" s="12" t="s">
        <v>76</v>
      </c>
      <c r="E981" s="41">
        <f>осн2!N180+осн2!$A$2+(осн2!N180+осн2!$A$2)*осн2!$E$2</f>
        <v>37675155.640000001</v>
      </c>
      <c r="F981" s="41">
        <f>осн2!O180+осн2!$A$2+(осн2!O180+осн2!$A$2)*осн2!$E$2</f>
        <v>39182161.960000001</v>
      </c>
      <c r="G981" s="172"/>
      <c r="H981" s="174"/>
      <c r="I981" s="41">
        <f t="shared" si="155"/>
        <v>37675155.640000001</v>
      </c>
      <c r="J981" s="41">
        <f t="shared" si="156"/>
        <v>39182161.960000001</v>
      </c>
      <c r="K981" s="150"/>
      <c r="L981" s="151"/>
      <c r="M981" s="41">
        <f t="shared" si="157"/>
        <v>37675155.640000001</v>
      </c>
      <c r="N981" s="41">
        <f t="shared" si="158"/>
        <v>39182161.960000001</v>
      </c>
      <c r="O981" s="37">
        <f>осн2!N180*осн2!$B$3+осн2!$A$2+(осн2!N180*осн2!$B$3+осн2!$A$2)*осн2!$E$2</f>
        <v>18837577.82</v>
      </c>
      <c r="P981" s="37">
        <f>осн2!O180*осн2!$B$3+осн2!$A$2+(осн2!O180*осн2!$B$3+осн2!$A$2)*осн2!$E$2</f>
        <v>19591080.98</v>
      </c>
      <c r="Q981" s="41">
        <f t="shared" si="159"/>
        <v>37675155.640000001</v>
      </c>
      <c r="R981" s="41">
        <f t="shared" si="160"/>
        <v>39182161.960000001</v>
      </c>
      <c r="S981" s="41">
        <f t="shared" si="161"/>
        <v>18837577.82</v>
      </c>
      <c r="T981" s="41">
        <f t="shared" si="162"/>
        <v>19591080.98</v>
      </c>
    </row>
    <row r="982" spans="1:20" ht="15.75" hidden="1" customHeight="1" x14ac:dyDescent="0.25">
      <c r="A982" s="142"/>
      <c r="B982" s="142"/>
      <c r="C982" s="166"/>
      <c r="D982" s="12" t="s">
        <v>77</v>
      </c>
      <c r="E982" s="41">
        <f>осн2!N181+осн2!$A$2+(осн2!N181+осн2!$A$2)*осн2!$E$2</f>
        <v>39610782.799999997</v>
      </c>
      <c r="F982" s="41">
        <f>осн2!O181+осн2!$A$2+(осн2!O181+осн2!$A$2)*осн2!$E$2</f>
        <v>41195213.640000001</v>
      </c>
      <c r="G982" s="172"/>
      <c r="H982" s="174"/>
      <c r="I982" s="41">
        <f t="shared" si="155"/>
        <v>39610782.799999997</v>
      </c>
      <c r="J982" s="41">
        <f t="shared" si="156"/>
        <v>41195213.640000001</v>
      </c>
      <c r="K982" s="150"/>
      <c r="L982" s="151"/>
      <c r="M982" s="41">
        <f t="shared" si="157"/>
        <v>39610782.799999997</v>
      </c>
      <c r="N982" s="41">
        <f t="shared" si="158"/>
        <v>41195213.640000001</v>
      </c>
      <c r="O982" s="37">
        <f>осн2!N181*осн2!$B$3+осн2!$A$2+(осн2!N181*осн2!$B$3+осн2!$A$2)*осн2!$E$2</f>
        <v>19805391.399999999</v>
      </c>
      <c r="P982" s="37">
        <f>осн2!O181*осн2!$B$3+осн2!$A$2+(осн2!O181*осн2!$B$3+осн2!$A$2)*осн2!$E$2</f>
        <v>20597606.82</v>
      </c>
      <c r="Q982" s="41">
        <f t="shared" si="159"/>
        <v>39610782.799999997</v>
      </c>
      <c r="R982" s="41">
        <f t="shared" si="160"/>
        <v>41195213.640000001</v>
      </c>
      <c r="S982" s="41">
        <f t="shared" si="161"/>
        <v>19805391.399999999</v>
      </c>
      <c r="T982" s="41">
        <f t="shared" si="162"/>
        <v>20597606.82</v>
      </c>
    </row>
    <row r="983" spans="1:20" ht="15.75" hidden="1" customHeight="1" x14ac:dyDescent="0.25">
      <c r="A983" s="142"/>
      <c r="B983" s="142"/>
      <c r="C983" s="166"/>
      <c r="D983" s="12" t="s">
        <v>78</v>
      </c>
      <c r="E983" s="41">
        <f>осн2!N182+осн2!$A$2+(осн2!N182+осн2!$A$2)*осн2!$E$2</f>
        <v>41546433.560000002</v>
      </c>
      <c r="F983" s="41">
        <f>осн2!O182+осн2!$A$2+(осн2!O182+осн2!$A$2)*осн2!$E$2</f>
        <v>43208290.100000001</v>
      </c>
      <c r="G983" s="172"/>
      <c r="H983" s="174"/>
      <c r="I983" s="41">
        <f t="shared" si="155"/>
        <v>41546433.560000002</v>
      </c>
      <c r="J983" s="41">
        <f t="shared" si="156"/>
        <v>43208290.100000001</v>
      </c>
      <c r="K983" s="150"/>
      <c r="L983" s="151"/>
      <c r="M983" s="41">
        <f t="shared" si="157"/>
        <v>41546433.560000002</v>
      </c>
      <c r="N983" s="41">
        <f t="shared" si="158"/>
        <v>43208290.100000001</v>
      </c>
      <c r="O983" s="37">
        <f>осн2!N182*осн2!$B$3+осн2!$A$2+(осн2!N182*осн2!$B$3+осн2!$A$2)*осн2!$E$2</f>
        <v>20773216.780000001</v>
      </c>
      <c r="P983" s="37">
        <f>осн2!O182*осн2!$B$3+осн2!$A$2+(осн2!O182*осн2!$B$3+осн2!$A$2)*осн2!$E$2</f>
        <v>21604145.050000001</v>
      </c>
      <c r="Q983" s="41">
        <f t="shared" si="159"/>
        <v>41546433.560000002</v>
      </c>
      <c r="R983" s="41">
        <f t="shared" si="160"/>
        <v>43208290.100000001</v>
      </c>
      <c r="S983" s="41">
        <f t="shared" si="161"/>
        <v>20773216.780000001</v>
      </c>
      <c r="T983" s="41">
        <f t="shared" si="162"/>
        <v>21604145.050000001</v>
      </c>
    </row>
    <row r="984" spans="1:20" ht="15.75" hidden="1" customHeight="1" x14ac:dyDescent="0.25">
      <c r="A984" s="142"/>
      <c r="B984" s="142"/>
      <c r="C984" s="166"/>
      <c r="D984" s="13" t="s">
        <v>79</v>
      </c>
      <c r="E984" s="40">
        <f>осн2!N183+осн2!$A$2+(осн2!N183+осн2!$A$2)*осн2!$E$2</f>
        <v>14001596.800000001</v>
      </c>
      <c r="F984" s="40">
        <f>осн2!O183+осн2!$A$2+(осн2!O183+осн2!$A$2)*осн2!$E$2</f>
        <v>14561661.379999999</v>
      </c>
      <c r="G984" s="172"/>
      <c r="H984" s="174"/>
      <c r="I984" s="40">
        <f t="shared" si="155"/>
        <v>14001596.800000001</v>
      </c>
      <c r="J984" s="40">
        <f t="shared" si="156"/>
        <v>14561661.379999999</v>
      </c>
      <c r="K984" s="150"/>
      <c r="L984" s="151"/>
      <c r="M984" s="40">
        <f t="shared" si="157"/>
        <v>14001596.800000001</v>
      </c>
      <c r="N984" s="40">
        <f t="shared" si="158"/>
        <v>14561661.379999999</v>
      </c>
      <c r="O984" s="36">
        <f>осн2!N183*осн2!$B$3+осн2!$A$2+(осн2!N183*осн2!$B$3+осн2!$A$2)*осн2!$E$2</f>
        <v>7000798.4000000004</v>
      </c>
      <c r="P984" s="36">
        <f>осн2!O183*осн2!$B$3+осн2!$A$2+(осн2!O183*осн2!$B$3+осн2!$A$2)*осн2!$E$2</f>
        <v>7280830.6899999995</v>
      </c>
      <c r="Q984" s="40">
        <f t="shared" si="159"/>
        <v>14001596.800000001</v>
      </c>
      <c r="R984" s="40">
        <f t="shared" si="160"/>
        <v>14561661.379999999</v>
      </c>
      <c r="S984" s="40">
        <f t="shared" si="161"/>
        <v>7000798.4000000004</v>
      </c>
      <c r="T984" s="40">
        <f t="shared" si="162"/>
        <v>7280830.6899999995</v>
      </c>
    </row>
    <row r="985" spans="1:20" ht="15.75" hidden="1" customHeight="1" x14ac:dyDescent="0.25">
      <c r="A985" s="142"/>
      <c r="B985" s="142"/>
      <c r="C985" s="166"/>
      <c r="D985" s="12" t="s">
        <v>80</v>
      </c>
      <c r="E985" s="41">
        <f>осн2!N184+осн2!$A$2+(осн2!N184+осн2!$A$2)*осн2!$E$2</f>
        <v>16039533.5</v>
      </c>
      <c r="F985" s="41">
        <f>осн2!O184+осн2!$A$2+(осн2!O184+осн2!$A$2)*осн2!$E$2</f>
        <v>16681114.84</v>
      </c>
      <c r="G985" s="172"/>
      <c r="H985" s="174"/>
      <c r="I985" s="41">
        <f t="shared" si="155"/>
        <v>16039533.5</v>
      </c>
      <c r="J985" s="41">
        <f t="shared" si="156"/>
        <v>16681114.84</v>
      </c>
      <c r="K985" s="150"/>
      <c r="L985" s="151"/>
      <c r="M985" s="41">
        <f t="shared" si="157"/>
        <v>16039533.5</v>
      </c>
      <c r="N985" s="41">
        <f t="shared" si="158"/>
        <v>16681114.84</v>
      </c>
      <c r="O985" s="37">
        <f>осн2!N184*осн2!$B$3+осн2!$A$2+(осн2!N184*осн2!$B$3+осн2!$A$2)*осн2!$E$2</f>
        <v>8019766.75</v>
      </c>
      <c r="P985" s="37">
        <f>осн2!O184*осн2!$B$3+осн2!$A$2+(осн2!O184*осн2!$B$3+осн2!$A$2)*осн2!$E$2</f>
        <v>8340557.4199999999</v>
      </c>
      <c r="Q985" s="41">
        <f t="shared" si="159"/>
        <v>16039533.5</v>
      </c>
      <c r="R985" s="41">
        <f t="shared" si="160"/>
        <v>16681114.84</v>
      </c>
      <c r="S985" s="41">
        <f t="shared" si="161"/>
        <v>8019766.75</v>
      </c>
      <c r="T985" s="41">
        <f t="shared" si="162"/>
        <v>8340557.4199999999</v>
      </c>
    </row>
    <row r="986" spans="1:20" ht="15.75" hidden="1" customHeight="1" x14ac:dyDescent="0.25">
      <c r="A986" s="142"/>
      <c r="B986" s="142"/>
      <c r="C986" s="166"/>
      <c r="D986" s="12" t="s">
        <v>81</v>
      </c>
      <c r="E986" s="41">
        <f>осн2!N185+осн2!$A$2+(осн2!N185+осн2!$A$2)*осн2!$E$2</f>
        <v>18529796.059999999</v>
      </c>
      <c r="F986" s="41">
        <f>осн2!O185+осн2!$A$2+(осн2!O185+осн2!$A$2)*осн2!$E$2</f>
        <v>19270988.280000001</v>
      </c>
      <c r="G986" s="172"/>
      <c r="H986" s="174"/>
      <c r="I986" s="41">
        <f t="shared" si="155"/>
        <v>18529796.059999999</v>
      </c>
      <c r="J986" s="41">
        <f t="shared" si="156"/>
        <v>19270988.280000001</v>
      </c>
      <c r="K986" s="150"/>
      <c r="L986" s="151"/>
      <c r="M986" s="41">
        <f t="shared" si="157"/>
        <v>18529796.059999999</v>
      </c>
      <c r="N986" s="41">
        <f t="shared" si="158"/>
        <v>19270988.280000001</v>
      </c>
      <c r="O986" s="37">
        <f>осн2!N185*осн2!$B$3+осн2!$A$2+(осн2!N185*осн2!$B$3+осн2!$A$2)*осн2!$E$2</f>
        <v>9264898.0299999993</v>
      </c>
      <c r="P986" s="37">
        <f>осн2!O185*осн2!$B$3+осн2!$A$2+(осн2!O185*осн2!$B$3+осн2!$A$2)*осн2!$E$2</f>
        <v>9635494.1400000006</v>
      </c>
      <c r="Q986" s="41">
        <f t="shared" si="159"/>
        <v>18529796.059999999</v>
      </c>
      <c r="R986" s="41">
        <f t="shared" si="160"/>
        <v>19270988.280000001</v>
      </c>
      <c r="S986" s="41">
        <f t="shared" si="161"/>
        <v>9264898.0299999993</v>
      </c>
      <c r="T986" s="41">
        <f t="shared" si="162"/>
        <v>9635494.1400000006</v>
      </c>
    </row>
    <row r="987" spans="1:20" ht="15.75" hidden="1" customHeight="1" x14ac:dyDescent="0.25">
      <c r="A987" s="142"/>
      <c r="B987" s="142"/>
      <c r="C987" s="166"/>
      <c r="D987" s="12" t="s">
        <v>82</v>
      </c>
      <c r="E987" s="41">
        <f>осн2!N186+осн2!$A$2+(осн2!N186+осн2!$A$2)*осн2!$E$2</f>
        <v>20398590.379999999</v>
      </c>
      <c r="F987" s="41">
        <f>осн2!O186+осн2!$A$2+(осн2!O186+осн2!$A$2)*осн2!$E$2</f>
        <v>21214534.420000002</v>
      </c>
      <c r="G987" s="172"/>
      <c r="H987" s="174"/>
      <c r="I987" s="41">
        <f t="shared" si="155"/>
        <v>20398590.379999999</v>
      </c>
      <c r="J987" s="41">
        <f t="shared" si="156"/>
        <v>21214534.420000002</v>
      </c>
      <c r="K987" s="150"/>
      <c r="L987" s="151"/>
      <c r="M987" s="41">
        <f t="shared" si="157"/>
        <v>20398590.379999999</v>
      </c>
      <c r="N987" s="41">
        <f t="shared" si="158"/>
        <v>21214534.420000002</v>
      </c>
      <c r="O987" s="37">
        <f>осн2!N186*осн2!$B$3+осн2!$A$2+(осн2!N186*осн2!$B$3+осн2!$A$2)*осн2!$E$2</f>
        <v>10199295.189999999</v>
      </c>
      <c r="P987" s="37">
        <f>осн2!O186*осн2!$B$3+осн2!$A$2+(осн2!O186*осн2!$B$3+осн2!$A$2)*осн2!$E$2</f>
        <v>10607267.210000001</v>
      </c>
      <c r="Q987" s="41">
        <f t="shared" si="159"/>
        <v>20398590.379999999</v>
      </c>
      <c r="R987" s="41">
        <f t="shared" si="160"/>
        <v>21214534.420000002</v>
      </c>
      <c r="S987" s="41">
        <f t="shared" si="161"/>
        <v>10199295.189999999</v>
      </c>
      <c r="T987" s="41">
        <f t="shared" si="162"/>
        <v>10607267.210000001</v>
      </c>
    </row>
    <row r="988" spans="1:20" ht="15.75" hidden="1" customHeight="1" x14ac:dyDescent="0.25">
      <c r="A988" s="142"/>
      <c r="B988" s="142"/>
      <c r="C988" s="166"/>
      <c r="D988" s="12" t="s">
        <v>83</v>
      </c>
      <c r="E988" s="41">
        <f>осн2!N187+осн2!$A$2+(осн2!N187+осн2!$A$2)*осн2!$E$2</f>
        <v>20085910.440000001</v>
      </c>
      <c r="F988" s="41">
        <f>осн2!O187+осн2!$A$2+(осн2!O187+осн2!$A$2)*осн2!$E$2</f>
        <v>20889347.66</v>
      </c>
      <c r="G988" s="172"/>
      <c r="H988" s="174"/>
      <c r="I988" s="41">
        <f t="shared" si="155"/>
        <v>20085910.440000001</v>
      </c>
      <c r="J988" s="41">
        <f t="shared" si="156"/>
        <v>20889347.66</v>
      </c>
      <c r="K988" s="150"/>
      <c r="L988" s="151"/>
      <c r="M988" s="41">
        <f t="shared" si="157"/>
        <v>20085910.440000001</v>
      </c>
      <c r="N988" s="41">
        <f t="shared" si="158"/>
        <v>20889347.66</v>
      </c>
      <c r="O988" s="37">
        <f>осн2!N187*осн2!$B$3+осн2!$A$2+(осн2!N187*осн2!$B$3+осн2!$A$2)*осн2!$E$2</f>
        <v>10042955.220000001</v>
      </c>
      <c r="P988" s="37">
        <f>осн2!O187*осн2!$B$3+осн2!$A$2+(осн2!O187*осн2!$B$3+осн2!$A$2)*осн2!$E$2</f>
        <v>10444673.83</v>
      </c>
      <c r="Q988" s="41">
        <f t="shared" si="159"/>
        <v>20085910.440000001</v>
      </c>
      <c r="R988" s="41">
        <f t="shared" si="160"/>
        <v>20889347.66</v>
      </c>
      <c r="S988" s="41">
        <f t="shared" si="161"/>
        <v>10042955.220000001</v>
      </c>
      <c r="T988" s="41">
        <f t="shared" si="162"/>
        <v>10444673.83</v>
      </c>
    </row>
    <row r="989" spans="1:20" ht="15.75" hidden="1" customHeight="1" x14ac:dyDescent="0.25">
      <c r="A989" s="142"/>
      <c r="B989" s="142"/>
      <c r="C989" s="166"/>
      <c r="D989" s="12" t="s">
        <v>84</v>
      </c>
      <c r="E989" s="41">
        <f>осн2!N188+осн2!$A$2+(осн2!N188+осн2!$A$2)*осн2!$E$2</f>
        <v>21928347.100000001</v>
      </c>
      <c r="F989" s="41">
        <f>осн2!O188+осн2!$A$2+(осн2!O188+осн2!$A$2)*осн2!$E$2</f>
        <v>22805480.039999999</v>
      </c>
      <c r="G989" s="172"/>
      <c r="H989" s="174"/>
      <c r="I989" s="41">
        <f t="shared" si="155"/>
        <v>21928347.100000001</v>
      </c>
      <c r="J989" s="41">
        <f t="shared" si="156"/>
        <v>22805480.039999999</v>
      </c>
      <c r="K989" s="150"/>
      <c r="L989" s="151"/>
      <c r="M989" s="41">
        <f t="shared" si="157"/>
        <v>21928347.100000001</v>
      </c>
      <c r="N989" s="41">
        <f t="shared" si="158"/>
        <v>22805480.039999999</v>
      </c>
      <c r="O989" s="37">
        <f>осн2!N188*осн2!$B$3+осн2!$A$2+(осн2!N188*осн2!$B$3+осн2!$A$2)*осн2!$E$2</f>
        <v>10964173.550000001</v>
      </c>
      <c r="P989" s="37">
        <f>осн2!O188*осн2!$B$3+осн2!$A$2+(осн2!O188*осн2!$B$3+осн2!$A$2)*осн2!$E$2</f>
        <v>11402740.02</v>
      </c>
      <c r="Q989" s="41">
        <f t="shared" si="159"/>
        <v>21928347.100000001</v>
      </c>
      <c r="R989" s="41">
        <f t="shared" si="160"/>
        <v>22805480.039999999</v>
      </c>
      <c r="S989" s="41">
        <f t="shared" si="161"/>
        <v>10964173.550000001</v>
      </c>
      <c r="T989" s="41">
        <f t="shared" si="162"/>
        <v>11402740.02</v>
      </c>
    </row>
    <row r="990" spans="1:20" ht="15.75" hidden="1" customHeight="1" x14ac:dyDescent="0.25">
      <c r="A990" s="142"/>
      <c r="B990" s="142"/>
      <c r="C990" s="166"/>
      <c r="D990" s="58" t="s">
        <v>86</v>
      </c>
      <c r="E990" s="40">
        <f>осн2!N189+осн2!$A$2+(осн2!N189+осн2!$A$2)*осн2!$E$2</f>
        <v>9517095.3000000007</v>
      </c>
      <c r="F990" s="40">
        <f>осн2!O189+осн2!$A$2+(осн2!O189+осн2!$A$2)*осн2!$E$2</f>
        <v>9897778.6400000006</v>
      </c>
      <c r="G990" s="172"/>
      <c r="H990" s="174"/>
      <c r="I990" s="40">
        <f t="shared" si="155"/>
        <v>9517095.3000000007</v>
      </c>
      <c r="J990" s="40">
        <f t="shared" si="156"/>
        <v>9897778.6400000006</v>
      </c>
      <c r="K990" s="150"/>
      <c r="L990" s="151"/>
      <c r="M990" s="40">
        <f t="shared" si="157"/>
        <v>9517095.3000000007</v>
      </c>
      <c r="N990" s="40">
        <f t="shared" si="158"/>
        <v>9897778.6400000006</v>
      </c>
      <c r="O990" s="36">
        <f>осн2!N189*осн2!$B$3+осн2!$A$2+(осн2!N189*осн2!$B$3+осн2!$A$2)*осн2!$E$2</f>
        <v>4758547.6500000004</v>
      </c>
      <c r="P990" s="36">
        <f>осн2!O189*осн2!$B$3+осн2!$A$2+(осн2!O189*осн2!$B$3+осн2!$A$2)*осн2!$E$2</f>
        <v>4948889.32</v>
      </c>
      <c r="Q990" s="40">
        <f t="shared" si="159"/>
        <v>9517095.3000000007</v>
      </c>
      <c r="R990" s="40">
        <f t="shared" si="160"/>
        <v>9897778.6400000006</v>
      </c>
      <c r="S990" s="40">
        <f t="shared" si="161"/>
        <v>4758547.6500000004</v>
      </c>
      <c r="T990" s="40">
        <f t="shared" si="162"/>
        <v>4948889.32</v>
      </c>
    </row>
    <row r="991" spans="1:20" ht="15.75" hidden="1" customHeight="1" x14ac:dyDescent="0.25">
      <c r="A991" s="142"/>
      <c r="B991" s="142"/>
      <c r="C991" s="166"/>
      <c r="D991" s="4" t="s">
        <v>87</v>
      </c>
      <c r="E991" s="41">
        <f>осн2!N190+осн2!$A$2+(осн2!N190+осн2!$A$2)*осн2!$E$2</f>
        <v>10760060.1</v>
      </c>
      <c r="F991" s="41">
        <f>осн2!O190+осн2!$A$2+(осн2!O190+осн2!$A$2)*осн2!$E$2</f>
        <v>11190461.560000001</v>
      </c>
      <c r="G991" s="172"/>
      <c r="H991" s="174"/>
      <c r="I991" s="41">
        <f t="shared" si="155"/>
        <v>10760060.1</v>
      </c>
      <c r="J991" s="41">
        <f t="shared" si="156"/>
        <v>11190461.560000001</v>
      </c>
      <c r="K991" s="150"/>
      <c r="L991" s="151"/>
      <c r="M991" s="41">
        <f t="shared" si="157"/>
        <v>10760060.1</v>
      </c>
      <c r="N991" s="41">
        <f t="shared" si="158"/>
        <v>11190461.560000001</v>
      </c>
      <c r="O991" s="37">
        <f>осн2!N190*осн2!$B$3+осн2!$A$2+(осн2!N190*осн2!$B$3+осн2!$A$2)*осн2!$E$2</f>
        <v>5380030.0499999998</v>
      </c>
      <c r="P991" s="37">
        <f>осн2!O190*осн2!$B$3+осн2!$A$2+(осн2!O190*осн2!$B$3+осн2!$A$2)*осн2!$E$2</f>
        <v>5595230.7800000003</v>
      </c>
      <c r="Q991" s="41">
        <f t="shared" si="159"/>
        <v>10760060.1</v>
      </c>
      <c r="R991" s="41">
        <f t="shared" si="160"/>
        <v>11190461.560000001</v>
      </c>
      <c r="S991" s="41">
        <f t="shared" si="161"/>
        <v>5380030.0499999998</v>
      </c>
      <c r="T991" s="41">
        <f t="shared" si="162"/>
        <v>5595230.7800000003</v>
      </c>
    </row>
    <row r="992" spans="1:20" ht="15.75" hidden="1" customHeight="1" x14ac:dyDescent="0.25">
      <c r="A992" s="142"/>
      <c r="B992" s="142"/>
      <c r="C992" s="166"/>
      <c r="D992" s="4" t="s">
        <v>88</v>
      </c>
      <c r="E992" s="41">
        <f>осн2!N191+осн2!$A$2+(осн2!N191+осн2!$A$2)*осн2!$E$2</f>
        <v>11758849.859999999</v>
      </c>
      <c r="F992" s="41">
        <f>осн2!O191+осн2!$A$2+(осн2!O191+осн2!$A$2)*осн2!$E$2</f>
        <v>12229203.76</v>
      </c>
      <c r="G992" s="172"/>
      <c r="H992" s="174"/>
      <c r="I992" s="41">
        <f t="shared" si="155"/>
        <v>11758849.859999999</v>
      </c>
      <c r="J992" s="41">
        <f t="shared" si="156"/>
        <v>12229203.76</v>
      </c>
      <c r="K992" s="150"/>
      <c r="L992" s="151"/>
      <c r="M992" s="41">
        <f t="shared" si="157"/>
        <v>11758849.859999999</v>
      </c>
      <c r="N992" s="41">
        <f t="shared" si="158"/>
        <v>12229203.76</v>
      </c>
      <c r="O992" s="37">
        <f>осн2!N191*осн2!$B$3+осн2!$A$2+(осн2!N191*осн2!$B$3+осн2!$A$2)*осн2!$E$2</f>
        <v>5879424.9299999997</v>
      </c>
      <c r="P992" s="37">
        <f>осн2!O191*осн2!$B$3+осн2!$A$2+(осн2!O191*осн2!$B$3+осн2!$A$2)*осн2!$E$2</f>
        <v>6114601.8799999999</v>
      </c>
      <c r="Q992" s="41">
        <f t="shared" si="159"/>
        <v>11758849.859999999</v>
      </c>
      <c r="R992" s="41">
        <f t="shared" si="160"/>
        <v>12229203.76</v>
      </c>
      <c r="S992" s="41">
        <f t="shared" si="161"/>
        <v>5879424.9299999997</v>
      </c>
      <c r="T992" s="41">
        <f t="shared" si="162"/>
        <v>6114601.8799999999</v>
      </c>
    </row>
    <row r="993" spans="1:20" ht="15.75" hidden="1" customHeight="1" x14ac:dyDescent="0.25">
      <c r="A993" s="142"/>
      <c r="B993" s="142"/>
      <c r="C993" s="166"/>
      <c r="D993" s="4" t="s">
        <v>89</v>
      </c>
      <c r="E993" s="41">
        <f>осн2!N192+осн2!$A$2+(осн2!N192+осн2!$A$2)*осн2!$E$2</f>
        <v>14000598.52</v>
      </c>
      <c r="F993" s="41">
        <f>осн2!O192+осн2!$A$2+(осн2!O192+осн2!$A$2)*осн2!$E$2</f>
        <v>14560622.98</v>
      </c>
      <c r="G993" s="172"/>
      <c r="H993" s="174"/>
      <c r="I993" s="41">
        <f t="shared" si="155"/>
        <v>14000598.52</v>
      </c>
      <c r="J993" s="41">
        <f t="shared" si="156"/>
        <v>14560622.98</v>
      </c>
      <c r="K993" s="150"/>
      <c r="L993" s="151"/>
      <c r="M993" s="41">
        <f t="shared" si="157"/>
        <v>14000598.52</v>
      </c>
      <c r="N993" s="41">
        <f t="shared" si="158"/>
        <v>14560622.98</v>
      </c>
      <c r="O993" s="37">
        <f>осн2!N192*осн2!$B$3+осн2!$A$2+(осн2!N192*осн2!$B$3+осн2!$A$2)*осн2!$E$2</f>
        <v>7000299.2599999998</v>
      </c>
      <c r="P993" s="37">
        <f>осн2!O192*осн2!$B$3+осн2!$A$2+(осн2!O192*осн2!$B$3+осн2!$A$2)*осн2!$E$2</f>
        <v>7280311.4900000002</v>
      </c>
      <c r="Q993" s="41">
        <f t="shared" si="159"/>
        <v>14000598.52</v>
      </c>
      <c r="R993" s="41">
        <f t="shared" si="160"/>
        <v>14560622.98</v>
      </c>
      <c r="S993" s="41">
        <f t="shared" si="161"/>
        <v>7000299.2599999998</v>
      </c>
      <c r="T993" s="41">
        <f t="shared" si="162"/>
        <v>7280311.4900000002</v>
      </c>
    </row>
    <row r="994" spans="1:20" ht="15.75" hidden="1" customHeight="1" x14ac:dyDescent="0.25">
      <c r="A994" s="142"/>
      <c r="B994" s="142"/>
      <c r="C994" s="166"/>
      <c r="D994" s="4" t="s">
        <v>90</v>
      </c>
      <c r="E994" s="41">
        <f>осн2!N193+осн2!$A$2+(осн2!N193+осн2!$A$2)*осн2!$E$2</f>
        <v>16242353.08</v>
      </c>
      <c r="F994" s="41">
        <f>осн2!O193+осн2!$A$2+(осн2!O193+осн2!$A$2)*осн2!$E$2</f>
        <v>16892048.100000001</v>
      </c>
      <c r="G994" s="172"/>
      <c r="H994" s="174"/>
      <c r="I994" s="41">
        <f t="shared" si="155"/>
        <v>16242353.08</v>
      </c>
      <c r="J994" s="41">
        <f t="shared" si="156"/>
        <v>16892048.100000001</v>
      </c>
      <c r="K994" s="150"/>
      <c r="L994" s="151"/>
      <c r="M994" s="41">
        <f t="shared" si="157"/>
        <v>16242353.08</v>
      </c>
      <c r="N994" s="41">
        <f t="shared" si="158"/>
        <v>16892048.100000001</v>
      </c>
      <c r="O994" s="37">
        <f>осн2!N193*осн2!$B$3+осн2!$A$2+(осн2!N193*осн2!$B$3+осн2!$A$2)*осн2!$E$2</f>
        <v>8121176.54</v>
      </c>
      <c r="P994" s="37">
        <f>осн2!O193*осн2!$B$3+осн2!$A$2+(осн2!O193*осн2!$B$3+осн2!$A$2)*осн2!$E$2</f>
        <v>8446024.0500000007</v>
      </c>
      <c r="Q994" s="41">
        <f t="shared" si="159"/>
        <v>16242353.08</v>
      </c>
      <c r="R994" s="41">
        <f t="shared" si="160"/>
        <v>16892048.100000001</v>
      </c>
      <c r="S994" s="41">
        <f t="shared" si="161"/>
        <v>8121176.54</v>
      </c>
      <c r="T994" s="41">
        <f t="shared" si="162"/>
        <v>8446024.0500000007</v>
      </c>
    </row>
    <row r="995" spans="1:20" ht="15.75" hidden="1" customHeight="1" x14ac:dyDescent="0.25">
      <c r="A995" s="142"/>
      <c r="B995" s="142"/>
      <c r="C995" s="166"/>
      <c r="D995" s="4" t="s">
        <v>91</v>
      </c>
      <c r="E995" s="41">
        <f>осн2!N194+осн2!$A$2+(осн2!N194+осн2!$A$2)*осн2!$E$2</f>
        <v>17272467.120000001</v>
      </c>
      <c r="F995" s="41">
        <f>осн2!O194+осн2!$A$2+(осн2!O194+осн2!$A$2)*осн2!$E$2</f>
        <v>17963365.379999999</v>
      </c>
      <c r="G995" s="172"/>
      <c r="H995" s="174"/>
      <c r="I995" s="41">
        <f t="shared" si="155"/>
        <v>17272467.120000001</v>
      </c>
      <c r="J995" s="41">
        <f t="shared" si="156"/>
        <v>17963365.379999999</v>
      </c>
      <c r="K995" s="150"/>
      <c r="L995" s="151"/>
      <c r="M995" s="41">
        <f t="shared" si="157"/>
        <v>17272467.120000001</v>
      </c>
      <c r="N995" s="41">
        <f t="shared" si="158"/>
        <v>17963365.379999999</v>
      </c>
      <c r="O995" s="37">
        <f>осн2!N194*осн2!$B$3+осн2!$A$2+(осн2!N194*осн2!$B$3+осн2!$A$2)*осн2!$E$2</f>
        <v>8636233.5600000005</v>
      </c>
      <c r="P995" s="37">
        <f>осн2!O194*осн2!$B$3+осн2!$A$2+(осн2!O194*осн2!$B$3+осн2!$A$2)*осн2!$E$2</f>
        <v>8981682.6899999995</v>
      </c>
      <c r="Q995" s="41">
        <f t="shared" si="159"/>
        <v>17272467.120000001</v>
      </c>
      <c r="R995" s="41">
        <f t="shared" si="160"/>
        <v>17963365.379999999</v>
      </c>
      <c r="S995" s="41">
        <f t="shared" si="161"/>
        <v>8636233.5600000005</v>
      </c>
      <c r="T995" s="41">
        <f t="shared" si="162"/>
        <v>8981682.6899999995</v>
      </c>
    </row>
    <row r="996" spans="1:20" ht="15.75" hidden="1" customHeight="1" x14ac:dyDescent="0.25">
      <c r="A996" s="142"/>
      <c r="B996" s="142"/>
      <c r="C996" s="166"/>
      <c r="D996" s="4" t="s">
        <v>85</v>
      </c>
      <c r="E996" s="41">
        <f>осн2!N195+осн2!$A$2+(осн2!N195+осн2!$A$2)*осн2!$E$2</f>
        <v>19314545.620000001</v>
      </c>
      <c r="F996" s="41">
        <f>осн2!O195+осн2!$A$2+(осн2!O195+осн2!$A$2)*осн2!$E$2</f>
        <v>20087127.02</v>
      </c>
      <c r="G996" s="172"/>
      <c r="H996" s="174"/>
      <c r="I996" s="41">
        <f t="shared" si="155"/>
        <v>19314545.620000001</v>
      </c>
      <c r="J996" s="41">
        <f t="shared" si="156"/>
        <v>20087127.02</v>
      </c>
      <c r="K996" s="150"/>
      <c r="L996" s="151"/>
      <c r="M996" s="41">
        <f t="shared" si="157"/>
        <v>19314545.620000001</v>
      </c>
      <c r="N996" s="41">
        <f t="shared" si="158"/>
        <v>20087127.02</v>
      </c>
      <c r="O996" s="37">
        <f>осн2!N195*осн2!$B$3+осн2!$A$2+(осн2!N195*осн2!$B$3+осн2!$A$2)*осн2!$E$2</f>
        <v>9657272.8100000005</v>
      </c>
      <c r="P996" s="37">
        <f>осн2!O195*осн2!$B$3+осн2!$A$2+(осн2!O195*осн2!$B$3+осн2!$A$2)*осн2!$E$2</f>
        <v>10043563.51</v>
      </c>
      <c r="Q996" s="41">
        <f t="shared" si="159"/>
        <v>19314545.620000001</v>
      </c>
      <c r="R996" s="41">
        <f t="shared" si="160"/>
        <v>20087127.02</v>
      </c>
      <c r="S996" s="41">
        <f t="shared" si="161"/>
        <v>9657272.8100000005</v>
      </c>
      <c r="T996" s="41">
        <f t="shared" si="162"/>
        <v>10043563.51</v>
      </c>
    </row>
    <row r="997" spans="1:20" ht="15.75" hidden="1" customHeight="1" x14ac:dyDescent="0.25">
      <c r="A997" s="142"/>
      <c r="B997" s="142"/>
      <c r="C997" s="166"/>
      <c r="D997" s="4" t="s">
        <v>92</v>
      </c>
      <c r="E997" s="41">
        <f>осн2!N196+осн2!$A$2+(осн2!N196+осн2!$A$2)*осн2!$E$2</f>
        <v>21356640.640000001</v>
      </c>
      <c r="F997" s="41">
        <f>осн2!O196+осн2!$A$2+(осн2!O196+осн2!$A$2)*осн2!$E$2</f>
        <v>22210906.359999999</v>
      </c>
      <c r="G997" s="172"/>
      <c r="H997" s="174"/>
      <c r="I997" s="41">
        <f t="shared" si="155"/>
        <v>21356640.640000001</v>
      </c>
      <c r="J997" s="41">
        <f t="shared" si="156"/>
        <v>22210906.359999999</v>
      </c>
      <c r="K997" s="150"/>
      <c r="L997" s="151"/>
      <c r="M997" s="41">
        <f t="shared" si="157"/>
        <v>21356640.640000001</v>
      </c>
      <c r="N997" s="41">
        <f t="shared" si="158"/>
        <v>22210906.359999999</v>
      </c>
      <c r="O997" s="37">
        <f>осн2!N196*осн2!$B$3+осн2!$A$2+(осн2!N196*осн2!$B$3+осн2!$A$2)*осн2!$E$2</f>
        <v>10678320.32</v>
      </c>
      <c r="P997" s="37">
        <f>осн2!O196*осн2!$B$3+осн2!$A$2+(осн2!O196*осн2!$B$3+осн2!$A$2)*осн2!$E$2</f>
        <v>11105453.18</v>
      </c>
      <c r="Q997" s="41">
        <f t="shared" si="159"/>
        <v>21356640.640000001</v>
      </c>
      <c r="R997" s="41">
        <f t="shared" si="160"/>
        <v>22210906.359999999</v>
      </c>
      <c r="S997" s="41">
        <f t="shared" si="161"/>
        <v>10678320.32</v>
      </c>
      <c r="T997" s="41">
        <f t="shared" si="162"/>
        <v>11105453.18</v>
      </c>
    </row>
    <row r="998" spans="1:20" ht="15.75" hidden="1" customHeight="1" x14ac:dyDescent="0.25">
      <c r="A998" s="142"/>
      <c r="B998" s="142"/>
      <c r="C998" s="166"/>
      <c r="D998" s="4" t="s">
        <v>93</v>
      </c>
      <c r="E998" s="41">
        <f>осн2!N197+осн2!$A$2+(осн2!N197+осн2!$A$2)*осн2!$E$2</f>
        <v>23398719.140000001</v>
      </c>
      <c r="F998" s="41">
        <f>осн2!O197+осн2!$A$2+(осн2!O197+осн2!$A$2)*осн2!$E$2</f>
        <v>24334668</v>
      </c>
      <c r="G998" s="172"/>
      <c r="H998" s="174"/>
      <c r="I998" s="41">
        <f t="shared" ref="I998:I1005" si="163">E998</f>
        <v>23398719.140000001</v>
      </c>
      <c r="J998" s="41">
        <f t="shared" ref="J998:J1005" si="164">F998</f>
        <v>24334668</v>
      </c>
      <c r="K998" s="150"/>
      <c r="L998" s="151"/>
      <c r="M998" s="41">
        <f t="shared" ref="M998:M1005" si="165">I998</f>
        <v>23398719.140000001</v>
      </c>
      <c r="N998" s="41">
        <f t="shared" ref="N998:N1005" si="166">J998</f>
        <v>24334668</v>
      </c>
      <c r="O998" s="37">
        <f>осн2!N197*осн2!$B$3+осн2!$A$2+(осн2!N197*осн2!$B$3+осн2!$A$2)*осн2!$E$2</f>
        <v>11699359.57</v>
      </c>
      <c r="P998" s="37">
        <f>осн2!O197*осн2!$B$3+осн2!$A$2+(осн2!O197*осн2!$B$3+осн2!$A$2)*осн2!$E$2</f>
        <v>12167334</v>
      </c>
      <c r="Q998" s="41">
        <f t="shared" ref="Q998:Q1005" si="167">M998</f>
        <v>23398719.140000001</v>
      </c>
      <c r="R998" s="41">
        <f t="shared" ref="R998:R1005" si="168">N998</f>
        <v>24334668</v>
      </c>
      <c r="S998" s="41">
        <f t="shared" ref="S998:S1005" si="169">O998</f>
        <v>11699359.57</v>
      </c>
      <c r="T998" s="41">
        <f t="shared" ref="T998:T1005" si="170">P998</f>
        <v>12167334</v>
      </c>
    </row>
    <row r="999" spans="1:20" ht="15.75" hidden="1" customHeight="1" x14ac:dyDescent="0.25">
      <c r="A999" s="142"/>
      <c r="B999" s="142"/>
      <c r="C999" s="166"/>
      <c r="D999" s="4" t="s">
        <v>94</v>
      </c>
      <c r="E999" s="41">
        <f>осн2!N198+осн2!$A$2+(осн2!N198+осн2!$A$2)*осн2!$E$2</f>
        <v>25875513.18</v>
      </c>
      <c r="F999" s="41">
        <f>осн2!O198+осн2!$A$2+(осн2!O198+осн2!$A$2)*осн2!$E$2</f>
        <v>26910533.66</v>
      </c>
      <c r="G999" s="172"/>
      <c r="H999" s="174"/>
      <c r="I999" s="41">
        <f t="shared" si="163"/>
        <v>25875513.18</v>
      </c>
      <c r="J999" s="41">
        <f t="shared" si="164"/>
        <v>26910533.66</v>
      </c>
      <c r="K999" s="150"/>
      <c r="L999" s="151"/>
      <c r="M999" s="41">
        <f t="shared" si="165"/>
        <v>25875513.18</v>
      </c>
      <c r="N999" s="41">
        <f t="shared" si="166"/>
        <v>26910533.66</v>
      </c>
      <c r="O999" s="37">
        <f>осн2!N198*осн2!$B$3+осн2!$A$2+(осн2!N198*осн2!$B$3+осн2!$A$2)*осн2!$E$2</f>
        <v>12937756.59</v>
      </c>
      <c r="P999" s="37">
        <f>осн2!O198*осн2!$B$3+осн2!$A$2+(осн2!O198*осн2!$B$3+осн2!$A$2)*осн2!$E$2</f>
        <v>13455266.83</v>
      </c>
      <c r="Q999" s="41">
        <f t="shared" si="167"/>
        <v>25875513.18</v>
      </c>
      <c r="R999" s="41">
        <f t="shared" si="168"/>
        <v>26910533.66</v>
      </c>
      <c r="S999" s="41">
        <f t="shared" si="169"/>
        <v>12937756.59</v>
      </c>
      <c r="T999" s="41">
        <f t="shared" si="170"/>
        <v>13455266.83</v>
      </c>
    </row>
    <row r="1000" spans="1:20" ht="15.75" hidden="1" customHeight="1" x14ac:dyDescent="0.25">
      <c r="A1000" s="142"/>
      <c r="B1000" s="142"/>
      <c r="C1000" s="166"/>
      <c r="D1000" s="8" t="s">
        <v>95</v>
      </c>
      <c r="E1000" s="40">
        <f>осн2!N199+осн2!$A$2+(осн2!N199+осн2!$A$2)*осн2!$E$2</f>
        <v>6313241.9000000004</v>
      </c>
      <c r="F1000" s="40">
        <f>осн2!O199+осн2!$A$2+(осн2!O199+осн2!$A$2)*осн2!$E$2</f>
        <v>6565771.3399999999</v>
      </c>
      <c r="G1000" s="172"/>
      <c r="H1000" s="174"/>
      <c r="I1000" s="40">
        <f t="shared" si="163"/>
        <v>6313241.9000000004</v>
      </c>
      <c r="J1000" s="40">
        <f t="shared" si="164"/>
        <v>6565771.3399999999</v>
      </c>
      <c r="K1000" s="150"/>
      <c r="L1000" s="151"/>
      <c r="M1000" s="40">
        <f t="shared" si="165"/>
        <v>6313241.9000000004</v>
      </c>
      <c r="N1000" s="40">
        <f t="shared" si="166"/>
        <v>6565771.3399999999</v>
      </c>
      <c r="O1000" s="36">
        <f>осн2!N199*осн2!$B$3+осн2!$A$2+(осн2!N199*осн2!$B$3+осн2!$A$2)*осн2!$E$2</f>
        <v>3156620.95</v>
      </c>
      <c r="P1000" s="36">
        <f>осн2!O199*осн2!$B$3+осн2!$A$2+(осн2!O199*осн2!$B$3+осн2!$A$2)*осн2!$E$2</f>
        <v>3282885.67</v>
      </c>
      <c r="Q1000" s="40">
        <f t="shared" si="167"/>
        <v>6313241.9000000004</v>
      </c>
      <c r="R1000" s="40">
        <f t="shared" si="168"/>
        <v>6565771.3399999999</v>
      </c>
      <c r="S1000" s="40">
        <f t="shared" si="169"/>
        <v>3156620.95</v>
      </c>
      <c r="T1000" s="40">
        <f t="shared" si="170"/>
        <v>3282885.67</v>
      </c>
    </row>
    <row r="1001" spans="1:20" ht="15.75" hidden="1" customHeight="1" x14ac:dyDescent="0.25">
      <c r="A1001" s="142"/>
      <c r="B1001" s="142"/>
      <c r="C1001" s="166"/>
      <c r="D1001" s="4" t="s">
        <v>96</v>
      </c>
      <c r="E1001" s="41">
        <f>осн2!N200+осн2!$A$2+(осн2!N200+осн2!$A$2)*осн2!$E$2</f>
        <v>8444811.5999999996</v>
      </c>
      <c r="F1001" s="41">
        <f>осн2!O200+осн2!$A$2+(осн2!O200+осн2!$A$2)*осн2!$E$2</f>
        <v>8782604.3000000007</v>
      </c>
      <c r="G1001" s="172"/>
      <c r="H1001" s="174"/>
      <c r="I1001" s="41">
        <f t="shared" si="163"/>
        <v>8444811.5999999996</v>
      </c>
      <c r="J1001" s="41">
        <f t="shared" si="164"/>
        <v>8782604.3000000007</v>
      </c>
      <c r="K1001" s="150"/>
      <c r="L1001" s="151"/>
      <c r="M1001" s="41">
        <f t="shared" si="165"/>
        <v>8444811.5999999996</v>
      </c>
      <c r="N1001" s="41">
        <f t="shared" si="166"/>
        <v>8782604.3000000007</v>
      </c>
      <c r="O1001" s="37">
        <f>осн2!N200*осн2!$B$3+осн2!$A$2+(осн2!N200*осн2!$B$3+осн2!$A$2)*осн2!$E$2</f>
        <v>4222405.8</v>
      </c>
      <c r="P1001" s="37">
        <f>осн2!O200*осн2!$B$3+осн2!$A$2+(осн2!O200*осн2!$B$3+осн2!$A$2)*осн2!$E$2</f>
        <v>4391302.1500000004</v>
      </c>
      <c r="Q1001" s="41">
        <f t="shared" si="167"/>
        <v>8444811.5999999996</v>
      </c>
      <c r="R1001" s="41">
        <f t="shared" si="168"/>
        <v>8782604.3000000007</v>
      </c>
      <c r="S1001" s="41">
        <f t="shared" si="169"/>
        <v>4222405.8</v>
      </c>
      <c r="T1001" s="41">
        <f t="shared" si="170"/>
        <v>4391302.1500000004</v>
      </c>
    </row>
    <row r="1002" spans="1:20" ht="15.75" hidden="1" customHeight="1" x14ac:dyDescent="0.25">
      <c r="A1002" s="142"/>
      <c r="B1002" s="142"/>
      <c r="C1002" s="166"/>
      <c r="D1002" s="4" t="s">
        <v>97</v>
      </c>
      <c r="E1002" s="41">
        <f>осн2!N201+осн2!$A$2+(осн2!N201+осн2!$A$2)*осн2!$E$2</f>
        <v>11075463.48</v>
      </c>
      <c r="F1002" s="41">
        <f>осн2!O201+осн2!$A$2+(осн2!O201+осн2!$A$2)*осн2!$E$2</f>
        <v>11518482.68</v>
      </c>
      <c r="G1002" s="172"/>
      <c r="H1002" s="174"/>
      <c r="I1002" s="41">
        <f t="shared" si="163"/>
        <v>11075463.48</v>
      </c>
      <c r="J1002" s="41">
        <f t="shared" si="164"/>
        <v>11518482.68</v>
      </c>
      <c r="K1002" s="150"/>
      <c r="L1002" s="151"/>
      <c r="M1002" s="41">
        <f t="shared" si="165"/>
        <v>11075463.48</v>
      </c>
      <c r="N1002" s="41">
        <f t="shared" si="166"/>
        <v>11518482.68</v>
      </c>
      <c r="O1002" s="37">
        <f>осн2!N201*осн2!$B$3+осн2!$A$2+(осн2!N201*осн2!$B$3+осн2!$A$2)*осн2!$E$2</f>
        <v>5537731.7400000002</v>
      </c>
      <c r="P1002" s="37">
        <f>осн2!O201*осн2!$B$3+осн2!$A$2+(осн2!O201*осн2!$B$3+осн2!$A$2)*осн2!$E$2</f>
        <v>5759241.3399999999</v>
      </c>
      <c r="Q1002" s="41">
        <f t="shared" si="167"/>
        <v>11075463.48</v>
      </c>
      <c r="R1002" s="41">
        <f t="shared" si="168"/>
        <v>11518482.68</v>
      </c>
      <c r="S1002" s="41">
        <f t="shared" si="169"/>
        <v>5537731.7400000002</v>
      </c>
      <c r="T1002" s="41">
        <f t="shared" si="170"/>
        <v>5759241.3399999999</v>
      </c>
    </row>
    <row r="1003" spans="1:20" ht="15.75" hidden="1" customHeight="1" x14ac:dyDescent="0.25">
      <c r="A1003" s="142"/>
      <c r="B1003" s="142"/>
      <c r="C1003" s="166"/>
      <c r="D1003" s="4" t="s">
        <v>98</v>
      </c>
      <c r="E1003" s="41">
        <f>осн2!N202+осн2!$A$2+(осн2!N202+осн2!$A$2)*осн2!$E$2</f>
        <v>13207043.800000001</v>
      </c>
      <c r="F1003" s="41">
        <f>осн2!O202+осн2!$A$2+(осн2!O202+осн2!$A$2)*осн2!$E$2</f>
        <v>13735326.26</v>
      </c>
      <c r="G1003" s="172"/>
      <c r="H1003" s="174"/>
      <c r="I1003" s="41">
        <f t="shared" si="163"/>
        <v>13207043.800000001</v>
      </c>
      <c r="J1003" s="41">
        <f t="shared" si="164"/>
        <v>13735326.26</v>
      </c>
      <c r="K1003" s="150"/>
      <c r="L1003" s="151"/>
      <c r="M1003" s="41">
        <f t="shared" si="165"/>
        <v>13207043.800000001</v>
      </c>
      <c r="N1003" s="41">
        <f t="shared" si="166"/>
        <v>13735326.26</v>
      </c>
      <c r="O1003" s="37">
        <f>осн2!N202*осн2!$B$3+осн2!$A$2+(осн2!N202*осн2!$B$3+осн2!$A$2)*осн2!$E$2</f>
        <v>6603521.9000000004</v>
      </c>
      <c r="P1003" s="37">
        <f>осн2!O202*осн2!$B$3+осн2!$A$2+(осн2!O202*осн2!$B$3+осн2!$A$2)*осн2!$E$2</f>
        <v>6867663.1299999999</v>
      </c>
      <c r="Q1003" s="41">
        <f t="shared" si="167"/>
        <v>13207043.800000001</v>
      </c>
      <c r="R1003" s="41">
        <f t="shared" si="168"/>
        <v>13735326.26</v>
      </c>
      <c r="S1003" s="41">
        <f t="shared" si="169"/>
        <v>6603521.9000000004</v>
      </c>
      <c r="T1003" s="41">
        <f t="shared" si="170"/>
        <v>6867663.1299999999</v>
      </c>
    </row>
    <row r="1004" spans="1:20" ht="15.75" hidden="1" customHeight="1" x14ac:dyDescent="0.25">
      <c r="A1004" s="142"/>
      <c r="B1004" s="142"/>
      <c r="C1004" s="166"/>
      <c r="D1004" s="4" t="s">
        <v>99</v>
      </c>
      <c r="E1004" s="41">
        <f>осн2!N203+осн2!$A$2+(осн2!N203+осн2!$A$2)*осн2!$E$2</f>
        <v>15937514.24</v>
      </c>
      <c r="F1004" s="41">
        <f>осн2!O203+осн2!$A$2+(осн2!O203+осн2!$A$2)*осн2!$E$2</f>
        <v>16575013.960000001</v>
      </c>
      <c r="G1004" s="172"/>
      <c r="H1004" s="174"/>
      <c r="I1004" s="41">
        <f t="shared" si="163"/>
        <v>15937514.24</v>
      </c>
      <c r="J1004" s="41">
        <f t="shared" si="164"/>
        <v>16575013.960000001</v>
      </c>
      <c r="K1004" s="150"/>
      <c r="L1004" s="151"/>
      <c r="M1004" s="41">
        <f t="shared" si="165"/>
        <v>15937514.24</v>
      </c>
      <c r="N1004" s="41">
        <f t="shared" si="166"/>
        <v>16575013.960000001</v>
      </c>
      <c r="O1004" s="37">
        <f>осн2!N203*осн2!$B$3+осн2!$A$2+(осн2!N203*осн2!$B$3+осн2!$A$2)*осн2!$E$2</f>
        <v>7968757.1200000001</v>
      </c>
      <c r="P1004" s="37">
        <f>осн2!O203*осн2!$B$3+осн2!$A$2+(осн2!O203*осн2!$B$3+осн2!$A$2)*осн2!$E$2</f>
        <v>8287506.9800000004</v>
      </c>
      <c r="Q1004" s="41">
        <f t="shared" si="167"/>
        <v>15937514.24</v>
      </c>
      <c r="R1004" s="41">
        <f t="shared" si="168"/>
        <v>16575013.960000001</v>
      </c>
      <c r="S1004" s="41">
        <f t="shared" si="169"/>
        <v>7968757.1200000001</v>
      </c>
      <c r="T1004" s="41">
        <f t="shared" si="170"/>
        <v>8287506.9800000004</v>
      </c>
    </row>
    <row r="1005" spans="1:20" ht="15.75" hidden="1" customHeight="1" x14ac:dyDescent="0.25">
      <c r="A1005" s="142"/>
      <c r="B1005" s="142"/>
      <c r="C1005" s="166"/>
      <c r="D1005" s="4" t="s">
        <v>100</v>
      </c>
      <c r="E1005" s="41">
        <f>осн2!N204+осн2!$A$2+(осн2!N204+осн2!$A$2)*осн2!$E$2</f>
        <v>18069082.759999998</v>
      </c>
      <c r="F1005" s="41">
        <f>осн2!O204+осн2!$A$2+(осн2!O204+осн2!$A$2)*осн2!$E$2</f>
        <v>18791845.739999998</v>
      </c>
      <c r="G1005" s="172"/>
      <c r="H1005" s="174"/>
      <c r="I1005" s="41">
        <f t="shared" si="163"/>
        <v>18069082.759999998</v>
      </c>
      <c r="J1005" s="41">
        <f t="shared" si="164"/>
        <v>18791845.739999998</v>
      </c>
      <c r="K1005" s="150"/>
      <c r="L1005" s="151"/>
      <c r="M1005" s="41">
        <f t="shared" si="165"/>
        <v>18069082.759999998</v>
      </c>
      <c r="N1005" s="41">
        <f t="shared" si="166"/>
        <v>18791845.739999998</v>
      </c>
      <c r="O1005" s="37">
        <f>осн2!N204*осн2!$B$3+осн2!$A$2+(осн2!N204*осн2!$B$3+осн2!$A$2)*осн2!$E$2</f>
        <v>9034541.379999999</v>
      </c>
      <c r="P1005" s="37">
        <f>осн2!O204*осн2!$B$3+осн2!$A$2+(осн2!O204*осн2!$B$3+осн2!$A$2)*осн2!$E$2</f>
        <v>9395922.8699999992</v>
      </c>
      <c r="Q1005" s="41">
        <f t="shared" si="167"/>
        <v>18069082.759999998</v>
      </c>
      <c r="R1005" s="41">
        <f t="shared" si="168"/>
        <v>18791845.739999998</v>
      </c>
      <c r="S1005" s="41">
        <f t="shared" si="169"/>
        <v>9034541.379999999</v>
      </c>
      <c r="T1005" s="41">
        <f t="shared" si="170"/>
        <v>9395922.8699999992</v>
      </c>
    </row>
    <row r="1006" spans="1:20" ht="47.25" x14ac:dyDescent="0.25">
      <c r="A1006" s="142"/>
      <c r="B1006" s="142"/>
      <c r="C1006" s="166"/>
      <c r="D1006" s="38" t="s">
        <v>254</v>
      </c>
      <c r="E1006" s="38" t="s">
        <v>10</v>
      </c>
      <c r="F1006" s="38" t="s">
        <v>11</v>
      </c>
      <c r="G1006" s="172"/>
      <c r="H1006" s="174"/>
      <c r="I1006" s="38" t="s">
        <v>10</v>
      </c>
      <c r="J1006" s="38" t="s">
        <v>11</v>
      </c>
      <c r="K1006" s="150"/>
      <c r="L1006" s="151"/>
      <c r="M1006" s="38" t="s">
        <v>10</v>
      </c>
      <c r="N1006" s="38" t="s">
        <v>11</v>
      </c>
      <c r="O1006" s="38" t="s">
        <v>10</v>
      </c>
      <c r="P1006" s="38" t="s">
        <v>11</v>
      </c>
      <c r="Q1006" s="38" t="s">
        <v>10</v>
      </c>
      <c r="R1006" s="38" t="s">
        <v>11</v>
      </c>
      <c r="S1006" s="38" t="s">
        <v>10</v>
      </c>
      <c r="T1006" s="38" t="s">
        <v>11</v>
      </c>
    </row>
    <row r="1007" spans="1:20" x14ac:dyDescent="0.25">
      <c r="A1007" s="142"/>
      <c r="B1007" s="142"/>
      <c r="C1007" s="166"/>
      <c r="D1007" s="111" t="s">
        <v>17</v>
      </c>
      <c r="E1007" s="40">
        <f>осн2!I205+осн2!$A$2+(осн2!I205+осн2!$A$2)*осн2!$E$2</f>
        <v>2201675.86</v>
      </c>
      <c r="F1007" s="40">
        <f>осн2!J205+осн2!$A$2+(осн2!J205+осн2!$A$2)*осн2!$E$2</f>
        <v>2289742.7999999998</v>
      </c>
      <c r="G1007" s="172"/>
      <c r="H1007" s="174"/>
      <c r="I1007" s="40">
        <f t="shared" ref="I1007:I1038" si="171">E1007</f>
        <v>2201675.86</v>
      </c>
      <c r="J1007" s="40">
        <f t="shared" ref="J1007:J1038" si="172">F1007</f>
        <v>2289742.7999999998</v>
      </c>
      <c r="K1007" s="150"/>
      <c r="L1007" s="151"/>
      <c r="M1007" s="40">
        <f t="shared" ref="M1007:M1038" si="173">I1007</f>
        <v>2201675.86</v>
      </c>
      <c r="N1007" s="40">
        <f t="shared" ref="N1007:N1038" si="174">J1007</f>
        <v>2289742.7999999998</v>
      </c>
      <c r="O1007" s="36">
        <f>осн2!I205*осн2!$B$3+осн2!$A$2+(осн2!I205*осн2!$B$3+осн2!$A$2)*осн2!$E$2</f>
        <v>1100837.93</v>
      </c>
      <c r="P1007" s="36">
        <f>осн2!J205*осн2!$B$3+осн2!$A$2+(осн2!J205*осн2!$B$3+осн2!$A$2)*осн2!$E$2</f>
        <v>1144871.3999999999</v>
      </c>
      <c r="Q1007" s="40">
        <f t="shared" ref="Q1007:Q1038" si="175">M1007</f>
        <v>2201675.86</v>
      </c>
      <c r="R1007" s="40">
        <f t="shared" ref="R1007:R1038" si="176">N1007</f>
        <v>2289742.7999999998</v>
      </c>
      <c r="S1007" s="40">
        <f t="shared" ref="S1007:S1038" si="177">O1007</f>
        <v>1100837.93</v>
      </c>
      <c r="T1007" s="40">
        <f t="shared" ref="T1007:T1038" si="178">P1007</f>
        <v>1144871.3999999999</v>
      </c>
    </row>
    <row r="1008" spans="1:20" ht="15.75" hidden="1" customHeight="1" x14ac:dyDescent="0.25">
      <c r="A1008" s="142"/>
      <c r="B1008" s="142"/>
      <c r="C1008" s="166"/>
      <c r="D1008" s="4" t="s">
        <v>18</v>
      </c>
      <c r="E1008" s="41">
        <f>осн2!I206+осн2!$A$2+(осн2!I206+осн2!$A$2)*осн2!$E$2</f>
        <v>4397375.0199999996</v>
      </c>
      <c r="F1008" s="41">
        <f>осн2!J206+осн2!$A$2+(осн2!J206+осн2!$A$2)*осн2!$E$2</f>
        <v>4573270.54</v>
      </c>
      <c r="G1008" s="172"/>
      <c r="H1008" s="174"/>
      <c r="I1008" s="41">
        <f t="shared" si="171"/>
        <v>4397375.0199999996</v>
      </c>
      <c r="J1008" s="41">
        <f t="shared" si="172"/>
        <v>4573270.54</v>
      </c>
      <c r="K1008" s="150"/>
      <c r="L1008" s="151"/>
      <c r="M1008" s="41">
        <f t="shared" si="173"/>
        <v>4397375.0199999996</v>
      </c>
      <c r="N1008" s="41">
        <f t="shared" si="174"/>
        <v>4573270.54</v>
      </c>
      <c r="O1008" s="37">
        <f>осн2!I206*осн2!$B$3+осн2!$A$2+(осн2!I206*осн2!$B$3+осн2!$A$2)*осн2!$E$2</f>
        <v>2198687.5099999998</v>
      </c>
      <c r="P1008" s="37">
        <f>осн2!J206*осн2!$B$3+осн2!$A$2+(осн2!J206*осн2!$B$3+осн2!$A$2)*осн2!$E$2</f>
        <v>2286635.27</v>
      </c>
      <c r="Q1008" s="41">
        <f t="shared" si="175"/>
        <v>4397375.0199999996</v>
      </c>
      <c r="R1008" s="41">
        <f t="shared" si="176"/>
        <v>4573270.54</v>
      </c>
      <c r="S1008" s="41">
        <f t="shared" si="177"/>
        <v>2198687.5099999998</v>
      </c>
      <c r="T1008" s="41">
        <f t="shared" si="178"/>
        <v>2286635.27</v>
      </c>
    </row>
    <row r="1009" spans="1:20" ht="15.75" hidden="1" customHeight="1" x14ac:dyDescent="0.25">
      <c r="A1009" s="142"/>
      <c r="B1009" s="142"/>
      <c r="C1009" s="166"/>
      <c r="D1009" s="4" t="s">
        <v>19</v>
      </c>
      <c r="E1009" s="41">
        <f>осн2!I207+осн2!$A$2+(осн2!I207+осн2!$A$2)*осн2!$E$2</f>
        <v>5890432.5599999996</v>
      </c>
      <c r="F1009" s="41">
        <f>осн2!J207+осн2!$A$2+(осн2!J207+осн2!$A$2)*осн2!$E$2</f>
        <v>6126050.2400000002</v>
      </c>
      <c r="G1009" s="172"/>
      <c r="H1009" s="174"/>
      <c r="I1009" s="41">
        <f t="shared" si="171"/>
        <v>5890432.5599999996</v>
      </c>
      <c r="J1009" s="41">
        <f t="shared" si="172"/>
        <v>6126050.2400000002</v>
      </c>
      <c r="K1009" s="150"/>
      <c r="L1009" s="151"/>
      <c r="M1009" s="41">
        <f t="shared" si="173"/>
        <v>5890432.5599999996</v>
      </c>
      <c r="N1009" s="41">
        <f t="shared" si="174"/>
        <v>6126050.2400000002</v>
      </c>
      <c r="O1009" s="37">
        <f>осн2!I207*осн2!$B$3+осн2!$A$2+(осн2!I207*осн2!$B$3+осн2!$A$2)*осн2!$E$2</f>
        <v>2945216.28</v>
      </c>
      <c r="P1009" s="37">
        <f>осн2!J207*осн2!$B$3+осн2!$A$2+(осн2!J207*осн2!$B$3+осн2!$A$2)*осн2!$E$2</f>
        <v>3063025.12</v>
      </c>
      <c r="Q1009" s="41">
        <f t="shared" si="175"/>
        <v>5890432.5599999996</v>
      </c>
      <c r="R1009" s="41">
        <f t="shared" si="176"/>
        <v>6126050.2400000002</v>
      </c>
      <c r="S1009" s="41">
        <f t="shared" si="177"/>
        <v>2945216.28</v>
      </c>
      <c r="T1009" s="41">
        <f t="shared" si="178"/>
        <v>3063025.12</v>
      </c>
    </row>
    <row r="1010" spans="1:20" ht="15.75" hidden="1" customHeight="1" x14ac:dyDescent="0.25">
      <c r="A1010" s="142"/>
      <c r="B1010" s="142"/>
      <c r="C1010" s="166"/>
      <c r="D1010" s="8" t="s">
        <v>112</v>
      </c>
      <c r="E1010" s="40">
        <f>осн2!I208+осн2!$A$2+(осн2!I208+осн2!$A$2)*осн2!$E$2</f>
        <v>2246598.46</v>
      </c>
      <c r="F1010" s="40">
        <f>осн2!J208+осн2!$A$2+(осн2!J208+осн2!$A$2)*осн2!$E$2</f>
        <v>2336462.54</v>
      </c>
      <c r="G1010" s="172"/>
      <c r="H1010" s="174"/>
      <c r="I1010" s="40">
        <f t="shared" si="171"/>
        <v>2246598.46</v>
      </c>
      <c r="J1010" s="40">
        <f t="shared" si="172"/>
        <v>2336462.54</v>
      </c>
      <c r="K1010" s="150"/>
      <c r="L1010" s="151"/>
      <c r="M1010" s="40">
        <f t="shared" si="173"/>
        <v>2246598.46</v>
      </c>
      <c r="N1010" s="40">
        <f t="shared" si="174"/>
        <v>2336462.54</v>
      </c>
      <c r="O1010" s="36">
        <f>осн2!I208*осн2!$B$3+осн2!$A$2+(осн2!I208*осн2!$B$3+осн2!$A$2)*осн2!$E$2</f>
        <v>1123299.23</v>
      </c>
      <c r="P1010" s="36">
        <f>осн2!J208*осн2!$B$3+осн2!$A$2+(осн2!J208*осн2!$B$3+осн2!$A$2)*осн2!$E$2</f>
        <v>1168231.27</v>
      </c>
      <c r="Q1010" s="40">
        <f t="shared" si="175"/>
        <v>2246598.46</v>
      </c>
      <c r="R1010" s="40">
        <f t="shared" si="176"/>
        <v>2336462.54</v>
      </c>
      <c r="S1010" s="40">
        <f t="shared" si="177"/>
        <v>1123299.23</v>
      </c>
      <c r="T1010" s="40">
        <f t="shared" si="178"/>
        <v>1168231.27</v>
      </c>
    </row>
    <row r="1011" spans="1:20" ht="15.75" hidden="1" customHeight="1" x14ac:dyDescent="0.25">
      <c r="A1011" s="142"/>
      <c r="B1011" s="142"/>
      <c r="C1011" s="166"/>
      <c r="D1011" s="4" t="s">
        <v>113</v>
      </c>
      <c r="E1011" s="41">
        <f>осн2!I209+осн2!$A$2+(осн2!I209+осн2!$A$2)*осн2!$E$2</f>
        <v>4487203.7</v>
      </c>
      <c r="F1011" s="41">
        <f>осн2!J209+осн2!$A$2+(осн2!J209+осн2!$A$2)*осн2!$E$2</f>
        <v>4666692.32</v>
      </c>
      <c r="G1011" s="172"/>
      <c r="H1011" s="174"/>
      <c r="I1011" s="41">
        <f t="shared" si="171"/>
        <v>4487203.7</v>
      </c>
      <c r="J1011" s="41">
        <f t="shared" si="172"/>
        <v>4666692.32</v>
      </c>
      <c r="K1011" s="150"/>
      <c r="L1011" s="151"/>
      <c r="M1011" s="41">
        <f t="shared" si="173"/>
        <v>4487203.7</v>
      </c>
      <c r="N1011" s="41">
        <f t="shared" si="174"/>
        <v>4666692.32</v>
      </c>
      <c r="O1011" s="37">
        <f>осн2!I209*осн2!$B$3+осн2!$A$2+(осн2!I209*осн2!$B$3+осн2!$A$2)*осн2!$E$2</f>
        <v>2243601.85</v>
      </c>
      <c r="P1011" s="37">
        <f>осн2!J209*осн2!$B$3+осн2!$A$2+(осн2!J209*осн2!$B$3+осн2!$A$2)*осн2!$E$2</f>
        <v>2333346.16</v>
      </c>
      <c r="Q1011" s="41">
        <f t="shared" si="175"/>
        <v>4487203.7</v>
      </c>
      <c r="R1011" s="41">
        <f t="shared" si="176"/>
        <v>4666692.32</v>
      </c>
      <c r="S1011" s="41">
        <f t="shared" si="177"/>
        <v>2243601.85</v>
      </c>
      <c r="T1011" s="41">
        <f t="shared" si="178"/>
        <v>2333346.16</v>
      </c>
    </row>
    <row r="1012" spans="1:20" ht="15.75" hidden="1" customHeight="1" x14ac:dyDescent="0.25">
      <c r="A1012" s="142"/>
      <c r="B1012" s="142"/>
      <c r="C1012" s="166"/>
      <c r="D1012" s="4" t="s">
        <v>114</v>
      </c>
      <c r="E1012" s="41">
        <f>осн2!I210+осн2!$A$2+(осн2!I210+осн2!$A$2)*осн2!$E$2</f>
        <v>6010817.3399999999</v>
      </c>
      <c r="F1012" s="41">
        <f>осн2!J210+осн2!$A$2+(осн2!J210+осн2!$A$2)*осн2!$E$2</f>
        <v>6251250.5999999996</v>
      </c>
      <c r="G1012" s="172"/>
      <c r="H1012" s="174"/>
      <c r="I1012" s="41">
        <f t="shared" si="171"/>
        <v>6010817.3399999999</v>
      </c>
      <c r="J1012" s="41">
        <f t="shared" si="172"/>
        <v>6251250.5999999996</v>
      </c>
      <c r="K1012" s="150"/>
      <c r="L1012" s="151"/>
      <c r="M1012" s="41">
        <f t="shared" si="173"/>
        <v>6010817.3399999999</v>
      </c>
      <c r="N1012" s="41">
        <f t="shared" si="174"/>
        <v>6251250.5999999996</v>
      </c>
      <c r="O1012" s="37">
        <f>осн2!I210*осн2!$B$3+осн2!$A$2+(осн2!I210*осн2!$B$3+осн2!$A$2)*осн2!$E$2</f>
        <v>3005408.67</v>
      </c>
      <c r="P1012" s="37">
        <f>осн2!J210*осн2!$B$3+осн2!$A$2+(осн2!J210*осн2!$B$3+осн2!$A$2)*осн2!$E$2</f>
        <v>3125625.3</v>
      </c>
      <c r="Q1012" s="41">
        <f t="shared" si="175"/>
        <v>6010817.3399999999</v>
      </c>
      <c r="R1012" s="41">
        <f t="shared" si="176"/>
        <v>6251250.5999999996</v>
      </c>
      <c r="S1012" s="41">
        <f t="shared" si="177"/>
        <v>3005408.67</v>
      </c>
      <c r="T1012" s="41">
        <f t="shared" si="178"/>
        <v>3125625.3</v>
      </c>
    </row>
    <row r="1013" spans="1:20" ht="15.75" hidden="1" customHeight="1" x14ac:dyDescent="0.25">
      <c r="A1013" s="142"/>
      <c r="B1013" s="142"/>
      <c r="C1013" s="166"/>
      <c r="D1013" s="8" t="s">
        <v>118</v>
      </c>
      <c r="E1013" s="40">
        <f>осн2!I211+осн2!$A$2+(осн2!I211+осн2!$A$2)*осн2!$E$2</f>
        <v>2295792.66</v>
      </c>
      <c r="F1013" s="40">
        <f>осн2!J211+осн2!$A$2+(осн2!J211+осн2!$A$2)*осн2!$E$2</f>
        <v>2387623.7999999998</v>
      </c>
      <c r="G1013" s="172"/>
      <c r="H1013" s="174"/>
      <c r="I1013" s="40">
        <f t="shared" si="171"/>
        <v>2295792.66</v>
      </c>
      <c r="J1013" s="40">
        <f t="shared" si="172"/>
        <v>2387623.7999999998</v>
      </c>
      <c r="K1013" s="150"/>
      <c r="L1013" s="151"/>
      <c r="M1013" s="40">
        <f t="shared" si="173"/>
        <v>2295792.66</v>
      </c>
      <c r="N1013" s="40">
        <f t="shared" si="174"/>
        <v>2387623.7999999998</v>
      </c>
      <c r="O1013" s="36">
        <f>осн2!I211*осн2!$B$3+осн2!$A$2+(осн2!I211*осн2!$B$3+осн2!$A$2)*осн2!$E$2</f>
        <v>1147896.33</v>
      </c>
      <c r="P1013" s="36">
        <f>осн2!J211*осн2!$B$3+осн2!$A$2+(осн2!J211*осн2!$B$3+осн2!$A$2)*осн2!$E$2</f>
        <v>1193811.8999999999</v>
      </c>
      <c r="Q1013" s="40">
        <f t="shared" si="175"/>
        <v>2295792.66</v>
      </c>
      <c r="R1013" s="40">
        <f t="shared" si="176"/>
        <v>2387623.7999999998</v>
      </c>
      <c r="S1013" s="40">
        <f t="shared" si="177"/>
        <v>1147896.33</v>
      </c>
      <c r="T1013" s="40">
        <f t="shared" si="178"/>
        <v>1193811.8999999999</v>
      </c>
    </row>
    <row r="1014" spans="1:20" ht="15.75" hidden="1" customHeight="1" x14ac:dyDescent="0.25">
      <c r="A1014" s="142"/>
      <c r="B1014" s="142"/>
      <c r="C1014" s="166"/>
      <c r="D1014" s="4" t="s">
        <v>151</v>
      </c>
      <c r="E1014" s="41">
        <f>осн2!I212+осн2!$A$2+(осн2!I212+осн2!$A$2)*осн2!$E$2</f>
        <v>4585619.24</v>
      </c>
      <c r="F1014" s="41">
        <f>осн2!J212+осн2!$A$2+(осн2!J212+осн2!$A$2)*осн2!$E$2</f>
        <v>4769044.34</v>
      </c>
      <c r="G1014" s="172"/>
      <c r="H1014" s="174"/>
      <c r="I1014" s="41">
        <f t="shared" si="171"/>
        <v>4585619.24</v>
      </c>
      <c r="J1014" s="41">
        <f t="shared" si="172"/>
        <v>4769044.34</v>
      </c>
      <c r="K1014" s="150"/>
      <c r="L1014" s="151"/>
      <c r="M1014" s="41">
        <f t="shared" si="173"/>
        <v>4585619.24</v>
      </c>
      <c r="N1014" s="41">
        <f t="shared" si="174"/>
        <v>4769044.34</v>
      </c>
      <c r="O1014" s="37">
        <f>осн2!I212*осн2!$B$3+осн2!$A$2+(осн2!I212*осн2!$B$3+осн2!$A$2)*осн2!$E$2</f>
        <v>2292809.62</v>
      </c>
      <c r="P1014" s="37">
        <f>осн2!J212*осн2!$B$3+осн2!$A$2+(осн2!J212*осн2!$B$3+осн2!$A$2)*осн2!$E$2</f>
        <v>2384522.17</v>
      </c>
      <c r="Q1014" s="41">
        <f t="shared" si="175"/>
        <v>4585619.24</v>
      </c>
      <c r="R1014" s="41">
        <f t="shared" si="176"/>
        <v>4769044.34</v>
      </c>
      <c r="S1014" s="41">
        <f t="shared" si="177"/>
        <v>2292809.62</v>
      </c>
      <c r="T1014" s="41">
        <f t="shared" si="178"/>
        <v>2384522.17</v>
      </c>
    </row>
    <row r="1015" spans="1:20" ht="15.75" hidden="1" customHeight="1" x14ac:dyDescent="0.25">
      <c r="A1015" s="142"/>
      <c r="B1015" s="142"/>
      <c r="C1015" s="166"/>
      <c r="D1015" s="4" t="s">
        <v>119</v>
      </c>
      <c r="E1015" s="41">
        <f>осн2!I213+осн2!$A$2+(осн2!I213+осн2!$A$2)*осн2!$E$2</f>
        <v>6142696.5</v>
      </c>
      <c r="F1015" s="41">
        <f>осн2!J213+осн2!$A$2+(осн2!J213+осн2!$A$2)*осн2!$E$2</f>
        <v>6388404.3600000003</v>
      </c>
      <c r="G1015" s="172"/>
      <c r="H1015" s="174"/>
      <c r="I1015" s="41">
        <f t="shared" si="171"/>
        <v>6142696.5</v>
      </c>
      <c r="J1015" s="41">
        <f t="shared" si="172"/>
        <v>6388404.3600000003</v>
      </c>
      <c r="K1015" s="150"/>
      <c r="L1015" s="151"/>
      <c r="M1015" s="41">
        <f t="shared" si="173"/>
        <v>6142696.5</v>
      </c>
      <c r="N1015" s="41">
        <f t="shared" si="174"/>
        <v>6388404.3600000003</v>
      </c>
      <c r="O1015" s="37">
        <f>осн2!I213*осн2!$B$3+осн2!$A$2+(осн2!I213*осн2!$B$3+осн2!$A$2)*осн2!$E$2</f>
        <v>3071348.25</v>
      </c>
      <c r="P1015" s="37">
        <f>осн2!J213*осн2!$B$3+осн2!$A$2+(осн2!J213*осн2!$B$3+осн2!$A$2)*осн2!$E$2</f>
        <v>3194202.18</v>
      </c>
      <c r="Q1015" s="41">
        <f t="shared" si="175"/>
        <v>6142696.5</v>
      </c>
      <c r="R1015" s="41">
        <f t="shared" si="176"/>
        <v>6388404.3600000003</v>
      </c>
      <c r="S1015" s="41">
        <f t="shared" si="177"/>
        <v>3071348.25</v>
      </c>
      <c r="T1015" s="41">
        <f t="shared" si="178"/>
        <v>3194202.18</v>
      </c>
    </row>
    <row r="1016" spans="1:20" ht="15.75" hidden="1" customHeight="1" x14ac:dyDescent="0.25">
      <c r="A1016" s="142"/>
      <c r="B1016" s="142"/>
      <c r="C1016" s="166"/>
      <c r="D1016" s="8" t="s">
        <v>123</v>
      </c>
      <c r="E1016" s="40">
        <f>осн2!I214+осн2!$A$2+(осн2!I214+осн2!$A$2)*осн2!$E$2</f>
        <v>2401340.12</v>
      </c>
      <c r="F1016" s="40">
        <f>осн2!J214+осн2!$A$2+(осн2!J214+осн2!$A$2)*осн2!$E$2</f>
        <v>2497393.2999999998</v>
      </c>
      <c r="G1016" s="172"/>
      <c r="H1016" s="174"/>
      <c r="I1016" s="40">
        <f t="shared" si="171"/>
        <v>2401340.12</v>
      </c>
      <c r="J1016" s="40">
        <f t="shared" si="172"/>
        <v>2497393.2999999998</v>
      </c>
      <c r="K1016" s="150"/>
      <c r="L1016" s="151"/>
      <c r="M1016" s="40">
        <f t="shared" si="173"/>
        <v>2401340.12</v>
      </c>
      <c r="N1016" s="40">
        <f t="shared" si="174"/>
        <v>2497393.2999999998</v>
      </c>
      <c r="O1016" s="36">
        <f>осн2!I214*осн2!$B$3+осн2!$A$2+(осн2!I214*осн2!$B$3+осн2!$A$2)*осн2!$E$2</f>
        <v>1200670.06</v>
      </c>
      <c r="P1016" s="36">
        <f>осн2!J214*осн2!$B$3+осн2!$A$2+(осн2!J214*осн2!$B$3+осн2!$A$2)*осн2!$E$2</f>
        <v>1248696.6499999999</v>
      </c>
      <c r="Q1016" s="40">
        <f t="shared" si="175"/>
        <v>2401340.12</v>
      </c>
      <c r="R1016" s="40">
        <f t="shared" si="176"/>
        <v>2497393.2999999998</v>
      </c>
      <c r="S1016" s="40">
        <f t="shared" si="177"/>
        <v>1200670.06</v>
      </c>
      <c r="T1016" s="40">
        <f t="shared" si="178"/>
        <v>1248696.6499999999</v>
      </c>
    </row>
    <row r="1017" spans="1:20" ht="15.75" hidden="1" customHeight="1" x14ac:dyDescent="0.25">
      <c r="A1017" s="142"/>
      <c r="B1017" s="142"/>
      <c r="C1017" s="166"/>
      <c r="D1017" s="4" t="s">
        <v>124</v>
      </c>
      <c r="E1017" s="41">
        <f>осн2!I215+осн2!$A$2+(осн2!I215+осн2!$A$2)*осн2!$E$2</f>
        <v>4796691.74</v>
      </c>
      <c r="F1017" s="41">
        <f>осн2!J215+осн2!$A$2+(осн2!J215+осн2!$A$2)*осн2!$E$2</f>
        <v>4988559.74</v>
      </c>
      <c r="G1017" s="172"/>
      <c r="H1017" s="174"/>
      <c r="I1017" s="41">
        <f t="shared" si="171"/>
        <v>4796691.74</v>
      </c>
      <c r="J1017" s="41">
        <f t="shared" si="172"/>
        <v>4988559.74</v>
      </c>
      <c r="K1017" s="150"/>
      <c r="L1017" s="151"/>
      <c r="M1017" s="41">
        <f t="shared" si="173"/>
        <v>4796691.74</v>
      </c>
      <c r="N1017" s="41">
        <f t="shared" si="174"/>
        <v>4988559.74</v>
      </c>
      <c r="O1017" s="37">
        <f>осн2!I215*осн2!$B$3+осн2!$A$2+(осн2!I215*осн2!$B$3+осн2!$A$2)*осн2!$E$2</f>
        <v>2398345.87</v>
      </c>
      <c r="P1017" s="37">
        <f>осн2!J215*осн2!$B$3+осн2!$A$2+(осн2!J215*осн2!$B$3+осн2!$A$2)*осн2!$E$2</f>
        <v>2494279.87</v>
      </c>
      <c r="Q1017" s="41">
        <f t="shared" si="175"/>
        <v>4796691.74</v>
      </c>
      <c r="R1017" s="41">
        <f t="shared" si="176"/>
        <v>4988559.74</v>
      </c>
      <c r="S1017" s="41">
        <f t="shared" si="177"/>
        <v>2398345.87</v>
      </c>
      <c r="T1017" s="41">
        <f t="shared" si="178"/>
        <v>2494279.87</v>
      </c>
    </row>
    <row r="1018" spans="1:20" ht="15.75" hidden="1" customHeight="1" x14ac:dyDescent="0.25">
      <c r="A1018" s="142"/>
      <c r="B1018" s="142"/>
      <c r="C1018" s="166"/>
      <c r="D1018" s="4" t="s">
        <v>125</v>
      </c>
      <c r="E1018" s="41">
        <f>осн2!I216+осн2!$A$2+(осн2!I216+осн2!$A$2)*осн2!$E$2</f>
        <v>6425533.0599999996</v>
      </c>
      <c r="F1018" s="41">
        <f>осн2!J216+осн2!$A$2+(осн2!J216+осн2!$A$2)*осн2!$E$2</f>
        <v>6682554.7599999998</v>
      </c>
      <c r="G1018" s="172"/>
      <c r="H1018" s="174"/>
      <c r="I1018" s="41">
        <f t="shared" si="171"/>
        <v>6425533.0599999996</v>
      </c>
      <c r="J1018" s="41">
        <f t="shared" si="172"/>
        <v>6682554.7599999998</v>
      </c>
      <c r="K1018" s="150"/>
      <c r="L1018" s="151"/>
      <c r="M1018" s="41">
        <f t="shared" si="173"/>
        <v>6425533.0599999996</v>
      </c>
      <c r="N1018" s="41">
        <f t="shared" si="174"/>
        <v>6682554.7599999998</v>
      </c>
      <c r="O1018" s="37">
        <f>осн2!I216*осн2!$B$3+осн2!$A$2+(осн2!I216*осн2!$B$3+осн2!$A$2)*осн2!$E$2</f>
        <v>3212766.53</v>
      </c>
      <c r="P1018" s="37">
        <f>осн2!J216*осн2!$B$3+осн2!$A$2+(осн2!J216*осн2!$B$3+осн2!$A$2)*осн2!$E$2</f>
        <v>3341277.38</v>
      </c>
      <c r="Q1018" s="41">
        <f t="shared" si="175"/>
        <v>6425533.0599999996</v>
      </c>
      <c r="R1018" s="41">
        <f t="shared" si="176"/>
        <v>6682554.7599999998</v>
      </c>
      <c r="S1018" s="41">
        <f t="shared" si="177"/>
        <v>3212766.53</v>
      </c>
      <c r="T1018" s="41">
        <f t="shared" si="178"/>
        <v>3341277.38</v>
      </c>
    </row>
    <row r="1019" spans="1:20" ht="15.75" hidden="1" customHeight="1" x14ac:dyDescent="0.25">
      <c r="A1019" s="142"/>
      <c r="B1019" s="142"/>
      <c r="C1019" s="166"/>
      <c r="D1019" s="8" t="s">
        <v>129</v>
      </c>
      <c r="E1019" s="40">
        <f>осн2!I217+осн2!$A$2+(осн2!I217+осн2!$A$2)*осн2!$E$2</f>
        <v>2521920.7799999998</v>
      </c>
      <c r="F1019" s="40">
        <f>осн2!J217+осн2!$A$2+(осн2!J217+осн2!$A$2)*осн2!$E$2</f>
        <v>2622797.7999999998</v>
      </c>
      <c r="G1019" s="172"/>
      <c r="H1019" s="174"/>
      <c r="I1019" s="40">
        <f t="shared" si="171"/>
        <v>2521920.7799999998</v>
      </c>
      <c r="J1019" s="40">
        <f t="shared" si="172"/>
        <v>2622797.7999999998</v>
      </c>
      <c r="K1019" s="150"/>
      <c r="L1019" s="151"/>
      <c r="M1019" s="40">
        <f t="shared" si="173"/>
        <v>2521920.7799999998</v>
      </c>
      <c r="N1019" s="40">
        <f t="shared" si="174"/>
        <v>2622797.7999999998</v>
      </c>
      <c r="O1019" s="36">
        <f>осн2!I217*осн2!$B$3+осн2!$A$2+(осн2!I217*осн2!$B$3+осн2!$A$2)*осн2!$E$2</f>
        <v>1260960.3899999999</v>
      </c>
      <c r="P1019" s="36">
        <f>осн2!J217*осн2!$B$3+осн2!$A$2+(осн2!J217*осн2!$B$3+осн2!$A$2)*осн2!$E$2</f>
        <v>1311398.8999999999</v>
      </c>
      <c r="Q1019" s="40">
        <f t="shared" si="175"/>
        <v>2521920.7799999998</v>
      </c>
      <c r="R1019" s="40">
        <f t="shared" si="176"/>
        <v>2622797.7999999998</v>
      </c>
      <c r="S1019" s="40">
        <f t="shared" si="177"/>
        <v>1260960.3899999999</v>
      </c>
      <c r="T1019" s="40">
        <f t="shared" si="178"/>
        <v>1311398.8999999999</v>
      </c>
    </row>
    <row r="1020" spans="1:20" ht="15.75" hidden="1" customHeight="1" x14ac:dyDescent="0.25">
      <c r="A1020" s="142"/>
      <c r="B1020" s="142"/>
      <c r="C1020" s="166"/>
      <c r="D1020" s="4" t="s">
        <v>130</v>
      </c>
      <c r="E1020" s="41">
        <f>осн2!I218+осн2!$A$2+(осн2!I218+осн2!$A$2)*осн2!$E$2</f>
        <v>5037855.42</v>
      </c>
      <c r="F1020" s="41">
        <f>осн2!J218+осн2!$A$2+(осн2!J218+осн2!$A$2)*осн2!$E$2</f>
        <v>5239368.74</v>
      </c>
      <c r="G1020" s="172"/>
      <c r="H1020" s="174"/>
      <c r="I1020" s="41">
        <f t="shared" si="171"/>
        <v>5037855.42</v>
      </c>
      <c r="J1020" s="41">
        <f t="shared" si="172"/>
        <v>5239368.74</v>
      </c>
      <c r="K1020" s="150"/>
      <c r="L1020" s="151"/>
      <c r="M1020" s="41">
        <f t="shared" si="173"/>
        <v>5037855.42</v>
      </c>
      <c r="N1020" s="41">
        <f t="shared" si="174"/>
        <v>5239368.74</v>
      </c>
      <c r="O1020" s="37">
        <f>осн2!I218*осн2!$B$3+осн2!$A$2+(осн2!I218*осн2!$B$3+осн2!$A$2)*осн2!$E$2</f>
        <v>2518927.71</v>
      </c>
      <c r="P1020" s="37">
        <f>осн2!J218*осн2!$B$3+осн2!$A$2+(осн2!J218*осн2!$B$3+осн2!$A$2)*осн2!$E$2</f>
        <v>2619684.37</v>
      </c>
      <c r="Q1020" s="41">
        <f t="shared" si="175"/>
        <v>5037855.42</v>
      </c>
      <c r="R1020" s="41">
        <f t="shared" si="176"/>
        <v>5239368.74</v>
      </c>
      <c r="S1020" s="41">
        <f t="shared" si="177"/>
        <v>2518927.71</v>
      </c>
      <c r="T1020" s="41">
        <f t="shared" si="178"/>
        <v>2619684.37</v>
      </c>
    </row>
    <row r="1021" spans="1:20" ht="15.75" hidden="1" customHeight="1" x14ac:dyDescent="0.25">
      <c r="A1021" s="142"/>
      <c r="B1021" s="142"/>
      <c r="C1021" s="166"/>
      <c r="D1021" s="4" t="s">
        <v>131</v>
      </c>
      <c r="E1021" s="41">
        <f>осн2!I219+осн2!$A$2+(осн2!I219+осн2!$A$2)*осн2!$E$2</f>
        <v>6748685.5</v>
      </c>
      <c r="F1021" s="41">
        <f>осн2!J219+осн2!$A$2+(осн2!J219+осн2!$A$2)*осн2!$E$2</f>
        <v>7018632.9199999999</v>
      </c>
      <c r="G1021" s="172"/>
      <c r="H1021" s="174"/>
      <c r="I1021" s="41">
        <f t="shared" si="171"/>
        <v>6748685.5</v>
      </c>
      <c r="J1021" s="41">
        <f t="shared" si="172"/>
        <v>7018632.9199999999</v>
      </c>
      <c r="K1021" s="150"/>
      <c r="L1021" s="151"/>
      <c r="M1021" s="41">
        <f t="shared" si="173"/>
        <v>6748685.5</v>
      </c>
      <c r="N1021" s="41">
        <f t="shared" si="174"/>
        <v>7018632.9199999999</v>
      </c>
      <c r="O1021" s="37">
        <f>осн2!I219*осн2!$B$3+осн2!$A$2+(осн2!I219*осн2!$B$3+осн2!$A$2)*осн2!$E$2</f>
        <v>3374342.75</v>
      </c>
      <c r="P1021" s="37">
        <f>осн2!J219*осн2!$B$3+осн2!$A$2+(осн2!J219*осн2!$B$3+осн2!$A$2)*осн2!$E$2</f>
        <v>3509316.46</v>
      </c>
      <c r="Q1021" s="41">
        <f t="shared" si="175"/>
        <v>6748685.5</v>
      </c>
      <c r="R1021" s="41">
        <f t="shared" si="176"/>
        <v>7018632.9199999999</v>
      </c>
      <c r="S1021" s="41">
        <f t="shared" si="177"/>
        <v>3374342.75</v>
      </c>
      <c r="T1021" s="41">
        <f t="shared" si="178"/>
        <v>3509316.46</v>
      </c>
    </row>
    <row r="1022" spans="1:20" ht="15.75" hidden="1" customHeight="1" x14ac:dyDescent="0.25">
      <c r="A1022" s="142"/>
      <c r="B1022" s="142"/>
      <c r="C1022" s="166"/>
      <c r="D1022" s="8" t="s">
        <v>152</v>
      </c>
      <c r="E1022" s="40">
        <f>осн2!I220+осн2!$A$2+(осн2!I220+осн2!$A$2)*осн2!$E$2</f>
        <v>2789642.7199999997</v>
      </c>
      <c r="F1022" s="40">
        <f>осн2!J220+осн2!$A$2+(осн2!J220+осн2!$A$2)*осн2!$E$2</f>
        <v>2901228.24</v>
      </c>
      <c r="G1022" s="172"/>
      <c r="H1022" s="174"/>
      <c r="I1022" s="40">
        <f t="shared" si="171"/>
        <v>2789642.7199999997</v>
      </c>
      <c r="J1022" s="40">
        <f t="shared" si="172"/>
        <v>2901228.24</v>
      </c>
      <c r="K1022" s="150"/>
      <c r="L1022" s="151"/>
      <c r="M1022" s="40">
        <f t="shared" si="173"/>
        <v>2789642.7199999997</v>
      </c>
      <c r="N1022" s="40">
        <f t="shared" si="174"/>
        <v>2901228.24</v>
      </c>
      <c r="O1022" s="36">
        <f>осн2!I220*осн2!$B$3+осн2!$A$2+(осн2!I220*осн2!$B$3+осн2!$A$2)*осн2!$E$2</f>
        <v>1394821.3599999999</v>
      </c>
      <c r="P1022" s="36">
        <f>осн2!J220*осн2!$B$3+осн2!$A$2+(осн2!J220*осн2!$B$3+осн2!$A$2)*осн2!$E$2</f>
        <v>1450614.12</v>
      </c>
      <c r="Q1022" s="40">
        <f t="shared" si="175"/>
        <v>2789642.7199999997</v>
      </c>
      <c r="R1022" s="40">
        <f t="shared" si="176"/>
        <v>2901228.24</v>
      </c>
      <c r="S1022" s="40">
        <f t="shared" si="177"/>
        <v>1394821.3599999999</v>
      </c>
      <c r="T1022" s="40">
        <f t="shared" si="178"/>
        <v>1450614.12</v>
      </c>
    </row>
    <row r="1023" spans="1:20" ht="15.75" hidden="1" customHeight="1" x14ac:dyDescent="0.25">
      <c r="A1023" s="142"/>
      <c r="B1023" s="142"/>
      <c r="C1023" s="166"/>
      <c r="D1023" s="4" t="s">
        <v>153</v>
      </c>
      <c r="E1023" s="41">
        <f>осн2!I221+осн2!$A$2+(осн2!I221+осн2!$A$2)*осн2!$E$2</f>
        <v>5573302.8399999999</v>
      </c>
      <c r="F1023" s="41">
        <f>осн2!J221+осн2!$A$2+(осн2!J221+осн2!$A$2)*осн2!$E$2</f>
        <v>5796235.5199999996</v>
      </c>
      <c r="G1023" s="172"/>
      <c r="H1023" s="174"/>
      <c r="I1023" s="41">
        <f t="shared" si="171"/>
        <v>5573302.8399999999</v>
      </c>
      <c r="J1023" s="41">
        <f t="shared" si="172"/>
        <v>5796235.5199999996</v>
      </c>
      <c r="K1023" s="150"/>
      <c r="L1023" s="151"/>
      <c r="M1023" s="41">
        <f t="shared" si="173"/>
        <v>5573302.8399999999</v>
      </c>
      <c r="N1023" s="41">
        <f t="shared" si="174"/>
        <v>5796235.5199999996</v>
      </c>
      <c r="O1023" s="37">
        <f>осн2!I221*осн2!$B$3+осн2!$A$2+(осн2!I221*осн2!$B$3+осн2!$A$2)*осн2!$E$2</f>
        <v>2786651.42</v>
      </c>
      <c r="P1023" s="37">
        <f>осн2!J221*осн2!$B$3+осн2!$A$2+(осн2!J221*осн2!$B$3+осн2!$A$2)*осн2!$E$2</f>
        <v>2898117.76</v>
      </c>
      <c r="Q1023" s="41">
        <f t="shared" si="175"/>
        <v>5573302.8399999999</v>
      </c>
      <c r="R1023" s="41">
        <f t="shared" si="176"/>
        <v>5796235.5199999996</v>
      </c>
      <c r="S1023" s="41">
        <f t="shared" si="177"/>
        <v>2786651.42</v>
      </c>
      <c r="T1023" s="41">
        <f t="shared" si="178"/>
        <v>2898117.76</v>
      </c>
    </row>
    <row r="1024" spans="1:20" ht="15.75" hidden="1" customHeight="1" x14ac:dyDescent="0.25">
      <c r="A1024" s="142"/>
      <c r="B1024" s="142"/>
      <c r="C1024" s="166"/>
      <c r="D1024" s="4" t="s">
        <v>154</v>
      </c>
      <c r="E1024" s="41">
        <f>осн2!I222+осн2!$A$2+(осн2!I222+осн2!$A$2)*осн2!$E$2</f>
        <v>7466188.04</v>
      </c>
      <c r="F1024" s="41">
        <f>осн2!J222+осн2!$A$2+(осн2!J222+осн2!$A$2)*осн2!$E$2</f>
        <v>7764835.4199999999</v>
      </c>
      <c r="G1024" s="172"/>
      <c r="H1024" s="174"/>
      <c r="I1024" s="41">
        <f t="shared" si="171"/>
        <v>7466188.04</v>
      </c>
      <c r="J1024" s="41">
        <f t="shared" si="172"/>
        <v>7764835.4199999999</v>
      </c>
      <c r="K1024" s="150"/>
      <c r="L1024" s="151"/>
      <c r="M1024" s="41">
        <f t="shared" si="173"/>
        <v>7466188.04</v>
      </c>
      <c r="N1024" s="41">
        <f t="shared" si="174"/>
        <v>7764835.4199999999</v>
      </c>
      <c r="O1024" s="37">
        <f>осн2!I222*осн2!$B$3+осн2!$A$2+(осн2!I222*осн2!$B$3+осн2!$A$2)*осн2!$E$2</f>
        <v>3733094.02</v>
      </c>
      <c r="P1024" s="37">
        <f>осн2!J222*осн2!$B$3+осн2!$A$2+(осн2!J222*осн2!$B$3+осн2!$A$2)*осн2!$E$2</f>
        <v>3882417.71</v>
      </c>
      <c r="Q1024" s="41">
        <f t="shared" si="175"/>
        <v>7466188.04</v>
      </c>
      <c r="R1024" s="41">
        <f t="shared" si="176"/>
        <v>7764835.4199999999</v>
      </c>
      <c r="S1024" s="41">
        <f t="shared" si="177"/>
        <v>3733094.02</v>
      </c>
      <c r="T1024" s="41">
        <f t="shared" si="178"/>
        <v>3882417.71</v>
      </c>
    </row>
    <row r="1025" spans="1:20" ht="15.75" hidden="1" customHeight="1" x14ac:dyDescent="0.25">
      <c r="A1025" s="142"/>
      <c r="B1025" s="142"/>
      <c r="C1025" s="166"/>
      <c r="D1025" s="8" t="s">
        <v>155</v>
      </c>
      <c r="E1025" s="40">
        <f>осн2!I223+осн2!$A$2+(осн2!I223+осн2!$A$2)*осн2!$E$2</f>
        <v>2768945.52</v>
      </c>
      <c r="F1025" s="40">
        <f>осн2!J223+осн2!$A$2+(осн2!J223+осн2!$A$2)*осн2!$E$2</f>
        <v>2879702.68</v>
      </c>
      <c r="G1025" s="172"/>
      <c r="H1025" s="174"/>
      <c r="I1025" s="40">
        <f t="shared" si="171"/>
        <v>2768945.52</v>
      </c>
      <c r="J1025" s="40">
        <f t="shared" si="172"/>
        <v>2879702.68</v>
      </c>
      <c r="K1025" s="150"/>
      <c r="L1025" s="151"/>
      <c r="M1025" s="40">
        <f t="shared" si="173"/>
        <v>2768945.52</v>
      </c>
      <c r="N1025" s="40">
        <f t="shared" si="174"/>
        <v>2879702.68</v>
      </c>
      <c r="O1025" s="36">
        <f>осн2!I223*осн2!$B$3+осн2!$A$2+(осн2!I223*осн2!$B$3+осн2!$A$2)*осн2!$E$2</f>
        <v>1384472.76</v>
      </c>
      <c r="P1025" s="36">
        <f>осн2!J223*осн2!$B$3+осн2!$A$2+(осн2!J223*осн2!$B$3+осн2!$A$2)*осн2!$E$2</f>
        <v>1439851.34</v>
      </c>
      <c r="Q1025" s="40">
        <f t="shared" si="175"/>
        <v>2768945.52</v>
      </c>
      <c r="R1025" s="40">
        <f t="shared" si="176"/>
        <v>2879702.68</v>
      </c>
      <c r="S1025" s="40">
        <f t="shared" si="177"/>
        <v>1384472.76</v>
      </c>
      <c r="T1025" s="40">
        <f t="shared" si="178"/>
        <v>1439851.34</v>
      </c>
    </row>
    <row r="1026" spans="1:20" ht="15.75" hidden="1" customHeight="1" x14ac:dyDescent="0.25">
      <c r="A1026" s="142"/>
      <c r="B1026" s="142"/>
      <c r="C1026" s="166"/>
      <c r="D1026" s="4" t="s">
        <v>156</v>
      </c>
      <c r="E1026" s="41">
        <f>осн2!I224+осн2!$A$2+(осн2!I224+осн2!$A$2)*осн2!$E$2</f>
        <v>5531914.3399999999</v>
      </c>
      <c r="F1026" s="41">
        <f>осн2!J224+осн2!$A$2+(осн2!J224+осн2!$A$2)*осн2!$E$2</f>
        <v>5753190.2999999998</v>
      </c>
      <c r="G1026" s="172"/>
      <c r="H1026" s="174"/>
      <c r="I1026" s="41">
        <f t="shared" si="171"/>
        <v>5531914.3399999999</v>
      </c>
      <c r="J1026" s="41">
        <f t="shared" si="172"/>
        <v>5753190.2999999998</v>
      </c>
      <c r="K1026" s="150"/>
      <c r="L1026" s="151"/>
      <c r="M1026" s="41">
        <f t="shared" si="173"/>
        <v>5531914.3399999999</v>
      </c>
      <c r="N1026" s="41">
        <f t="shared" si="174"/>
        <v>5753190.2999999998</v>
      </c>
      <c r="O1026" s="37">
        <f>осн2!I224*осн2!$B$3+осн2!$A$2+(осн2!I224*осн2!$B$3+осн2!$A$2)*осн2!$E$2</f>
        <v>2765957.17</v>
      </c>
      <c r="P1026" s="37">
        <f>осн2!J224*осн2!$B$3+осн2!$A$2+(осн2!J224*осн2!$B$3+осн2!$A$2)*осн2!$E$2</f>
        <v>2876595.15</v>
      </c>
      <c r="Q1026" s="41">
        <f t="shared" si="175"/>
        <v>5531914.3399999999</v>
      </c>
      <c r="R1026" s="41">
        <f t="shared" si="176"/>
        <v>5753190.2999999998</v>
      </c>
      <c r="S1026" s="41">
        <f t="shared" si="177"/>
        <v>2765957.17</v>
      </c>
      <c r="T1026" s="41">
        <f t="shared" si="178"/>
        <v>2876595.15</v>
      </c>
    </row>
    <row r="1027" spans="1:20" ht="15.75" hidden="1" customHeight="1" x14ac:dyDescent="0.25">
      <c r="A1027" s="142"/>
      <c r="B1027" s="142"/>
      <c r="C1027" s="166"/>
      <c r="D1027" s="4" t="s">
        <v>157</v>
      </c>
      <c r="E1027" s="41">
        <f>осн2!I225+осн2!$A$2+(осн2!I225+осн2!$A$2)*осн2!$E$2</f>
        <v>7410732.7599999998</v>
      </c>
      <c r="F1027" s="41">
        <f>осн2!J225+осн2!$A$2+(осн2!J225+осн2!$A$2)*осн2!$E$2</f>
        <v>7707161.7400000002</v>
      </c>
      <c r="G1027" s="172"/>
      <c r="H1027" s="174"/>
      <c r="I1027" s="41">
        <f t="shared" si="171"/>
        <v>7410732.7599999998</v>
      </c>
      <c r="J1027" s="41">
        <f t="shared" si="172"/>
        <v>7707161.7400000002</v>
      </c>
      <c r="K1027" s="150"/>
      <c r="L1027" s="151"/>
      <c r="M1027" s="41">
        <f t="shared" si="173"/>
        <v>7410732.7599999998</v>
      </c>
      <c r="N1027" s="41">
        <f t="shared" si="174"/>
        <v>7707161.7400000002</v>
      </c>
      <c r="O1027" s="37">
        <f>осн2!I225*осн2!$B$3+осн2!$A$2+(осн2!I225*осн2!$B$3+осн2!$A$2)*осн2!$E$2</f>
        <v>3705366.38</v>
      </c>
      <c r="P1027" s="37">
        <f>осн2!J225*осн2!$B$3+осн2!$A$2+(осн2!J225*осн2!$B$3+осн2!$A$2)*осн2!$E$2</f>
        <v>3853580.87</v>
      </c>
      <c r="Q1027" s="41">
        <f t="shared" si="175"/>
        <v>7410732.7599999998</v>
      </c>
      <c r="R1027" s="41">
        <f t="shared" si="176"/>
        <v>7707161.7400000002</v>
      </c>
      <c r="S1027" s="41">
        <f t="shared" si="177"/>
        <v>3705366.38</v>
      </c>
      <c r="T1027" s="41">
        <f t="shared" si="178"/>
        <v>3853580.87</v>
      </c>
    </row>
    <row r="1028" spans="1:20" ht="15.75" hidden="1" customHeight="1" x14ac:dyDescent="0.25">
      <c r="A1028" s="142"/>
      <c r="B1028" s="142"/>
      <c r="C1028" s="166"/>
      <c r="D1028" s="8" t="s">
        <v>158</v>
      </c>
      <c r="E1028" s="40">
        <f>осн2!I226+осн2!$A$2+(осн2!I226+осн2!$A$2)*осн2!$E$2</f>
        <v>3103279.64</v>
      </c>
      <c r="F1028" s="40">
        <f>осн2!J226+осн2!$A$2+(осн2!J226+осн2!$A$2)*осн2!$E$2</f>
        <v>3227410.92</v>
      </c>
      <c r="G1028" s="172"/>
      <c r="H1028" s="174"/>
      <c r="I1028" s="40">
        <f t="shared" si="171"/>
        <v>3103279.64</v>
      </c>
      <c r="J1028" s="40">
        <f t="shared" si="172"/>
        <v>3227410.92</v>
      </c>
      <c r="K1028" s="150"/>
      <c r="L1028" s="151"/>
      <c r="M1028" s="40">
        <f t="shared" si="173"/>
        <v>3103279.64</v>
      </c>
      <c r="N1028" s="40">
        <f t="shared" si="174"/>
        <v>3227410.92</v>
      </c>
      <c r="O1028" s="36">
        <f>осн2!I226*осн2!$B$3+осн2!$A$2+(осн2!I226*осн2!$B$3+осн2!$A$2)*осн2!$E$2</f>
        <v>1551639.82</v>
      </c>
      <c r="P1028" s="36">
        <f>осн2!J226*осн2!$B$3+осн2!$A$2+(осн2!J226*осн2!$B$3+осн2!$A$2)*осн2!$E$2</f>
        <v>1613705.46</v>
      </c>
      <c r="Q1028" s="40">
        <f t="shared" si="175"/>
        <v>3103279.64</v>
      </c>
      <c r="R1028" s="40">
        <f t="shared" si="176"/>
        <v>3227410.92</v>
      </c>
      <c r="S1028" s="40">
        <f t="shared" si="177"/>
        <v>1551639.82</v>
      </c>
      <c r="T1028" s="40">
        <f t="shared" si="178"/>
        <v>1613705.46</v>
      </c>
    </row>
    <row r="1029" spans="1:20" ht="15.75" hidden="1" customHeight="1" x14ac:dyDescent="0.25">
      <c r="A1029" s="142"/>
      <c r="B1029" s="142"/>
      <c r="C1029" s="166"/>
      <c r="D1029" s="4" t="s">
        <v>159</v>
      </c>
      <c r="E1029" s="41">
        <f>осн2!I227+осн2!$A$2+(осн2!I227+осн2!$A$2)*осн2!$E$2</f>
        <v>6200553.0800000001</v>
      </c>
      <c r="F1029" s="41">
        <f>осн2!J227+осн2!$A$2+(осн2!J227+осн2!$A$2)*осн2!$E$2</f>
        <v>6448574.9199999999</v>
      </c>
      <c r="G1029" s="172"/>
      <c r="H1029" s="174"/>
      <c r="I1029" s="41">
        <f t="shared" si="171"/>
        <v>6200553.0800000001</v>
      </c>
      <c r="J1029" s="41">
        <f t="shared" si="172"/>
        <v>6448574.9199999999</v>
      </c>
      <c r="K1029" s="150"/>
      <c r="L1029" s="151"/>
      <c r="M1029" s="41">
        <f t="shared" si="173"/>
        <v>6200553.0800000001</v>
      </c>
      <c r="N1029" s="41">
        <f t="shared" si="174"/>
        <v>6448574.9199999999</v>
      </c>
      <c r="O1029" s="37">
        <f>осн2!I227*осн2!$B$3+осн2!$A$2+(осн2!I227*осн2!$B$3+осн2!$A$2)*осн2!$E$2</f>
        <v>3100276.54</v>
      </c>
      <c r="P1029" s="37">
        <f>осн2!J227*осн2!$B$3+осн2!$A$2+(осн2!J227*осн2!$B$3+осн2!$A$2)*осн2!$E$2</f>
        <v>3224287.46</v>
      </c>
      <c r="Q1029" s="41">
        <f t="shared" si="175"/>
        <v>6200553.0800000001</v>
      </c>
      <c r="R1029" s="41">
        <f t="shared" si="176"/>
        <v>6448574.9199999999</v>
      </c>
      <c r="S1029" s="41">
        <f t="shared" si="177"/>
        <v>3100276.54</v>
      </c>
      <c r="T1029" s="41">
        <f t="shared" si="178"/>
        <v>3224287.46</v>
      </c>
    </row>
    <row r="1030" spans="1:20" ht="15.75" hidden="1" customHeight="1" x14ac:dyDescent="0.25">
      <c r="A1030" s="142"/>
      <c r="B1030" s="142"/>
      <c r="C1030" s="166"/>
      <c r="D1030" s="4" t="s">
        <v>160</v>
      </c>
      <c r="E1030" s="41">
        <f>осн2!I228+осн2!$A$2+(осн2!I228+осн2!$A$2)*осн2!$E$2</f>
        <v>8306719.7400000002</v>
      </c>
      <c r="F1030" s="41">
        <f>осн2!J228+осн2!$A$2+(осн2!J228+осн2!$A$2)*осн2!$E$2</f>
        <v>8638988.8599999994</v>
      </c>
      <c r="G1030" s="172"/>
      <c r="H1030" s="174"/>
      <c r="I1030" s="41">
        <f t="shared" si="171"/>
        <v>8306719.7400000002</v>
      </c>
      <c r="J1030" s="41">
        <f t="shared" si="172"/>
        <v>8638988.8599999994</v>
      </c>
      <c r="K1030" s="150"/>
      <c r="L1030" s="151"/>
      <c r="M1030" s="41">
        <f t="shared" si="173"/>
        <v>8306719.7400000002</v>
      </c>
      <c r="N1030" s="41">
        <f t="shared" si="174"/>
        <v>8638988.8599999994</v>
      </c>
      <c r="O1030" s="37">
        <f>осн2!I228*осн2!$B$3+осн2!$A$2+(осн2!I228*осн2!$B$3+осн2!$A$2)*осн2!$E$2</f>
        <v>4153359.87</v>
      </c>
      <c r="P1030" s="37">
        <f>осн2!J228*осн2!$B$3+осн2!$A$2+(осн2!J228*осн2!$B$3+осн2!$A$2)*осн2!$E$2</f>
        <v>4319494.43</v>
      </c>
      <c r="Q1030" s="41">
        <f t="shared" si="175"/>
        <v>8306719.7400000002</v>
      </c>
      <c r="R1030" s="41">
        <f t="shared" si="176"/>
        <v>8638988.8599999994</v>
      </c>
      <c r="S1030" s="41">
        <f t="shared" si="177"/>
        <v>4153359.87</v>
      </c>
      <c r="T1030" s="41">
        <f t="shared" si="178"/>
        <v>4319494.43</v>
      </c>
    </row>
    <row r="1031" spans="1:20" ht="15.75" hidden="1" customHeight="1" x14ac:dyDescent="0.25">
      <c r="A1031" s="142"/>
      <c r="B1031" s="142"/>
      <c r="C1031" s="166"/>
      <c r="D1031" s="8" t="s">
        <v>161</v>
      </c>
      <c r="E1031" s="40">
        <f>осн2!I229+осн2!$A$2+(осн2!I229+осн2!$A$2)*осн2!$E$2</f>
        <v>3416776.14</v>
      </c>
      <c r="F1031" s="40">
        <f>осн2!J229+осн2!$A$2+(осн2!J229+осн2!$A$2)*осн2!$E$2</f>
        <v>3553447.2800000003</v>
      </c>
      <c r="G1031" s="172"/>
      <c r="H1031" s="174"/>
      <c r="I1031" s="40">
        <f t="shared" si="171"/>
        <v>3416776.14</v>
      </c>
      <c r="J1031" s="40">
        <f t="shared" si="172"/>
        <v>3553447.2800000003</v>
      </c>
      <c r="K1031" s="150"/>
      <c r="L1031" s="151"/>
      <c r="M1031" s="40">
        <f t="shared" si="173"/>
        <v>3416776.14</v>
      </c>
      <c r="N1031" s="40">
        <f t="shared" si="174"/>
        <v>3553447.2800000003</v>
      </c>
      <c r="O1031" s="36">
        <f>осн2!I229*осн2!$B$3+осн2!$A$2+(осн2!I229*осн2!$B$3+осн2!$A$2)*осн2!$E$2</f>
        <v>1708388.07</v>
      </c>
      <c r="P1031" s="36">
        <f>осн2!J229*осн2!$B$3+осн2!$A$2+(осн2!J229*осн2!$B$3+осн2!$A$2)*осн2!$E$2</f>
        <v>1776723.6400000001</v>
      </c>
      <c r="Q1031" s="40">
        <f t="shared" si="175"/>
        <v>3416776.14</v>
      </c>
      <c r="R1031" s="40">
        <f t="shared" si="176"/>
        <v>3553447.2800000003</v>
      </c>
      <c r="S1031" s="40">
        <f t="shared" si="177"/>
        <v>1708388.07</v>
      </c>
      <c r="T1031" s="40">
        <f t="shared" si="178"/>
        <v>1776723.6400000001</v>
      </c>
    </row>
    <row r="1032" spans="1:20" ht="15.75" hidden="1" customHeight="1" x14ac:dyDescent="0.25">
      <c r="A1032" s="142"/>
      <c r="B1032" s="142"/>
      <c r="C1032" s="166"/>
      <c r="D1032" s="4" t="s">
        <v>162</v>
      </c>
      <c r="E1032" s="41">
        <f>осн2!I230+осн2!$A$2+(осн2!I230+осн2!$A$2)*осн2!$E$2</f>
        <v>6827576.7599999998</v>
      </c>
      <c r="F1032" s="41">
        <f>осн2!J230+осн2!$A$2+(осн2!J230+осн2!$A$2)*осн2!$E$2</f>
        <v>7100679.5</v>
      </c>
      <c r="G1032" s="172"/>
      <c r="H1032" s="174"/>
      <c r="I1032" s="41">
        <f t="shared" si="171"/>
        <v>6827576.7599999998</v>
      </c>
      <c r="J1032" s="41">
        <f t="shared" si="172"/>
        <v>7100679.5</v>
      </c>
      <c r="K1032" s="150"/>
      <c r="L1032" s="151"/>
      <c r="M1032" s="41">
        <f t="shared" si="173"/>
        <v>6827576.7599999998</v>
      </c>
      <c r="N1032" s="41">
        <f t="shared" si="174"/>
        <v>7100679.5</v>
      </c>
      <c r="O1032" s="37">
        <f>осн2!I230*осн2!$B$3+осн2!$A$2+(осн2!I230*осн2!$B$3+осн2!$A$2)*осн2!$E$2</f>
        <v>3413788.38</v>
      </c>
      <c r="P1032" s="37">
        <f>осн2!J230*осн2!$B$3+осн2!$A$2+(осн2!J230*осн2!$B$3+осн2!$A$2)*осн2!$E$2</f>
        <v>3550339.75</v>
      </c>
      <c r="Q1032" s="41">
        <f t="shared" si="175"/>
        <v>6827576.7599999998</v>
      </c>
      <c r="R1032" s="41">
        <f t="shared" si="176"/>
        <v>7100679.5</v>
      </c>
      <c r="S1032" s="41">
        <f t="shared" si="177"/>
        <v>3413788.38</v>
      </c>
      <c r="T1032" s="41">
        <f t="shared" si="178"/>
        <v>3550339.75</v>
      </c>
    </row>
    <row r="1033" spans="1:20" ht="15.75" hidden="1" customHeight="1" x14ac:dyDescent="0.25">
      <c r="A1033" s="142"/>
      <c r="B1033" s="142"/>
      <c r="C1033" s="166"/>
      <c r="D1033" s="4" t="s">
        <v>163</v>
      </c>
      <c r="E1033" s="41">
        <f>осн2!I231+осн2!$A$2+(осн2!I231+осн2!$A$2)*осн2!$E$2</f>
        <v>9146921.0399999991</v>
      </c>
      <c r="F1033" s="41">
        <f>осн2!J231+осн2!$A$2+(осн2!J231+осн2!$A$2)*осн2!$E$2</f>
        <v>9512797.7400000002</v>
      </c>
      <c r="G1033" s="172"/>
      <c r="H1033" s="174"/>
      <c r="I1033" s="41">
        <f t="shared" si="171"/>
        <v>9146921.0399999991</v>
      </c>
      <c r="J1033" s="41">
        <f t="shared" si="172"/>
        <v>9512797.7400000002</v>
      </c>
      <c r="K1033" s="150"/>
      <c r="L1033" s="151"/>
      <c r="M1033" s="41">
        <f t="shared" si="173"/>
        <v>9146921.0399999991</v>
      </c>
      <c r="N1033" s="41">
        <f t="shared" si="174"/>
        <v>9512797.7400000002</v>
      </c>
      <c r="O1033" s="37">
        <f>осн2!I231*осн2!$B$3+осн2!$A$2+(осн2!I231*осн2!$B$3+осн2!$A$2)*осн2!$E$2</f>
        <v>4573460.5199999996</v>
      </c>
      <c r="P1033" s="37">
        <f>осн2!J231*осн2!$B$3+осн2!$A$2+(осн2!J231*осн2!$B$3+осн2!$A$2)*осн2!$E$2</f>
        <v>4756398.87</v>
      </c>
      <c r="Q1033" s="41">
        <f t="shared" si="175"/>
        <v>9146921.0399999991</v>
      </c>
      <c r="R1033" s="41">
        <f t="shared" si="176"/>
        <v>9512797.7400000002</v>
      </c>
      <c r="S1033" s="41">
        <f t="shared" si="177"/>
        <v>4573460.5199999996</v>
      </c>
      <c r="T1033" s="41">
        <f t="shared" si="178"/>
        <v>4756398.87</v>
      </c>
    </row>
    <row r="1034" spans="1:20" ht="15.75" hidden="1" customHeight="1" x14ac:dyDescent="0.25">
      <c r="A1034" s="142"/>
      <c r="B1034" s="142"/>
      <c r="C1034" s="166"/>
      <c r="D1034" s="8" t="s">
        <v>164</v>
      </c>
      <c r="E1034" s="40">
        <f>осн2!I232+осн2!$A$2+(осн2!I232+осн2!$A$2)*осн2!$E$2</f>
        <v>3794821</v>
      </c>
      <c r="F1034" s="40">
        <f>осн2!J232+осн2!$A$2+(осн2!J232+осн2!$A$2)*осн2!$E$2</f>
        <v>3946613.84</v>
      </c>
      <c r="G1034" s="172"/>
      <c r="H1034" s="174"/>
      <c r="I1034" s="40">
        <f t="shared" si="171"/>
        <v>3794821</v>
      </c>
      <c r="J1034" s="40">
        <f t="shared" si="172"/>
        <v>3946613.84</v>
      </c>
      <c r="K1034" s="150"/>
      <c r="L1034" s="151"/>
      <c r="M1034" s="40">
        <f t="shared" si="173"/>
        <v>3794821</v>
      </c>
      <c r="N1034" s="40">
        <f t="shared" si="174"/>
        <v>3946613.84</v>
      </c>
      <c r="O1034" s="36">
        <f>осн2!I232*осн2!$B$3+осн2!$A$2+(осн2!I232*осн2!$B$3+осн2!$A$2)*осн2!$E$2</f>
        <v>1897410.5</v>
      </c>
      <c r="P1034" s="36">
        <f>осн2!J232*осн2!$B$3+осн2!$A$2+(осн2!J232*осн2!$B$3+осн2!$A$2)*осн2!$E$2</f>
        <v>1973306.92</v>
      </c>
      <c r="Q1034" s="40">
        <f t="shared" si="175"/>
        <v>3794821</v>
      </c>
      <c r="R1034" s="40">
        <f t="shared" si="176"/>
        <v>3946613.84</v>
      </c>
      <c r="S1034" s="40">
        <f t="shared" si="177"/>
        <v>1897410.5</v>
      </c>
      <c r="T1034" s="40">
        <f t="shared" si="178"/>
        <v>1973306.92</v>
      </c>
    </row>
    <row r="1035" spans="1:20" ht="15.75" hidden="1" customHeight="1" x14ac:dyDescent="0.25">
      <c r="A1035" s="142"/>
      <c r="B1035" s="142"/>
      <c r="C1035" s="166"/>
      <c r="D1035" s="4" t="s">
        <v>165</v>
      </c>
      <c r="E1035" s="41">
        <f>осн2!I233+осн2!$A$2+(осн2!I233+осн2!$A$2)*осн2!$E$2</f>
        <v>7583659.4000000004</v>
      </c>
      <c r="F1035" s="41">
        <f>осн2!J233+осн2!$A$2+(осн2!J233+осн2!$A$2)*осн2!$E$2</f>
        <v>7887005.54</v>
      </c>
      <c r="G1035" s="172"/>
      <c r="H1035" s="174"/>
      <c r="I1035" s="41">
        <f t="shared" si="171"/>
        <v>7583659.4000000004</v>
      </c>
      <c r="J1035" s="41">
        <f t="shared" si="172"/>
        <v>7887005.54</v>
      </c>
      <c r="K1035" s="150"/>
      <c r="L1035" s="151"/>
      <c r="M1035" s="41">
        <f t="shared" si="173"/>
        <v>7583659.4000000004</v>
      </c>
      <c r="N1035" s="41">
        <f t="shared" si="174"/>
        <v>7887005.54</v>
      </c>
      <c r="O1035" s="37">
        <f>осн2!I233*осн2!$B$3+осн2!$A$2+(осн2!I233*осн2!$B$3+осн2!$A$2)*осн2!$E$2</f>
        <v>3791829.7</v>
      </c>
      <c r="P1035" s="37">
        <f>осн2!J233*осн2!$B$3+осн2!$A$2+(осн2!J233*осн2!$B$3+осн2!$A$2)*осн2!$E$2</f>
        <v>3943502.77</v>
      </c>
      <c r="Q1035" s="41">
        <f t="shared" si="175"/>
        <v>7583659.4000000004</v>
      </c>
      <c r="R1035" s="41">
        <f t="shared" si="176"/>
        <v>7887005.54</v>
      </c>
      <c r="S1035" s="41">
        <f t="shared" si="177"/>
        <v>3791829.7</v>
      </c>
      <c r="T1035" s="41">
        <f t="shared" si="178"/>
        <v>3943502.77</v>
      </c>
    </row>
    <row r="1036" spans="1:20" ht="15.75" hidden="1" customHeight="1" x14ac:dyDescent="0.25">
      <c r="A1036" s="142"/>
      <c r="B1036" s="142"/>
      <c r="C1036" s="166"/>
      <c r="D1036" s="4" t="s">
        <v>166</v>
      </c>
      <c r="E1036" s="41">
        <f>осн2!I234+осн2!$A$2+(осн2!I234+осн2!$A$2)*осн2!$E$2</f>
        <v>10160066.68</v>
      </c>
      <c r="F1036" s="41">
        <f>осн2!J234+осн2!$A$2+(осн2!J234+осн2!$A$2)*осн2!$E$2</f>
        <v>10566469.300000001</v>
      </c>
      <c r="G1036" s="172"/>
      <c r="H1036" s="174"/>
      <c r="I1036" s="41">
        <f t="shared" si="171"/>
        <v>10160066.68</v>
      </c>
      <c r="J1036" s="41">
        <f t="shared" si="172"/>
        <v>10566469.300000001</v>
      </c>
      <c r="K1036" s="150"/>
      <c r="L1036" s="151"/>
      <c r="M1036" s="41">
        <f t="shared" si="173"/>
        <v>10160066.68</v>
      </c>
      <c r="N1036" s="41">
        <f t="shared" si="174"/>
        <v>10566469.300000001</v>
      </c>
      <c r="O1036" s="37">
        <f>осн2!I234*осн2!$B$3+осн2!$A$2+(осн2!I234*осн2!$B$3+осн2!$A$2)*осн2!$E$2</f>
        <v>5080033.34</v>
      </c>
      <c r="P1036" s="37">
        <f>осн2!J234*осн2!$B$3+осн2!$A$2+(осн2!J234*осн2!$B$3+осн2!$A$2)*осн2!$E$2</f>
        <v>5283234.6500000004</v>
      </c>
      <c r="Q1036" s="41">
        <f t="shared" si="175"/>
        <v>10160066.68</v>
      </c>
      <c r="R1036" s="41">
        <f t="shared" si="176"/>
        <v>10566469.300000001</v>
      </c>
      <c r="S1036" s="41">
        <f t="shared" si="177"/>
        <v>5080033.34</v>
      </c>
      <c r="T1036" s="41">
        <f t="shared" si="178"/>
        <v>5283234.6500000004</v>
      </c>
    </row>
    <row r="1037" spans="1:20" ht="30" hidden="1" customHeight="1" x14ac:dyDescent="0.25">
      <c r="A1037" s="142"/>
      <c r="B1037" s="142"/>
      <c r="C1037" s="166"/>
      <c r="D1037" s="13" t="s">
        <v>57</v>
      </c>
      <c r="E1037" s="40">
        <f>осн2!I235+осн2!$A$2+(осн2!I235+осн2!$A$2)*осн2!$E$2</f>
        <v>4275721.74</v>
      </c>
      <c r="F1037" s="40">
        <f>осн2!J235+осн2!$A$2+(осн2!J235+осн2!$A$2)*осн2!$E$2</f>
        <v>4446750.9399999995</v>
      </c>
      <c r="G1037" s="172"/>
      <c r="H1037" s="174"/>
      <c r="I1037" s="40">
        <f t="shared" si="171"/>
        <v>4275721.74</v>
      </c>
      <c r="J1037" s="40">
        <f t="shared" si="172"/>
        <v>4446750.9399999995</v>
      </c>
      <c r="K1037" s="150"/>
      <c r="L1037" s="151"/>
      <c r="M1037" s="40">
        <f t="shared" si="173"/>
        <v>4275721.74</v>
      </c>
      <c r="N1037" s="40">
        <f t="shared" si="174"/>
        <v>4446750.9399999995</v>
      </c>
      <c r="O1037" s="36">
        <f>осн2!I235*осн2!$B$3+осн2!$A$2+(осн2!I235*осн2!$B$3+осн2!$A$2)*осн2!$E$2</f>
        <v>2137860.87</v>
      </c>
      <c r="P1037" s="36">
        <f>осн2!J235*осн2!$B$3+осн2!$A$2+(осн2!J235*осн2!$B$3+осн2!$A$2)*осн2!$E$2</f>
        <v>2223375.4699999997</v>
      </c>
      <c r="Q1037" s="40">
        <f t="shared" si="175"/>
        <v>4275721.74</v>
      </c>
      <c r="R1037" s="40">
        <f t="shared" si="176"/>
        <v>4446750.9399999995</v>
      </c>
      <c r="S1037" s="40">
        <f t="shared" si="177"/>
        <v>2137860.87</v>
      </c>
      <c r="T1037" s="40">
        <f t="shared" si="178"/>
        <v>2223375.4699999997</v>
      </c>
    </row>
    <row r="1038" spans="1:20" ht="30" hidden="1" customHeight="1" x14ac:dyDescent="0.25">
      <c r="A1038" s="142"/>
      <c r="B1038" s="142"/>
      <c r="C1038" s="166"/>
      <c r="D1038" s="12" t="s">
        <v>58</v>
      </c>
      <c r="E1038" s="41">
        <f>осн2!I236+осн2!$A$2+(осн2!I236+осн2!$A$2)*осн2!$E$2</f>
        <v>6379142.54</v>
      </c>
      <c r="F1038" s="41">
        <f>осн2!J236+осн2!$A$2+(осн2!J236+осн2!$A$2)*осн2!$E$2</f>
        <v>6634309.2800000003</v>
      </c>
      <c r="G1038" s="172"/>
      <c r="H1038" s="174"/>
      <c r="I1038" s="41">
        <f t="shared" si="171"/>
        <v>6379142.54</v>
      </c>
      <c r="J1038" s="41">
        <f t="shared" si="172"/>
        <v>6634309.2800000003</v>
      </c>
      <c r="K1038" s="150"/>
      <c r="L1038" s="151"/>
      <c r="M1038" s="41">
        <f t="shared" si="173"/>
        <v>6379142.54</v>
      </c>
      <c r="N1038" s="41">
        <f t="shared" si="174"/>
        <v>6634309.2800000003</v>
      </c>
      <c r="O1038" s="37">
        <f>осн2!I236*осн2!$B$3+осн2!$A$2+(осн2!I236*осн2!$B$3+осн2!$A$2)*осн2!$E$2</f>
        <v>3189571.27</v>
      </c>
      <c r="P1038" s="37">
        <f>осн2!J236*осн2!$B$3+осн2!$A$2+(осн2!J236*осн2!$B$3+осн2!$A$2)*осн2!$E$2</f>
        <v>3317154.64</v>
      </c>
      <c r="Q1038" s="41">
        <f t="shared" si="175"/>
        <v>6379142.54</v>
      </c>
      <c r="R1038" s="41">
        <f t="shared" si="176"/>
        <v>6634309.2800000003</v>
      </c>
      <c r="S1038" s="41">
        <f t="shared" si="177"/>
        <v>3189571.27</v>
      </c>
      <c r="T1038" s="41">
        <f t="shared" si="178"/>
        <v>3317154.64</v>
      </c>
    </row>
    <row r="1039" spans="1:20" ht="30" hidden="1" customHeight="1" x14ac:dyDescent="0.25">
      <c r="A1039" s="142"/>
      <c r="B1039" s="142"/>
      <c r="C1039" s="166"/>
      <c r="D1039" s="12" t="s">
        <v>59</v>
      </c>
      <c r="E1039" s="41">
        <f>осн2!I237+осн2!$A$2+(осн2!I237+осн2!$A$2)*осн2!$E$2</f>
        <v>8540385.6999999993</v>
      </c>
      <c r="F1039" s="41">
        <f>осн2!J237+осн2!$A$2+(осн2!J237+осн2!$A$2)*осн2!$E$2</f>
        <v>8882001.5999999996</v>
      </c>
      <c r="G1039" s="172"/>
      <c r="H1039" s="174"/>
      <c r="I1039" s="41">
        <f t="shared" ref="I1039:I1070" si="179">E1039</f>
        <v>8540385.6999999993</v>
      </c>
      <c r="J1039" s="41">
        <f t="shared" ref="J1039:J1070" si="180">F1039</f>
        <v>8882001.5999999996</v>
      </c>
      <c r="K1039" s="150"/>
      <c r="L1039" s="151"/>
      <c r="M1039" s="41">
        <f t="shared" ref="M1039:M1070" si="181">I1039</f>
        <v>8540385.6999999993</v>
      </c>
      <c r="N1039" s="41">
        <f t="shared" ref="N1039:N1070" si="182">J1039</f>
        <v>8882001.5999999996</v>
      </c>
      <c r="O1039" s="37">
        <f>осн2!I237*осн2!$B$3+осн2!$A$2+(осн2!I237*осн2!$B$3+осн2!$A$2)*осн2!$E$2</f>
        <v>4270192.8499999996</v>
      </c>
      <c r="P1039" s="37">
        <f>осн2!J237*осн2!$B$3+осн2!$A$2+(осн2!J237*осн2!$B$3+осн2!$A$2)*осн2!$E$2</f>
        <v>4441000.8</v>
      </c>
      <c r="Q1039" s="41">
        <f t="shared" ref="Q1039:Q1070" si="183">M1039</f>
        <v>8540385.6999999993</v>
      </c>
      <c r="R1039" s="41">
        <f t="shared" ref="R1039:R1070" si="184">N1039</f>
        <v>8882001.5999999996</v>
      </c>
      <c r="S1039" s="41">
        <f t="shared" ref="S1039:S1070" si="185">O1039</f>
        <v>4270192.8499999996</v>
      </c>
      <c r="T1039" s="41">
        <f t="shared" ref="T1039:T1070" si="186">P1039</f>
        <v>4441000.8</v>
      </c>
    </row>
    <row r="1040" spans="1:20" ht="30" hidden="1" customHeight="1" x14ac:dyDescent="0.25">
      <c r="A1040" s="142"/>
      <c r="B1040" s="142"/>
      <c r="C1040" s="166"/>
      <c r="D1040" s="12" t="s">
        <v>60</v>
      </c>
      <c r="E1040" s="41">
        <f>осн2!I238+осн2!$A$2+(осн2!I238+осн2!$A$2)*осн2!$E$2</f>
        <v>10643807.68</v>
      </c>
      <c r="F1040" s="41">
        <f>осн2!J238+осн2!$A$2+(осн2!J238+осн2!$A$2)*осн2!$E$2</f>
        <v>11069559.939999999</v>
      </c>
      <c r="G1040" s="172"/>
      <c r="H1040" s="174"/>
      <c r="I1040" s="41">
        <f t="shared" si="179"/>
        <v>10643807.68</v>
      </c>
      <c r="J1040" s="41">
        <f t="shared" si="180"/>
        <v>11069559.939999999</v>
      </c>
      <c r="K1040" s="150"/>
      <c r="L1040" s="151"/>
      <c r="M1040" s="41">
        <f t="shared" si="181"/>
        <v>10643807.68</v>
      </c>
      <c r="N1040" s="41">
        <f t="shared" si="182"/>
        <v>11069559.939999999</v>
      </c>
      <c r="O1040" s="37">
        <f>осн2!I238*осн2!$B$3+осн2!$A$2+(осн2!I238*осн2!$B$3+осн2!$A$2)*осн2!$E$2</f>
        <v>5321903.84</v>
      </c>
      <c r="P1040" s="37">
        <f>осн2!J238*осн2!$B$3+осн2!$A$2+(осн2!J238*осн2!$B$3+осн2!$A$2)*осн2!$E$2</f>
        <v>5534779.9699999997</v>
      </c>
      <c r="Q1040" s="41">
        <f t="shared" si="183"/>
        <v>10643807.68</v>
      </c>
      <c r="R1040" s="41">
        <f t="shared" si="184"/>
        <v>11069559.939999999</v>
      </c>
      <c r="S1040" s="41">
        <f t="shared" si="185"/>
        <v>5321903.84</v>
      </c>
      <c r="T1040" s="41">
        <f t="shared" si="186"/>
        <v>5534779.9699999997</v>
      </c>
    </row>
    <row r="1041" spans="1:20" ht="30" hidden="1" customHeight="1" x14ac:dyDescent="0.25">
      <c r="A1041" s="142"/>
      <c r="B1041" s="142"/>
      <c r="C1041" s="166"/>
      <c r="D1041" s="12" t="s">
        <v>61</v>
      </c>
      <c r="E1041" s="41">
        <f>осн2!I239+осн2!$A$2+(осн2!I239+осн2!$A$2)*осн2!$E$2</f>
        <v>13763995.539999999</v>
      </c>
      <c r="F1041" s="41">
        <f>осн2!J239+осн2!$A$2+(осн2!J239+осн2!$A$2)*осн2!$E$2</f>
        <v>14314555.219999999</v>
      </c>
      <c r="G1041" s="172"/>
      <c r="H1041" s="174"/>
      <c r="I1041" s="41">
        <f t="shared" si="179"/>
        <v>13763995.539999999</v>
      </c>
      <c r="J1041" s="41">
        <f t="shared" si="180"/>
        <v>14314555.219999999</v>
      </c>
      <c r="K1041" s="150"/>
      <c r="L1041" s="151"/>
      <c r="M1041" s="41">
        <f t="shared" si="181"/>
        <v>13763995.539999999</v>
      </c>
      <c r="N1041" s="41">
        <f t="shared" si="182"/>
        <v>14314555.219999999</v>
      </c>
      <c r="O1041" s="37">
        <f>осн2!I239*осн2!$B$3+осн2!$A$2+(осн2!I239*осн2!$B$3+осн2!$A$2)*осн2!$E$2</f>
        <v>6881997.7699999996</v>
      </c>
      <c r="P1041" s="37">
        <f>осн2!J239*осн2!$B$3+осн2!$A$2+(осн2!J239*осн2!$B$3+осн2!$A$2)*осн2!$E$2</f>
        <v>7157277.6099999994</v>
      </c>
      <c r="Q1041" s="41">
        <f t="shared" si="183"/>
        <v>13763995.539999999</v>
      </c>
      <c r="R1041" s="41">
        <f t="shared" si="184"/>
        <v>14314555.219999999</v>
      </c>
      <c r="S1041" s="41">
        <f t="shared" si="185"/>
        <v>6881997.7699999996</v>
      </c>
      <c r="T1041" s="41">
        <f t="shared" si="186"/>
        <v>7157277.6099999994</v>
      </c>
    </row>
    <row r="1042" spans="1:20" ht="30" hidden="1" customHeight="1" x14ac:dyDescent="0.25">
      <c r="A1042" s="142"/>
      <c r="B1042" s="142"/>
      <c r="C1042" s="166"/>
      <c r="D1042" s="12" t="s">
        <v>62</v>
      </c>
      <c r="E1042" s="41">
        <f>осн2!I240+осн2!$A$2+(осн2!I240+осн2!$A$2)*осн2!$E$2</f>
        <v>15867444.66</v>
      </c>
      <c r="F1042" s="41">
        <f>осн2!J240+осн2!$A$2+(осн2!J240+осн2!$A$2)*осн2!$E$2</f>
        <v>16502143.060000001</v>
      </c>
      <c r="G1042" s="172"/>
      <c r="H1042" s="174"/>
      <c r="I1042" s="41">
        <f t="shared" si="179"/>
        <v>15867444.66</v>
      </c>
      <c r="J1042" s="41">
        <f t="shared" si="180"/>
        <v>16502143.060000001</v>
      </c>
      <c r="K1042" s="150"/>
      <c r="L1042" s="151"/>
      <c r="M1042" s="41">
        <f t="shared" si="181"/>
        <v>15867444.66</v>
      </c>
      <c r="N1042" s="41">
        <f t="shared" si="182"/>
        <v>16502143.060000001</v>
      </c>
      <c r="O1042" s="37">
        <f>осн2!I240*осн2!$B$3+осн2!$A$2+(осн2!I240*осн2!$B$3+осн2!$A$2)*осн2!$E$2</f>
        <v>7933722.3300000001</v>
      </c>
      <c r="P1042" s="37">
        <f>осн2!J240*осн2!$B$3+осн2!$A$2+(осн2!J240*осн2!$B$3+осн2!$A$2)*осн2!$E$2</f>
        <v>8251071.5300000003</v>
      </c>
      <c r="Q1042" s="41">
        <f t="shared" si="183"/>
        <v>15867444.66</v>
      </c>
      <c r="R1042" s="41">
        <f t="shared" si="184"/>
        <v>16502143.060000001</v>
      </c>
      <c r="S1042" s="41">
        <f t="shared" si="185"/>
        <v>7933722.3300000001</v>
      </c>
      <c r="T1042" s="41">
        <f t="shared" si="186"/>
        <v>8251071.5300000003</v>
      </c>
    </row>
    <row r="1043" spans="1:20" ht="15.75" hidden="1" customHeight="1" x14ac:dyDescent="0.25">
      <c r="A1043" s="142"/>
      <c r="B1043" s="142"/>
      <c r="C1043" s="166"/>
      <c r="D1043" s="8" t="s">
        <v>63</v>
      </c>
      <c r="E1043" s="40">
        <f>осн2!I241+осн2!$A$2+(осн2!I241+осн2!$A$2)*осн2!$E$2</f>
        <v>13156152.76</v>
      </c>
      <c r="F1043" s="40">
        <f>осн2!J241+осн2!$A$2+(осн2!J241+осн2!$A$2)*осн2!$E$2</f>
        <v>13682399.720000001</v>
      </c>
      <c r="G1043" s="172"/>
      <c r="H1043" s="174"/>
      <c r="I1043" s="40">
        <f t="shared" si="179"/>
        <v>13156152.76</v>
      </c>
      <c r="J1043" s="40">
        <f t="shared" si="180"/>
        <v>13682399.720000001</v>
      </c>
      <c r="K1043" s="150"/>
      <c r="L1043" s="151"/>
      <c r="M1043" s="40">
        <f t="shared" si="181"/>
        <v>13156152.76</v>
      </c>
      <c r="N1043" s="40">
        <f t="shared" si="182"/>
        <v>13682399.720000001</v>
      </c>
      <c r="O1043" s="36">
        <f>осн2!I241*осн2!$B$3+осн2!$A$2+(осн2!I241*осн2!$B$3+осн2!$A$2)*осн2!$E$2</f>
        <v>6578076.3799999999</v>
      </c>
      <c r="P1043" s="36">
        <f>осн2!J241*осн2!$B$3+осн2!$A$2+(осн2!J241*осн2!$B$3+осн2!$A$2)*осн2!$E$2</f>
        <v>6841199.8600000003</v>
      </c>
      <c r="Q1043" s="40">
        <f t="shared" si="183"/>
        <v>13156152.76</v>
      </c>
      <c r="R1043" s="40">
        <f t="shared" si="184"/>
        <v>13682399.720000001</v>
      </c>
      <c r="S1043" s="40">
        <f t="shared" si="185"/>
        <v>6578076.3799999999</v>
      </c>
      <c r="T1043" s="40">
        <f t="shared" si="186"/>
        <v>6841199.8600000003</v>
      </c>
    </row>
    <row r="1044" spans="1:20" ht="15.75" hidden="1" customHeight="1" x14ac:dyDescent="0.25">
      <c r="A1044" s="142"/>
      <c r="B1044" s="142"/>
      <c r="C1044" s="166"/>
      <c r="D1044" s="4" t="s">
        <v>64</v>
      </c>
      <c r="E1044" s="41">
        <f>осн2!I242+осн2!$A$2+(осн2!I242+осн2!$A$2)*осн2!$E$2</f>
        <v>15581760.76</v>
      </c>
      <c r="F1044" s="41">
        <f>осн2!J242+осн2!$A$2+(осн2!J242+осн2!$A$2)*осн2!$E$2</f>
        <v>16205030.859999999</v>
      </c>
      <c r="G1044" s="172"/>
      <c r="H1044" s="174"/>
      <c r="I1044" s="41">
        <f t="shared" si="179"/>
        <v>15581760.76</v>
      </c>
      <c r="J1044" s="41">
        <f t="shared" si="180"/>
        <v>16205030.859999999</v>
      </c>
      <c r="K1044" s="150"/>
      <c r="L1044" s="151"/>
      <c r="M1044" s="41">
        <f t="shared" si="181"/>
        <v>15581760.76</v>
      </c>
      <c r="N1044" s="41">
        <f t="shared" si="182"/>
        <v>16205030.859999999</v>
      </c>
      <c r="O1044" s="37">
        <f>осн2!I242*осн2!$B$3+осн2!$A$2+(осн2!I242*осн2!$B$3+осн2!$A$2)*осн2!$E$2</f>
        <v>7790880.3799999999</v>
      </c>
      <c r="P1044" s="37">
        <f>осн2!J242*осн2!$B$3+осн2!$A$2+(осн2!J242*осн2!$B$3+осн2!$A$2)*осн2!$E$2</f>
        <v>8102515.4299999997</v>
      </c>
      <c r="Q1044" s="41">
        <f t="shared" si="183"/>
        <v>15581760.76</v>
      </c>
      <c r="R1044" s="41">
        <f t="shared" si="184"/>
        <v>16205030.859999999</v>
      </c>
      <c r="S1044" s="41">
        <f t="shared" si="185"/>
        <v>7790880.3799999999</v>
      </c>
      <c r="T1044" s="41">
        <f t="shared" si="186"/>
        <v>8102515.4299999997</v>
      </c>
    </row>
    <row r="1045" spans="1:20" ht="15.75" hidden="1" customHeight="1" x14ac:dyDescent="0.25">
      <c r="A1045" s="142"/>
      <c r="B1045" s="142"/>
      <c r="C1045" s="166"/>
      <c r="D1045" s="4" t="s">
        <v>65</v>
      </c>
      <c r="E1045" s="41">
        <f>осн2!I243+осн2!$A$2+(осн2!I243+осн2!$A$2)*осн2!$E$2</f>
        <v>18007391.18</v>
      </c>
      <c r="F1045" s="41">
        <f>осн2!J243+осн2!$A$2+(осн2!J243+осн2!$A$2)*осн2!$E$2</f>
        <v>18727686.780000001</v>
      </c>
      <c r="G1045" s="172"/>
      <c r="H1045" s="174"/>
      <c r="I1045" s="41">
        <f t="shared" si="179"/>
        <v>18007391.18</v>
      </c>
      <c r="J1045" s="41">
        <f t="shared" si="180"/>
        <v>18727686.780000001</v>
      </c>
      <c r="K1045" s="150"/>
      <c r="L1045" s="151"/>
      <c r="M1045" s="41">
        <f t="shared" si="181"/>
        <v>18007391.18</v>
      </c>
      <c r="N1045" s="41">
        <f t="shared" si="182"/>
        <v>18727686.780000001</v>
      </c>
      <c r="O1045" s="37">
        <f>осн2!I243*осн2!$B$3+осн2!$A$2+(осн2!I243*осн2!$B$3+осн2!$A$2)*осн2!$E$2</f>
        <v>9003695.5899999999</v>
      </c>
      <c r="P1045" s="37">
        <f>осн2!J243*осн2!$B$3+осн2!$A$2+(осн2!J243*осн2!$B$3+осн2!$A$2)*осн2!$E$2</f>
        <v>9363843.3900000006</v>
      </c>
      <c r="Q1045" s="41">
        <f t="shared" si="183"/>
        <v>18007391.18</v>
      </c>
      <c r="R1045" s="41">
        <f t="shared" si="184"/>
        <v>18727686.780000001</v>
      </c>
      <c r="S1045" s="41">
        <f t="shared" si="185"/>
        <v>9003695.5899999999</v>
      </c>
      <c r="T1045" s="41">
        <f t="shared" si="186"/>
        <v>9363843.3900000006</v>
      </c>
    </row>
    <row r="1046" spans="1:20" ht="15.75" hidden="1" customHeight="1" x14ac:dyDescent="0.25">
      <c r="A1046" s="142"/>
      <c r="B1046" s="142"/>
      <c r="C1046" s="166"/>
      <c r="D1046" s="4" t="s">
        <v>66</v>
      </c>
      <c r="E1046" s="41">
        <f>осн2!I244+осн2!$A$2+(осн2!I244+осн2!$A$2)*осн2!$E$2</f>
        <v>20433045.199999999</v>
      </c>
      <c r="F1046" s="41">
        <f>осн2!J244+осн2!$A$2+(осн2!J244+осн2!$A$2)*осн2!$E$2</f>
        <v>21250367.48</v>
      </c>
      <c r="G1046" s="172"/>
      <c r="H1046" s="174"/>
      <c r="I1046" s="41">
        <f t="shared" si="179"/>
        <v>20433045.199999999</v>
      </c>
      <c r="J1046" s="41">
        <f t="shared" si="180"/>
        <v>21250367.48</v>
      </c>
      <c r="K1046" s="150"/>
      <c r="L1046" s="151"/>
      <c r="M1046" s="41">
        <f t="shared" si="181"/>
        <v>20433045.199999999</v>
      </c>
      <c r="N1046" s="41">
        <f t="shared" si="182"/>
        <v>21250367.48</v>
      </c>
      <c r="O1046" s="37">
        <f>осн2!I244*осн2!$B$3+осн2!$A$2+(осн2!I244*осн2!$B$3+осн2!$A$2)*осн2!$E$2</f>
        <v>10216522.6</v>
      </c>
      <c r="P1046" s="37">
        <f>осн2!J244*осн2!$B$3+осн2!$A$2+(осн2!J244*осн2!$B$3+осн2!$A$2)*осн2!$E$2</f>
        <v>10625183.74</v>
      </c>
      <c r="Q1046" s="41">
        <f t="shared" si="183"/>
        <v>20433045.199999999</v>
      </c>
      <c r="R1046" s="41">
        <f t="shared" si="184"/>
        <v>21250367.48</v>
      </c>
      <c r="S1046" s="41">
        <f t="shared" si="185"/>
        <v>10216522.6</v>
      </c>
      <c r="T1046" s="41">
        <f t="shared" si="186"/>
        <v>10625183.74</v>
      </c>
    </row>
    <row r="1047" spans="1:20" ht="15.75" hidden="1" customHeight="1" x14ac:dyDescent="0.25">
      <c r="A1047" s="142"/>
      <c r="B1047" s="142"/>
      <c r="C1047" s="166"/>
      <c r="D1047" s="4" t="s">
        <v>67</v>
      </c>
      <c r="E1047" s="41">
        <f>осн2!I245+осн2!$A$2+(осн2!I245+осн2!$A$2)*осн2!$E$2</f>
        <v>23625285.039999999</v>
      </c>
      <c r="F1047" s="41">
        <f>осн2!J245+осн2!$A$2+(осн2!J245+осн2!$A$2)*осн2!$E$2</f>
        <v>24570297.48</v>
      </c>
      <c r="G1047" s="172"/>
      <c r="H1047" s="174"/>
      <c r="I1047" s="41">
        <f t="shared" si="179"/>
        <v>23625285.039999999</v>
      </c>
      <c r="J1047" s="41">
        <f t="shared" si="180"/>
        <v>24570297.48</v>
      </c>
      <c r="K1047" s="150"/>
      <c r="L1047" s="151"/>
      <c r="M1047" s="41">
        <f t="shared" si="181"/>
        <v>23625285.039999999</v>
      </c>
      <c r="N1047" s="41">
        <f t="shared" si="182"/>
        <v>24570297.48</v>
      </c>
      <c r="O1047" s="37">
        <f>осн2!I245*осн2!$B$3+осн2!$A$2+(осн2!I245*осн2!$B$3+осн2!$A$2)*осн2!$E$2</f>
        <v>11812642.52</v>
      </c>
      <c r="P1047" s="37">
        <f>осн2!J245*осн2!$B$3+осн2!$A$2+(осн2!J245*осн2!$B$3+осн2!$A$2)*осн2!$E$2</f>
        <v>12285148.74</v>
      </c>
      <c r="Q1047" s="41">
        <f t="shared" si="183"/>
        <v>23625285.039999999</v>
      </c>
      <c r="R1047" s="41">
        <f t="shared" si="184"/>
        <v>24570297.48</v>
      </c>
      <c r="S1047" s="41">
        <f t="shared" si="185"/>
        <v>11812642.52</v>
      </c>
      <c r="T1047" s="41">
        <f t="shared" si="186"/>
        <v>12285148.74</v>
      </c>
    </row>
    <row r="1048" spans="1:20" ht="15.75" hidden="1" customHeight="1" x14ac:dyDescent="0.25">
      <c r="A1048" s="142"/>
      <c r="B1048" s="142"/>
      <c r="C1048" s="166"/>
      <c r="D1048" s="4" t="s">
        <v>68</v>
      </c>
      <c r="E1048" s="41">
        <f>осн2!I246+осн2!$A$2+(осн2!I246+осн2!$A$2)*осн2!$E$2</f>
        <v>26051543.219999999</v>
      </c>
      <c r="F1048" s="41">
        <f>осн2!J246+осн2!$A$2+(осн2!J246+осн2!$A$2)*осн2!$E$2</f>
        <v>27093604.759999998</v>
      </c>
      <c r="G1048" s="172"/>
      <c r="H1048" s="174"/>
      <c r="I1048" s="41">
        <f t="shared" si="179"/>
        <v>26051543.219999999</v>
      </c>
      <c r="J1048" s="41">
        <f t="shared" si="180"/>
        <v>27093604.759999998</v>
      </c>
      <c r="K1048" s="150"/>
      <c r="L1048" s="151"/>
      <c r="M1048" s="41">
        <f t="shared" si="181"/>
        <v>26051543.219999999</v>
      </c>
      <c r="N1048" s="41">
        <f t="shared" si="182"/>
        <v>27093604.759999998</v>
      </c>
      <c r="O1048" s="37">
        <f>осн2!I246*осн2!$B$3+осн2!$A$2+(осн2!I246*осн2!$B$3+осн2!$A$2)*осн2!$E$2</f>
        <v>13025771.609999999</v>
      </c>
      <c r="P1048" s="37">
        <f>осн2!J246*осн2!$B$3+осн2!$A$2+(осн2!J246*осн2!$B$3+осн2!$A$2)*осн2!$E$2</f>
        <v>13546802.379999999</v>
      </c>
      <c r="Q1048" s="41">
        <f t="shared" si="183"/>
        <v>26051543.219999999</v>
      </c>
      <c r="R1048" s="41">
        <f t="shared" si="184"/>
        <v>27093604.759999998</v>
      </c>
      <c r="S1048" s="41">
        <f t="shared" si="185"/>
        <v>13025771.609999999</v>
      </c>
      <c r="T1048" s="41">
        <f t="shared" si="186"/>
        <v>13546802.379999999</v>
      </c>
    </row>
    <row r="1049" spans="1:20" ht="15.75" hidden="1" customHeight="1" x14ac:dyDescent="0.25">
      <c r="A1049" s="142"/>
      <c r="B1049" s="142"/>
      <c r="C1049" s="166"/>
      <c r="D1049" s="4" t="s">
        <v>69</v>
      </c>
      <c r="E1049" s="41">
        <f>осн2!I247+осн2!$A$2+(осн2!I247+осн2!$A$2)*осн2!$E$2</f>
        <v>28477801.399999999</v>
      </c>
      <c r="F1049" s="41">
        <f>осн2!J247+осн2!$A$2+(осн2!J247+осн2!$A$2)*осн2!$E$2</f>
        <v>29616914.399999999</v>
      </c>
      <c r="G1049" s="172"/>
      <c r="H1049" s="174"/>
      <c r="I1049" s="41">
        <f t="shared" si="179"/>
        <v>28477801.399999999</v>
      </c>
      <c r="J1049" s="41">
        <f t="shared" si="180"/>
        <v>29616914.399999999</v>
      </c>
      <c r="K1049" s="150"/>
      <c r="L1049" s="151"/>
      <c r="M1049" s="41">
        <f t="shared" si="181"/>
        <v>28477801.399999999</v>
      </c>
      <c r="N1049" s="41">
        <f t="shared" si="182"/>
        <v>29616914.399999999</v>
      </c>
      <c r="O1049" s="37">
        <f>осн2!I247*осн2!$B$3+осн2!$A$2+(осн2!I247*осн2!$B$3+осн2!$A$2)*осн2!$E$2</f>
        <v>14238900.699999999</v>
      </c>
      <c r="P1049" s="37">
        <f>осн2!J247*осн2!$B$3+осн2!$A$2+(осн2!J247*осн2!$B$3+осн2!$A$2)*осн2!$E$2</f>
        <v>14808457.199999999</v>
      </c>
      <c r="Q1049" s="41">
        <f t="shared" si="183"/>
        <v>28477801.399999999</v>
      </c>
      <c r="R1049" s="41">
        <f t="shared" si="184"/>
        <v>29616914.399999999</v>
      </c>
      <c r="S1049" s="41">
        <f t="shared" si="185"/>
        <v>14238900.699999999</v>
      </c>
      <c r="T1049" s="41">
        <f t="shared" si="186"/>
        <v>14808457.199999999</v>
      </c>
    </row>
    <row r="1050" spans="1:20" ht="15.75" hidden="1" customHeight="1" x14ac:dyDescent="0.25">
      <c r="A1050" s="142"/>
      <c r="B1050" s="142"/>
      <c r="C1050" s="166"/>
      <c r="D1050" s="4" t="s">
        <v>70</v>
      </c>
      <c r="E1050" s="41">
        <f>осн2!I248+осн2!$A$2+(осн2!I248+осн2!$A$2)*осн2!$E$2</f>
        <v>30904059.579999998</v>
      </c>
      <c r="F1050" s="41">
        <f>осн2!J248+осн2!$A$2+(осн2!J248+осн2!$A$2)*осн2!$E$2</f>
        <v>32140221.68</v>
      </c>
      <c r="G1050" s="172"/>
      <c r="H1050" s="174"/>
      <c r="I1050" s="41">
        <f t="shared" si="179"/>
        <v>30904059.579999998</v>
      </c>
      <c r="J1050" s="41">
        <f t="shared" si="180"/>
        <v>32140221.68</v>
      </c>
      <c r="K1050" s="150"/>
      <c r="L1050" s="151"/>
      <c r="M1050" s="41">
        <f t="shared" si="181"/>
        <v>30904059.579999998</v>
      </c>
      <c r="N1050" s="41">
        <f t="shared" si="182"/>
        <v>32140221.68</v>
      </c>
      <c r="O1050" s="37">
        <f>осн2!I248*осн2!$B$3+осн2!$A$2+(осн2!I248*осн2!$B$3+осн2!$A$2)*осн2!$E$2</f>
        <v>15452029.789999999</v>
      </c>
      <c r="P1050" s="37">
        <f>осн2!J248*осн2!$B$3+осн2!$A$2+(осн2!J248*осн2!$B$3+осн2!$A$2)*осн2!$E$2</f>
        <v>16070110.84</v>
      </c>
      <c r="Q1050" s="41">
        <f t="shared" si="183"/>
        <v>30904059.579999998</v>
      </c>
      <c r="R1050" s="41">
        <f t="shared" si="184"/>
        <v>32140221.68</v>
      </c>
      <c r="S1050" s="41">
        <f t="shared" si="185"/>
        <v>15452029.789999999</v>
      </c>
      <c r="T1050" s="41">
        <f t="shared" si="186"/>
        <v>16070110.84</v>
      </c>
    </row>
    <row r="1051" spans="1:20" ht="15.75" hidden="1" customHeight="1" x14ac:dyDescent="0.25">
      <c r="A1051" s="142"/>
      <c r="B1051" s="142"/>
      <c r="C1051" s="166"/>
      <c r="D1051" s="4" t="s">
        <v>71</v>
      </c>
      <c r="E1051" s="41">
        <f>осн2!I249+осн2!$A$2+(осн2!I249+осн2!$A$2)*осн2!$E$2</f>
        <v>33442795.359999999</v>
      </c>
      <c r="F1051" s="41">
        <f>осн2!J249+осн2!$A$2+(осн2!J249+осн2!$A$2)*осн2!$E$2</f>
        <v>34780507.079999998</v>
      </c>
      <c r="G1051" s="172"/>
      <c r="H1051" s="174"/>
      <c r="I1051" s="41">
        <f t="shared" si="179"/>
        <v>33442795.359999999</v>
      </c>
      <c r="J1051" s="41">
        <f t="shared" si="180"/>
        <v>34780507.079999998</v>
      </c>
      <c r="K1051" s="150"/>
      <c r="L1051" s="151"/>
      <c r="M1051" s="41">
        <f t="shared" si="181"/>
        <v>33442795.359999999</v>
      </c>
      <c r="N1051" s="41">
        <f t="shared" si="182"/>
        <v>34780507.079999998</v>
      </c>
      <c r="O1051" s="37">
        <f>осн2!I249*осн2!$B$3+осн2!$A$2+(осн2!I249*осн2!$B$3+осн2!$A$2)*осн2!$E$2</f>
        <v>16721397.68</v>
      </c>
      <c r="P1051" s="37">
        <f>осн2!J249*осн2!$B$3+осн2!$A$2+(осн2!J249*осн2!$B$3+осн2!$A$2)*осн2!$E$2</f>
        <v>17390253.539999999</v>
      </c>
      <c r="Q1051" s="41">
        <f t="shared" si="183"/>
        <v>33442795.359999999</v>
      </c>
      <c r="R1051" s="41">
        <f t="shared" si="184"/>
        <v>34780507.079999998</v>
      </c>
      <c r="S1051" s="41">
        <f t="shared" si="185"/>
        <v>16721397.68</v>
      </c>
      <c r="T1051" s="41">
        <f t="shared" si="186"/>
        <v>17390253.539999999</v>
      </c>
    </row>
    <row r="1052" spans="1:20" ht="15.75" hidden="1" customHeight="1" x14ac:dyDescent="0.25">
      <c r="A1052" s="142"/>
      <c r="B1052" s="142"/>
      <c r="C1052" s="166"/>
      <c r="D1052" s="4" t="s">
        <v>72</v>
      </c>
      <c r="E1052" s="41">
        <f>осн2!I250+осн2!$A$2+(осн2!I250+осн2!$A$2)*осн2!$E$2</f>
        <v>35788457.18</v>
      </c>
      <c r="F1052" s="41">
        <f>осн2!J250+осн2!$A$2+(осн2!J250+осн2!$A$2)*осн2!$E$2</f>
        <v>37219995.420000002</v>
      </c>
      <c r="G1052" s="172"/>
      <c r="H1052" s="174"/>
      <c r="I1052" s="41">
        <f t="shared" si="179"/>
        <v>35788457.18</v>
      </c>
      <c r="J1052" s="41">
        <f t="shared" si="180"/>
        <v>37219995.420000002</v>
      </c>
      <c r="K1052" s="150"/>
      <c r="L1052" s="151"/>
      <c r="M1052" s="41">
        <f t="shared" si="181"/>
        <v>35788457.18</v>
      </c>
      <c r="N1052" s="41">
        <f t="shared" si="182"/>
        <v>37219995.420000002</v>
      </c>
      <c r="O1052" s="37">
        <f>осн2!I250*осн2!$B$3+осн2!$A$2+(осн2!I250*осн2!$B$3+осн2!$A$2)*осн2!$E$2</f>
        <v>17894228.59</v>
      </c>
      <c r="P1052" s="37">
        <f>осн2!J250*осн2!$B$3+осн2!$A$2+(осн2!J250*осн2!$B$3+осн2!$A$2)*осн2!$E$2</f>
        <v>18609997.710000001</v>
      </c>
      <c r="Q1052" s="41">
        <f t="shared" si="183"/>
        <v>35788457.18</v>
      </c>
      <c r="R1052" s="41">
        <f t="shared" si="184"/>
        <v>37219995.420000002</v>
      </c>
      <c r="S1052" s="41">
        <f t="shared" si="185"/>
        <v>17894228.59</v>
      </c>
      <c r="T1052" s="41">
        <f t="shared" si="186"/>
        <v>18609997.710000001</v>
      </c>
    </row>
    <row r="1053" spans="1:20" ht="15.75" hidden="1" customHeight="1" x14ac:dyDescent="0.25">
      <c r="A1053" s="142"/>
      <c r="B1053" s="142"/>
      <c r="C1053" s="166"/>
      <c r="D1053" s="4" t="s">
        <v>73</v>
      </c>
      <c r="E1053" s="41">
        <f>осн2!I251+осн2!$A$2+(осн2!I251+осн2!$A$2)*осн2!$E$2</f>
        <v>38134107.200000003</v>
      </c>
      <c r="F1053" s="41">
        <f>осн2!J251+осн2!$A$2+(осн2!J251+осн2!$A$2)*осн2!$E$2</f>
        <v>39659471.960000001</v>
      </c>
      <c r="G1053" s="172"/>
      <c r="H1053" s="174"/>
      <c r="I1053" s="41">
        <f t="shared" si="179"/>
        <v>38134107.200000003</v>
      </c>
      <c r="J1053" s="41">
        <f t="shared" si="180"/>
        <v>39659471.960000001</v>
      </c>
      <c r="K1053" s="150"/>
      <c r="L1053" s="151"/>
      <c r="M1053" s="41">
        <f t="shared" si="181"/>
        <v>38134107.200000003</v>
      </c>
      <c r="N1053" s="41">
        <f t="shared" si="182"/>
        <v>39659471.960000001</v>
      </c>
      <c r="O1053" s="37">
        <f>осн2!I251*осн2!$B$3+осн2!$A$2+(осн2!I251*осн2!$B$3+осн2!$A$2)*осн2!$E$2</f>
        <v>19067053.600000001</v>
      </c>
      <c r="P1053" s="37">
        <f>осн2!J251*осн2!$B$3+осн2!$A$2+(осн2!J251*осн2!$B$3+осн2!$A$2)*осн2!$E$2</f>
        <v>19829735.98</v>
      </c>
      <c r="Q1053" s="41">
        <f t="shared" si="183"/>
        <v>38134107.200000003</v>
      </c>
      <c r="R1053" s="41">
        <f t="shared" si="184"/>
        <v>39659471.960000001</v>
      </c>
      <c r="S1053" s="41">
        <f t="shared" si="185"/>
        <v>19067053.600000001</v>
      </c>
      <c r="T1053" s="41">
        <f t="shared" si="186"/>
        <v>19829735.98</v>
      </c>
    </row>
    <row r="1054" spans="1:20" ht="15.75" hidden="1" customHeight="1" x14ac:dyDescent="0.25">
      <c r="A1054" s="142"/>
      <c r="B1054" s="142"/>
      <c r="C1054" s="166"/>
      <c r="D1054" s="4" t="s">
        <v>74</v>
      </c>
      <c r="E1054" s="41">
        <f>осн2!I252+осн2!$A$2+(осн2!I252+осн2!$A$2)*осн2!$E$2</f>
        <v>40479745.420000002</v>
      </c>
      <c r="F1054" s="41">
        <f>осн2!J252+осн2!$A$2+(осн2!J252+осн2!$A$2)*осн2!$E$2</f>
        <v>42098935.519999996</v>
      </c>
      <c r="G1054" s="172"/>
      <c r="H1054" s="174"/>
      <c r="I1054" s="41">
        <f t="shared" si="179"/>
        <v>40479745.420000002</v>
      </c>
      <c r="J1054" s="41">
        <f t="shared" si="180"/>
        <v>42098935.519999996</v>
      </c>
      <c r="K1054" s="150"/>
      <c r="L1054" s="151"/>
      <c r="M1054" s="41">
        <f t="shared" si="181"/>
        <v>40479745.420000002</v>
      </c>
      <c r="N1054" s="41">
        <f t="shared" si="182"/>
        <v>42098935.519999996</v>
      </c>
      <c r="O1054" s="37">
        <f>осн2!I252*осн2!$B$3+осн2!$A$2+(осн2!I252*осн2!$B$3+осн2!$A$2)*осн2!$E$2</f>
        <v>20239872.710000001</v>
      </c>
      <c r="P1054" s="37">
        <f>осн2!J252*осн2!$B$3+осн2!$A$2+(осн2!J252*осн2!$B$3+осн2!$A$2)*осн2!$E$2</f>
        <v>21049467.759999998</v>
      </c>
      <c r="Q1054" s="41">
        <f t="shared" si="183"/>
        <v>40479745.420000002</v>
      </c>
      <c r="R1054" s="41">
        <f t="shared" si="184"/>
        <v>42098935.519999996</v>
      </c>
      <c r="S1054" s="41">
        <f t="shared" si="185"/>
        <v>20239872.710000001</v>
      </c>
      <c r="T1054" s="41">
        <f t="shared" si="186"/>
        <v>21049467.759999998</v>
      </c>
    </row>
    <row r="1055" spans="1:20" ht="15.75" hidden="1" customHeight="1" x14ac:dyDescent="0.25">
      <c r="A1055" s="142"/>
      <c r="B1055" s="142"/>
      <c r="C1055" s="166"/>
      <c r="D1055" s="4" t="s">
        <v>75</v>
      </c>
      <c r="E1055" s="41">
        <f>осн2!I253+осн2!$A$2+(осн2!I253+осн2!$A$2)*осн2!$E$2</f>
        <v>44787258.719999999</v>
      </c>
      <c r="F1055" s="41">
        <f>осн2!J253+осн2!$A$2+(осн2!J253+осн2!$A$2)*осн2!$E$2</f>
        <v>46578748.880000003</v>
      </c>
      <c r="G1055" s="172"/>
      <c r="H1055" s="174"/>
      <c r="I1055" s="41">
        <f t="shared" si="179"/>
        <v>44787258.719999999</v>
      </c>
      <c r="J1055" s="41">
        <f t="shared" si="180"/>
        <v>46578748.880000003</v>
      </c>
      <c r="K1055" s="150"/>
      <c r="L1055" s="151"/>
      <c r="M1055" s="41">
        <f t="shared" si="181"/>
        <v>44787258.719999999</v>
      </c>
      <c r="N1055" s="41">
        <f t="shared" si="182"/>
        <v>46578748.880000003</v>
      </c>
      <c r="O1055" s="37">
        <f>осн2!I253*осн2!$B$3+осн2!$A$2+(осн2!I253*осн2!$B$3+осн2!$A$2)*осн2!$E$2</f>
        <v>22393629.359999999</v>
      </c>
      <c r="P1055" s="37">
        <f>осн2!J253*осн2!$B$3+осн2!$A$2+(осн2!J253*осн2!$B$3+осн2!$A$2)*осн2!$E$2</f>
        <v>23289374.440000001</v>
      </c>
      <c r="Q1055" s="41">
        <f t="shared" si="183"/>
        <v>44787258.719999999</v>
      </c>
      <c r="R1055" s="41">
        <f t="shared" si="184"/>
        <v>46578748.880000003</v>
      </c>
      <c r="S1055" s="41">
        <f t="shared" si="185"/>
        <v>22393629.359999999</v>
      </c>
      <c r="T1055" s="41">
        <f t="shared" si="186"/>
        <v>23289374.440000001</v>
      </c>
    </row>
    <row r="1056" spans="1:20" ht="15.75" hidden="1" customHeight="1" x14ac:dyDescent="0.25">
      <c r="A1056" s="142"/>
      <c r="B1056" s="142"/>
      <c r="C1056" s="166"/>
      <c r="D1056" s="4" t="s">
        <v>76</v>
      </c>
      <c r="E1056" s="41">
        <f>осн2!I254+осн2!$A$2+(осн2!I254+осн2!$A$2)*осн2!$E$2</f>
        <v>47212890.32</v>
      </c>
      <c r="F1056" s="41">
        <f>осн2!J254+осн2!$A$2+(осн2!J254+осн2!$A$2)*осн2!$E$2</f>
        <v>49101405.979999997</v>
      </c>
      <c r="G1056" s="172"/>
      <c r="H1056" s="174"/>
      <c r="I1056" s="41">
        <f t="shared" si="179"/>
        <v>47212890.32</v>
      </c>
      <c r="J1056" s="41">
        <f t="shared" si="180"/>
        <v>49101405.979999997</v>
      </c>
      <c r="K1056" s="150"/>
      <c r="L1056" s="151"/>
      <c r="M1056" s="41">
        <f t="shared" si="181"/>
        <v>47212890.32</v>
      </c>
      <c r="N1056" s="41">
        <f t="shared" si="182"/>
        <v>49101405.979999997</v>
      </c>
      <c r="O1056" s="37">
        <f>осн2!I254*осн2!$B$3+осн2!$A$2+(осн2!I254*осн2!$B$3+осн2!$A$2)*осн2!$E$2</f>
        <v>23606445.16</v>
      </c>
      <c r="P1056" s="37">
        <f>осн2!J254*осн2!$B$3+осн2!$A$2+(осн2!J254*осн2!$B$3+осн2!$A$2)*осн2!$E$2</f>
        <v>24550702.989999998</v>
      </c>
      <c r="Q1056" s="41">
        <f t="shared" si="183"/>
        <v>47212890.32</v>
      </c>
      <c r="R1056" s="41">
        <f t="shared" si="184"/>
        <v>49101405.979999997</v>
      </c>
      <c r="S1056" s="41">
        <f t="shared" si="185"/>
        <v>23606445.16</v>
      </c>
      <c r="T1056" s="41">
        <f t="shared" si="186"/>
        <v>24550702.989999998</v>
      </c>
    </row>
    <row r="1057" spans="1:20" ht="15.75" hidden="1" customHeight="1" x14ac:dyDescent="0.25">
      <c r="A1057" s="142"/>
      <c r="B1057" s="142"/>
      <c r="C1057" s="166"/>
      <c r="D1057" s="4" t="s">
        <v>77</v>
      </c>
      <c r="E1057" s="41">
        <f>осн2!I255+осн2!$A$2+(осн2!I255+осн2!$A$2)*осн2!$E$2</f>
        <v>49638532.539999999</v>
      </c>
      <c r="F1057" s="41">
        <f>осн2!J255+осн2!$A$2+(осн2!J255+осн2!$A$2)*осн2!$E$2</f>
        <v>51624073.700000003</v>
      </c>
      <c r="G1057" s="172"/>
      <c r="H1057" s="174"/>
      <c r="I1057" s="41">
        <f t="shared" si="179"/>
        <v>49638532.539999999</v>
      </c>
      <c r="J1057" s="41">
        <f t="shared" si="180"/>
        <v>51624073.700000003</v>
      </c>
      <c r="K1057" s="150"/>
      <c r="L1057" s="151"/>
      <c r="M1057" s="41">
        <f t="shared" si="181"/>
        <v>49638532.539999999</v>
      </c>
      <c r="N1057" s="41">
        <f t="shared" si="182"/>
        <v>51624073.700000003</v>
      </c>
      <c r="O1057" s="37">
        <f>осн2!I255*осн2!$B$3+осн2!$A$2+(осн2!I255*осн2!$B$3+осн2!$A$2)*осн2!$E$2</f>
        <v>24819266.27</v>
      </c>
      <c r="P1057" s="37">
        <f>осн2!J255*осн2!$B$3+осн2!$A$2+(осн2!J255*осн2!$B$3+осн2!$A$2)*осн2!$E$2</f>
        <v>25812036.850000001</v>
      </c>
      <c r="Q1057" s="41">
        <f t="shared" si="183"/>
        <v>49638532.539999999</v>
      </c>
      <c r="R1057" s="41">
        <f t="shared" si="184"/>
        <v>51624073.700000003</v>
      </c>
      <c r="S1057" s="41">
        <f t="shared" si="185"/>
        <v>24819266.27</v>
      </c>
      <c r="T1057" s="41">
        <f t="shared" si="186"/>
        <v>25812036.850000001</v>
      </c>
    </row>
    <row r="1058" spans="1:20" ht="15.75" hidden="1" customHeight="1" x14ac:dyDescent="0.25">
      <c r="A1058" s="142"/>
      <c r="B1058" s="142"/>
      <c r="C1058" s="166"/>
      <c r="D1058" s="4" t="s">
        <v>78</v>
      </c>
      <c r="E1058" s="41">
        <f>осн2!I256+осн2!$A$2+(осн2!I256+осн2!$A$2)*осн2!$E$2</f>
        <v>52064186.560000002</v>
      </c>
      <c r="F1058" s="41">
        <f>осн2!J256+осн2!$A$2+(осн2!J256+осн2!$A$2)*осн2!$E$2</f>
        <v>54146753.219999999</v>
      </c>
      <c r="G1058" s="172"/>
      <c r="H1058" s="174"/>
      <c r="I1058" s="41">
        <f t="shared" si="179"/>
        <v>52064186.560000002</v>
      </c>
      <c r="J1058" s="41">
        <f t="shared" si="180"/>
        <v>54146753.219999999</v>
      </c>
      <c r="K1058" s="150"/>
      <c r="L1058" s="151"/>
      <c r="M1058" s="41">
        <f t="shared" si="181"/>
        <v>52064186.560000002</v>
      </c>
      <c r="N1058" s="41">
        <f t="shared" si="182"/>
        <v>54146753.219999999</v>
      </c>
      <c r="O1058" s="37">
        <f>осн2!I256*осн2!$B$3+осн2!$A$2+(осн2!I256*осн2!$B$3+осн2!$A$2)*осн2!$E$2</f>
        <v>26032093.280000001</v>
      </c>
      <c r="P1058" s="37">
        <f>осн2!J256*осн2!$B$3+осн2!$A$2+(осн2!J256*осн2!$B$3+осн2!$A$2)*осн2!$E$2</f>
        <v>27073376.609999999</v>
      </c>
      <c r="Q1058" s="41">
        <f t="shared" si="183"/>
        <v>52064186.560000002</v>
      </c>
      <c r="R1058" s="41">
        <f t="shared" si="184"/>
        <v>54146753.219999999</v>
      </c>
      <c r="S1058" s="41">
        <f t="shared" si="185"/>
        <v>26032093.280000001</v>
      </c>
      <c r="T1058" s="41">
        <f t="shared" si="186"/>
        <v>27073376.609999999</v>
      </c>
    </row>
    <row r="1059" spans="1:20" ht="15.75" hidden="1" customHeight="1" x14ac:dyDescent="0.25">
      <c r="A1059" s="142"/>
      <c r="B1059" s="142"/>
      <c r="C1059" s="166"/>
      <c r="D1059" s="13" t="s">
        <v>79</v>
      </c>
      <c r="E1059" s="40">
        <f>осн2!I257+осн2!$A$2+(осн2!I257+осн2!$A$2)*осн2!$E$2</f>
        <v>15444146.800000001</v>
      </c>
      <c r="F1059" s="40">
        <f>осн2!J257+осн2!$A$2+(осн2!J257+осн2!$A$2)*осн2!$E$2</f>
        <v>16061912.199999999</v>
      </c>
      <c r="G1059" s="172"/>
      <c r="H1059" s="174"/>
      <c r="I1059" s="40">
        <f t="shared" si="179"/>
        <v>15444146.800000001</v>
      </c>
      <c r="J1059" s="40">
        <f t="shared" si="180"/>
        <v>16061912.199999999</v>
      </c>
      <c r="K1059" s="150"/>
      <c r="L1059" s="151"/>
      <c r="M1059" s="40">
        <f t="shared" si="181"/>
        <v>15444146.800000001</v>
      </c>
      <c r="N1059" s="40">
        <f t="shared" si="182"/>
        <v>16061912.199999999</v>
      </c>
      <c r="O1059" s="36">
        <f>осн2!I257*осн2!$B$3+осн2!$A$2+(осн2!I257*осн2!$B$3+осн2!$A$2)*осн2!$E$2</f>
        <v>7722073.4000000004</v>
      </c>
      <c r="P1059" s="36">
        <f>осн2!J257*осн2!$B$3+осн2!$A$2+(осн2!J257*осн2!$B$3+осн2!$A$2)*осн2!$E$2</f>
        <v>8030956.0999999996</v>
      </c>
      <c r="Q1059" s="40">
        <f t="shared" si="183"/>
        <v>15444146.800000001</v>
      </c>
      <c r="R1059" s="40">
        <f t="shared" si="184"/>
        <v>16061912.199999999</v>
      </c>
      <c r="S1059" s="40">
        <f t="shared" si="185"/>
        <v>7722073.4000000004</v>
      </c>
      <c r="T1059" s="40">
        <f t="shared" si="186"/>
        <v>8030956.0999999996</v>
      </c>
    </row>
    <row r="1060" spans="1:20" ht="15.75" hidden="1" customHeight="1" x14ac:dyDescent="0.25">
      <c r="A1060" s="142"/>
      <c r="B1060" s="142"/>
      <c r="C1060" s="166"/>
      <c r="D1060" s="12" t="s">
        <v>80</v>
      </c>
      <c r="E1060" s="41">
        <f>осн2!I258+осн2!$A$2+(осн2!I258+осн2!$A$2)*осн2!$E$2</f>
        <v>17752990.259999998</v>
      </c>
      <c r="F1060" s="41">
        <f>осн2!J258+осн2!$A$2+(осн2!J258+осн2!$A$2)*осн2!$E$2</f>
        <v>18463110.719999999</v>
      </c>
      <c r="G1060" s="172"/>
      <c r="H1060" s="174"/>
      <c r="I1060" s="41">
        <f t="shared" si="179"/>
        <v>17752990.259999998</v>
      </c>
      <c r="J1060" s="41">
        <f t="shared" si="180"/>
        <v>18463110.719999999</v>
      </c>
      <c r="K1060" s="150"/>
      <c r="L1060" s="151"/>
      <c r="M1060" s="41">
        <f t="shared" si="181"/>
        <v>17752990.259999998</v>
      </c>
      <c r="N1060" s="41">
        <f t="shared" si="182"/>
        <v>18463110.719999999</v>
      </c>
      <c r="O1060" s="37">
        <f>осн2!I258*осн2!$B$3+осн2!$A$2+(осн2!I258*осн2!$B$3+осн2!$A$2)*осн2!$E$2</f>
        <v>8876495.129999999</v>
      </c>
      <c r="P1060" s="37">
        <f>осн2!J258*осн2!$B$3+осн2!$A$2+(осн2!J258*осн2!$B$3+осн2!$A$2)*осн2!$E$2</f>
        <v>9231555.3599999994</v>
      </c>
      <c r="Q1060" s="41">
        <f t="shared" si="183"/>
        <v>17752990.259999998</v>
      </c>
      <c r="R1060" s="41">
        <f t="shared" si="184"/>
        <v>18463110.719999999</v>
      </c>
      <c r="S1060" s="41">
        <f t="shared" si="185"/>
        <v>8876495.129999999</v>
      </c>
      <c r="T1060" s="41">
        <f t="shared" si="186"/>
        <v>9231555.3599999994</v>
      </c>
    </row>
    <row r="1061" spans="1:20" ht="15.75" hidden="1" customHeight="1" x14ac:dyDescent="0.25">
      <c r="A1061" s="142"/>
      <c r="B1061" s="142"/>
      <c r="C1061" s="166"/>
      <c r="D1061" s="12" t="s">
        <v>81</v>
      </c>
      <c r="E1061" s="41">
        <f>осн2!I259+осн2!$A$2+(осн2!I259+осн2!$A$2)*осн2!$E$2</f>
        <v>20061840.800000001</v>
      </c>
      <c r="F1061" s="41">
        <f>осн2!J259+осн2!$A$2+(осн2!J259+осн2!$A$2)*осн2!$E$2</f>
        <v>20864313.960000001</v>
      </c>
      <c r="G1061" s="172"/>
      <c r="H1061" s="174"/>
      <c r="I1061" s="41">
        <f t="shared" si="179"/>
        <v>20061840.800000001</v>
      </c>
      <c r="J1061" s="41">
        <f t="shared" si="180"/>
        <v>20864313.960000001</v>
      </c>
      <c r="K1061" s="150"/>
      <c r="L1061" s="151"/>
      <c r="M1061" s="41">
        <f t="shared" si="181"/>
        <v>20061840.800000001</v>
      </c>
      <c r="N1061" s="41">
        <f t="shared" si="182"/>
        <v>20864313.960000001</v>
      </c>
      <c r="O1061" s="37">
        <f>осн2!I259*осн2!$B$3+осн2!$A$2+(осн2!I259*осн2!$B$3+осн2!$A$2)*осн2!$E$2</f>
        <v>10030920.4</v>
      </c>
      <c r="P1061" s="37">
        <f>осн2!J259*осн2!$B$3+осн2!$A$2+(осн2!J259*осн2!$B$3+осн2!$A$2)*осн2!$E$2</f>
        <v>10432156.98</v>
      </c>
      <c r="Q1061" s="41">
        <f t="shared" si="183"/>
        <v>20061840.800000001</v>
      </c>
      <c r="R1061" s="41">
        <f t="shared" si="184"/>
        <v>20864313.960000001</v>
      </c>
      <c r="S1061" s="41">
        <f t="shared" si="185"/>
        <v>10030920.4</v>
      </c>
      <c r="T1061" s="41">
        <f t="shared" si="186"/>
        <v>10432156.98</v>
      </c>
    </row>
    <row r="1062" spans="1:20" ht="15.75" hidden="1" customHeight="1" x14ac:dyDescent="0.25">
      <c r="A1062" s="142"/>
      <c r="B1062" s="142"/>
      <c r="C1062" s="166"/>
      <c r="D1062" s="12" t="s">
        <v>82</v>
      </c>
      <c r="E1062" s="41">
        <f>осн2!I260+осн2!$A$2+(осн2!I260+осн2!$A$2)*осн2!$E$2</f>
        <v>22862176.68</v>
      </c>
      <c r="F1062" s="41">
        <f>осн2!J260+осн2!$A$2+(осн2!J260+осн2!$A$2)*осн2!$E$2</f>
        <v>23776664.879999999</v>
      </c>
      <c r="G1062" s="172"/>
      <c r="H1062" s="174"/>
      <c r="I1062" s="41">
        <f t="shared" si="179"/>
        <v>22862176.68</v>
      </c>
      <c r="J1062" s="41">
        <f t="shared" si="180"/>
        <v>23776664.879999999</v>
      </c>
      <c r="K1062" s="150"/>
      <c r="L1062" s="151"/>
      <c r="M1062" s="41">
        <f t="shared" si="181"/>
        <v>22862176.68</v>
      </c>
      <c r="N1062" s="41">
        <f t="shared" si="182"/>
        <v>23776664.879999999</v>
      </c>
      <c r="O1062" s="37">
        <f>осн2!I260*осн2!$B$3+осн2!$A$2+(осн2!I260*осн2!$B$3+осн2!$A$2)*осн2!$E$2</f>
        <v>11431088.34</v>
      </c>
      <c r="P1062" s="37">
        <f>осн2!J260*осн2!$B$3+осн2!$A$2+(осн2!J260*осн2!$B$3+осн2!$A$2)*осн2!$E$2</f>
        <v>11888332.439999999</v>
      </c>
      <c r="Q1062" s="41">
        <f t="shared" si="183"/>
        <v>22862176.68</v>
      </c>
      <c r="R1062" s="41">
        <f t="shared" si="184"/>
        <v>23776664.879999999</v>
      </c>
      <c r="S1062" s="41">
        <f t="shared" si="185"/>
        <v>11431088.34</v>
      </c>
      <c r="T1062" s="41">
        <f t="shared" si="186"/>
        <v>11888332.439999999</v>
      </c>
    </row>
    <row r="1063" spans="1:20" ht="15.75" hidden="1" customHeight="1" x14ac:dyDescent="0.25">
      <c r="A1063" s="142"/>
      <c r="B1063" s="142"/>
      <c r="C1063" s="166"/>
      <c r="D1063" s="12" t="s">
        <v>83</v>
      </c>
      <c r="E1063" s="41">
        <f>осн2!I261+осн2!$A$2+(осн2!I261+осн2!$A$2)*осн2!$E$2</f>
        <v>25171022.5</v>
      </c>
      <c r="F1063" s="41">
        <f>осн2!J261+осн2!$A$2+(осн2!J261+осн2!$A$2)*осн2!$E$2</f>
        <v>26177863.399999999</v>
      </c>
      <c r="G1063" s="172"/>
      <c r="H1063" s="174"/>
      <c r="I1063" s="41">
        <f t="shared" si="179"/>
        <v>25171022.5</v>
      </c>
      <c r="J1063" s="41">
        <f t="shared" si="180"/>
        <v>26177863.399999999</v>
      </c>
      <c r="K1063" s="150"/>
      <c r="L1063" s="151"/>
      <c r="M1063" s="41">
        <f t="shared" si="181"/>
        <v>25171022.5</v>
      </c>
      <c r="N1063" s="41">
        <f t="shared" si="182"/>
        <v>26177863.399999999</v>
      </c>
      <c r="O1063" s="37">
        <f>осн2!I261*осн2!$B$3+осн2!$A$2+(осн2!I261*осн2!$B$3+осн2!$A$2)*осн2!$E$2</f>
        <v>12585511.25</v>
      </c>
      <c r="P1063" s="37">
        <f>осн2!J261*осн2!$B$3+осн2!$A$2+(осн2!J261*осн2!$B$3+осн2!$A$2)*осн2!$E$2</f>
        <v>13088931.699999999</v>
      </c>
      <c r="Q1063" s="41">
        <f t="shared" si="183"/>
        <v>25171022.5</v>
      </c>
      <c r="R1063" s="41">
        <f t="shared" si="184"/>
        <v>26177863.399999999</v>
      </c>
      <c r="S1063" s="41">
        <f t="shared" si="185"/>
        <v>12585511.25</v>
      </c>
      <c r="T1063" s="41">
        <f t="shared" si="186"/>
        <v>13088931.699999999</v>
      </c>
    </row>
    <row r="1064" spans="1:20" ht="15.75" hidden="1" customHeight="1" x14ac:dyDescent="0.25">
      <c r="A1064" s="142"/>
      <c r="B1064" s="142"/>
      <c r="C1064" s="166"/>
      <c r="D1064" s="12" t="s">
        <v>84</v>
      </c>
      <c r="E1064" s="41">
        <f>осн2!I262+осн2!$A$2+(осн2!I262+осн2!$A$2)*осн2!$E$2</f>
        <v>27479883.66</v>
      </c>
      <c r="F1064" s="41">
        <f>осн2!J262+осн2!$A$2+(осн2!J262+осн2!$A$2)*осн2!$E$2</f>
        <v>28579078.439999998</v>
      </c>
      <c r="G1064" s="172"/>
      <c r="H1064" s="174"/>
      <c r="I1064" s="41">
        <f t="shared" si="179"/>
        <v>27479883.66</v>
      </c>
      <c r="J1064" s="41">
        <f t="shared" si="180"/>
        <v>28579078.439999998</v>
      </c>
      <c r="K1064" s="150"/>
      <c r="L1064" s="151"/>
      <c r="M1064" s="41">
        <f t="shared" si="181"/>
        <v>27479883.66</v>
      </c>
      <c r="N1064" s="41">
        <f t="shared" si="182"/>
        <v>28579078.439999998</v>
      </c>
      <c r="O1064" s="37">
        <f>осн2!I262*осн2!$B$3+осн2!$A$2+(осн2!I262*осн2!$B$3+осн2!$A$2)*осн2!$E$2</f>
        <v>13739941.83</v>
      </c>
      <c r="P1064" s="37">
        <f>осн2!J262*осн2!$B$3+осн2!$A$2+(осн2!J262*осн2!$B$3+осн2!$A$2)*осн2!$E$2</f>
        <v>14289539.219999999</v>
      </c>
      <c r="Q1064" s="41">
        <f t="shared" si="183"/>
        <v>27479883.66</v>
      </c>
      <c r="R1064" s="41">
        <f t="shared" si="184"/>
        <v>28579078.439999998</v>
      </c>
      <c r="S1064" s="41">
        <f t="shared" si="185"/>
        <v>13739941.83</v>
      </c>
      <c r="T1064" s="41">
        <f t="shared" si="186"/>
        <v>14289539.219999999</v>
      </c>
    </row>
    <row r="1065" spans="1:20" ht="15.75" hidden="1" customHeight="1" x14ac:dyDescent="0.25">
      <c r="A1065" s="142"/>
      <c r="B1065" s="142"/>
      <c r="C1065" s="166"/>
      <c r="D1065" s="58" t="s">
        <v>86</v>
      </c>
      <c r="E1065" s="40">
        <f>осн2!I263+осн2!$A$2+(осн2!I263+осн2!$A$2)*осн2!$E$2</f>
        <v>9801949.6600000001</v>
      </c>
      <c r="F1065" s="40">
        <f>осн2!J263+осн2!$A$2+(осн2!J263+осн2!$A$2)*осн2!$E$2</f>
        <v>10194028.26</v>
      </c>
      <c r="G1065" s="172"/>
      <c r="H1065" s="174"/>
      <c r="I1065" s="40">
        <f t="shared" si="179"/>
        <v>9801949.6600000001</v>
      </c>
      <c r="J1065" s="40">
        <f t="shared" si="180"/>
        <v>10194028.26</v>
      </c>
      <c r="K1065" s="150"/>
      <c r="L1065" s="151"/>
      <c r="M1065" s="40">
        <f t="shared" si="181"/>
        <v>9801949.6600000001</v>
      </c>
      <c r="N1065" s="40">
        <f t="shared" si="182"/>
        <v>10194028.26</v>
      </c>
      <c r="O1065" s="36">
        <f>осн2!I263*осн2!$B$3+осн2!$A$2+(осн2!I263*осн2!$B$3+осн2!$A$2)*осн2!$E$2</f>
        <v>4900974.83</v>
      </c>
      <c r="P1065" s="36">
        <f>осн2!J263*осн2!$B$3+осн2!$A$2+(осн2!J263*осн2!$B$3+осн2!$A$2)*осн2!$E$2</f>
        <v>5097014.13</v>
      </c>
      <c r="Q1065" s="40">
        <f t="shared" si="183"/>
        <v>9801949.6600000001</v>
      </c>
      <c r="R1065" s="40">
        <f t="shared" si="184"/>
        <v>10194028.26</v>
      </c>
      <c r="S1065" s="40">
        <f t="shared" si="185"/>
        <v>4900974.83</v>
      </c>
      <c r="T1065" s="40">
        <f t="shared" si="186"/>
        <v>5097014.13</v>
      </c>
    </row>
    <row r="1066" spans="1:20" ht="15.75" hidden="1" customHeight="1" x14ac:dyDescent="0.25">
      <c r="A1066" s="142"/>
      <c r="B1066" s="142"/>
      <c r="C1066" s="166"/>
      <c r="D1066" s="4" t="s">
        <v>87</v>
      </c>
      <c r="E1066" s="41">
        <f>осн2!I264+осн2!$A$2+(осн2!I264+осн2!$A$2)*осн2!$E$2</f>
        <v>12110799.02</v>
      </c>
      <c r="F1066" s="41">
        <f>осн2!J264+осн2!$A$2+(осн2!J264+осн2!$A$2)*осн2!$E$2</f>
        <v>12595231.5</v>
      </c>
      <c r="G1066" s="172"/>
      <c r="H1066" s="174"/>
      <c r="I1066" s="41">
        <f t="shared" si="179"/>
        <v>12110799.02</v>
      </c>
      <c r="J1066" s="41">
        <f t="shared" si="180"/>
        <v>12595231.5</v>
      </c>
      <c r="K1066" s="150"/>
      <c r="L1066" s="151"/>
      <c r="M1066" s="41">
        <f t="shared" si="181"/>
        <v>12110799.02</v>
      </c>
      <c r="N1066" s="41">
        <f t="shared" si="182"/>
        <v>12595231.5</v>
      </c>
      <c r="O1066" s="37">
        <f>осн2!I264*осн2!$B$3+осн2!$A$2+(осн2!I264*осн2!$B$3+осн2!$A$2)*осн2!$E$2</f>
        <v>6055399.5099999998</v>
      </c>
      <c r="P1066" s="37">
        <f>осн2!J264*осн2!$B$3+осн2!$A$2+(осн2!J264*осн2!$B$3+осн2!$A$2)*осн2!$E$2</f>
        <v>6297615.75</v>
      </c>
      <c r="Q1066" s="41">
        <f t="shared" si="183"/>
        <v>12110799.02</v>
      </c>
      <c r="R1066" s="41">
        <f t="shared" si="184"/>
        <v>12595231.5</v>
      </c>
      <c r="S1066" s="41">
        <f t="shared" si="185"/>
        <v>6055399.5099999998</v>
      </c>
      <c r="T1066" s="41">
        <f t="shared" si="186"/>
        <v>6297615.75</v>
      </c>
    </row>
    <row r="1067" spans="1:20" ht="15.75" hidden="1" customHeight="1" x14ac:dyDescent="0.25">
      <c r="A1067" s="142"/>
      <c r="B1067" s="142"/>
      <c r="C1067" s="166"/>
      <c r="D1067" s="4" t="s">
        <v>88</v>
      </c>
      <c r="E1067" s="41">
        <f>осн2!I265+осн2!$A$2+(осн2!I265+осн2!$A$2)*осн2!$E$2</f>
        <v>14419643.66</v>
      </c>
      <c r="F1067" s="41">
        <f>осн2!J265+осн2!$A$2+(осн2!J265+осн2!$A$2)*осн2!$E$2</f>
        <v>14996430.02</v>
      </c>
      <c r="G1067" s="172"/>
      <c r="H1067" s="174"/>
      <c r="I1067" s="41">
        <f t="shared" si="179"/>
        <v>14419643.66</v>
      </c>
      <c r="J1067" s="41">
        <f t="shared" si="180"/>
        <v>14996430.02</v>
      </c>
      <c r="K1067" s="150"/>
      <c r="L1067" s="151"/>
      <c r="M1067" s="41">
        <f t="shared" si="181"/>
        <v>14419643.66</v>
      </c>
      <c r="N1067" s="41">
        <f t="shared" si="182"/>
        <v>14996430.02</v>
      </c>
      <c r="O1067" s="37">
        <f>осн2!I265*осн2!$B$3+осн2!$A$2+(осн2!I265*осн2!$B$3+осн2!$A$2)*осн2!$E$2</f>
        <v>7209821.8300000001</v>
      </c>
      <c r="P1067" s="37">
        <f>осн2!J265*осн2!$B$3+осн2!$A$2+(осн2!J265*осн2!$B$3+осн2!$A$2)*осн2!$E$2</f>
        <v>7498215.0099999998</v>
      </c>
      <c r="Q1067" s="41">
        <f t="shared" si="183"/>
        <v>14419643.66</v>
      </c>
      <c r="R1067" s="41">
        <f t="shared" si="184"/>
        <v>14996430.02</v>
      </c>
      <c r="S1067" s="41">
        <f t="shared" si="185"/>
        <v>7209821.8300000001</v>
      </c>
      <c r="T1067" s="41">
        <f t="shared" si="186"/>
        <v>7498215.0099999998</v>
      </c>
    </row>
    <row r="1068" spans="1:20" ht="15.75" hidden="1" customHeight="1" x14ac:dyDescent="0.25">
      <c r="A1068" s="142"/>
      <c r="B1068" s="142"/>
      <c r="C1068" s="166"/>
      <c r="D1068" s="4" t="s">
        <v>89</v>
      </c>
      <c r="E1068" s="41">
        <f>осн2!I266+осн2!$A$2+(осн2!I266+осн2!$A$2)*осн2!$E$2</f>
        <v>16728493.02</v>
      </c>
      <c r="F1068" s="41">
        <f>осн2!J266+осн2!$A$2+(осн2!J266+осн2!$A$2)*осн2!$E$2</f>
        <v>17397633.259999998</v>
      </c>
      <c r="G1068" s="172"/>
      <c r="H1068" s="174"/>
      <c r="I1068" s="41">
        <f t="shared" si="179"/>
        <v>16728493.02</v>
      </c>
      <c r="J1068" s="41">
        <f t="shared" si="180"/>
        <v>17397633.259999998</v>
      </c>
      <c r="K1068" s="150"/>
      <c r="L1068" s="151"/>
      <c r="M1068" s="41">
        <f t="shared" si="181"/>
        <v>16728493.02</v>
      </c>
      <c r="N1068" s="41">
        <f t="shared" si="182"/>
        <v>17397633.259999998</v>
      </c>
      <c r="O1068" s="37">
        <f>осн2!I266*осн2!$B$3+осн2!$A$2+(осн2!I266*осн2!$B$3+осн2!$A$2)*осн2!$E$2</f>
        <v>8364246.5099999998</v>
      </c>
      <c r="P1068" s="37">
        <f>осн2!J266*осн2!$B$3+осн2!$A$2+(осн2!J266*осн2!$B$3+осн2!$A$2)*осн2!$E$2</f>
        <v>8698816.629999999</v>
      </c>
      <c r="Q1068" s="41">
        <f t="shared" si="183"/>
        <v>16728493.02</v>
      </c>
      <c r="R1068" s="41">
        <f t="shared" si="184"/>
        <v>17397633.259999998</v>
      </c>
      <c r="S1068" s="41">
        <f t="shared" si="185"/>
        <v>8364246.5099999998</v>
      </c>
      <c r="T1068" s="41">
        <f t="shared" si="186"/>
        <v>8698816.629999999</v>
      </c>
    </row>
    <row r="1069" spans="1:20" ht="15.75" hidden="1" customHeight="1" x14ac:dyDescent="0.25">
      <c r="A1069" s="142"/>
      <c r="B1069" s="142"/>
      <c r="C1069" s="166"/>
      <c r="D1069" s="4" t="s">
        <v>90</v>
      </c>
      <c r="E1069" s="41">
        <f>осн2!I267+осн2!$A$2+(осн2!I267+осн2!$A$2)*осн2!$E$2</f>
        <v>19528841.879999999</v>
      </c>
      <c r="F1069" s="41">
        <f>осн2!J267+осн2!$A$2+(осн2!J267+осн2!$A$2)*осн2!$E$2</f>
        <v>20309995.98</v>
      </c>
      <c r="G1069" s="172"/>
      <c r="H1069" s="174"/>
      <c r="I1069" s="41">
        <f t="shared" si="179"/>
        <v>19528841.879999999</v>
      </c>
      <c r="J1069" s="41">
        <f t="shared" si="180"/>
        <v>20309995.98</v>
      </c>
      <c r="K1069" s="150"/>
      <c r="L1069" s="151"/>
      <c r="M1069" s="41">
        <f t="shared" si="181"/>
        <v>19528841.879999999</v>
      </c>
      <c r="N1069" s="41">
        <f t="shared" si="182"/>
        <v>20309995.98</v>
      </c>
      <c r="O1069" s="37">
        <f>осн2!I267*осн2!$B$3+осн2!$A$2+(осн2!I267*осн2!$B$3+осн2!$A$2)*осн2!$E$2</f>
        <v>9764420.9399999995</v>
      </c>
      <c r="P1069" s="37">
        <f>осн2!J267*осн2!$B$3+осн2!$A$2+(осн2!J267*осн2!$B$3+осн2!$A$2)*осн2!$E$2</f>
        <v>10154997.99</v>
      </c>
      <c r="Q1069" s="41">
        <f t="shared" si="183"/>
        <v>19528841.879999999</v>
      </c>
      <c r="R1069" s="41">
        <f t="shared" si="184"/>
        <v>20309995.98</v>
      </c>
      <c r="S1069" s="41">
        <f t="shared" si="185"/>
        <v>9764420.9399999995</v>
      </c>
      <c r="T1069" s="41">
        <f t="shared" si="186"/>
        <v>10154997.99</v>
      </c>
    </row>
    <row r="1070" spans="1:20" ht="15.75" hidden="1" customHeight="1" x14ac:dyDescent="0.25">
      <c r="A1070" s="142"/>
      <c r="B1070" s="142"/>
      <c r="C1070" s="166"/>
      <c r="D1070" s="4" t="s">
        <v>91</v>
      </c>
      <c r="E1070" s="41">
        <f>осн2!I268+осн2!$A$2+(осн2!I268+осн2!$A$2)*осн2!$E$2</f>
        <v>21837686.52</v>
      </c>
      <c r="F1070" s="41">
        <f>осн2!J268+осн2!$A$2+(осн2!J268+осн2!$A$2)*осн2!$E$2</f>
        <v>22711194.5</v>
      </c>
      <c r="G1070" s="172"/>
      <c r="H1070" s="174"/>
      <c r="I1070" s="41">
        <f t="shared" si="179"/>
        <v>21837686.52</v>
      </c>
      <c r="J1070" s="41">
        <f t="shared" si="180"/>
        <v>22711194.5</v>
      </c>
      <c r="K1070" s="150"/>
      <c r="L1070" s="151"/>
      <c r="M1070" s="41">
        <f t="shared" si="181"/>
        <v>21837686.52</v>
      </c>
      <c r="N1070" s="41">
        <f t="shared" si="182"/>
        <v>22711194.5</v>
      </c>
      <c r="O1070" s="37">
        <f>осн2!I268*осн2!$B$3+осн2!$A$2+(осн2!I268*осн2!$B$3+осн2!$A$2)*осн2!$E$2</f>
        <v>10918843.26</v>
      </c>
      <c r="P1070" s="37">
        <f>осн2!J268*осн2!$B$3+осн2!$A$2+(осн2!J268*осн2!$B$3+осн2!$A$2)*осн2!$E$2</f>
        <v>11355597.25</v>
      </c>
      <c r="Q1070" s="41">
        <f t="shared" si="183"/>
        <v>21837686.52</v>
      </c>
      <c r="R1070" s="41">
        <f t="shared" si="184"/>
        <v>22711194.5</v>
      </c>
      <c r="S1070" s="41">
        <f t="shared" si="185"/>
        <v>10918843.26</v>
      </c>
      <c r="T1070" s="41">
        <f t="shared" si="186"/>
        <v>11355597.25</v>
      </c>
    </row>
    <row r="1071" spans="1:20" ht="15.75" hidden="1" customHeight="1" x14ac:dyDescent="0.25">
      <c r="A1071" s="142"/>
      <c r="B1071" s="142"/>
      <c r="C1071" s="166"/>
      <c r="D1071" s="4" t="s">
        <v>85</v>
      </c>
      <c r="E1071" s="41">
        <f>осн2!I269+осн2!$A$2+(осн2!I269+осн2!$A$2)*осн2!$E$2</f>
        <v>24146535.879999999</v>
      </c>
      <c r="F1071" s="41">
        <f>осн2!J269+осн2!$A$2+(осн2!J269+осн2!$A$2)*осн2!$E$2</f>
        <v>25112397.739999998</v>
      </c>
      <c r="G1071" s="172"/>
      <c r="H1071" s="174"/>
      <c r="I1071" s="41">
        <f t="shared" ref="I1071:I1079" si="187">E1071</f>
        <v>24146535.879999999</v>
      </c>
      <c r="J1071" s="41">
        <f t="shared" ref="J1071:J1079" si="188">F1071</f>
        <v>25112397.739999998</v>
      </c>
      <c r="K1071" s="150"/>
      <c r="L1071" s="151"/>
      <c r="M1071" s="41">
        <f t="shared" ref="M1071:M1079" si="189">I1071</f>
        <v>24146535.879999999</v>
      </c>
      <c r="N1071" s="41">
        <f t="shared" ref="N1071:N1079" si="190">J1071</f>
        <v>25112397.739999998</v>
      </c>
      <c r="O1071" s="37">
        <f>осн2!I269*осн2!$B$3+осн2!$A$2+(осн2!I269*осн2!$B$3+осн2!$A$2)*осн2!$E$2</f>
        <v>12073267.939999999</v>
      </c>
      <c r="P1071" s="37">
        <f>осн2!J269*осн2!$B$3+осн2!$A$2+(осн2!J269*осн2!$B$3+осн2!$A$2)*осн2!$E$2</f>
        <v>12556198.869999999</v>
      </c>
      <c r="Q1071" s="41">
        <f t="shared" ref="Q1071:Q1079" si="191">M1071</f>
        <v>24146535.879999999</v>
      </c>
      <c r="R1071" s="41">
        <f t="shared" ref="R1071:R1079" si="192">N1071</f>
        <v>25112397.739999998</v>
      </c>
      <c r="S1071" s="41">
        <f t="shared" ref="S1071:S1079" si="193">O1071</f>
        <v>12073267.939999999</v>
      </c>
      <c r="T1071" s="41">
        <f t="shared" ref="T1071:T1079" si="194">P1071</f>
        <v>12556198.869999999</v>
      </c>
    </row>
    <row r="1072" spans="1:20" ht="15.75" hidden="1" customHeight="1" x14ac:dyDescent="0.25">
      <c r="A1072" s="142"/>
      <c r="B1072" s="142"/>
      <c r="C1072" s="166"/>
      <c r="D1072" s="4" t="s">
        <v>92</v>
      </c>
      <c r="E1072" s="41">
        <f>осн2!I270+осн2!$A$2+(осн2!I270+осн2!$A$2)*осн2!$E$2</f>
        <v>26455380.52</v>
      </c>
      <c r="F1072" s="41">
        <f>осн2!J270+осн2!$A$2+(осн2!J270+осн2!$A$2)*осн2!$E$2</f>
        <v>27513596.259999998</v>
      </c>
      <c r="G1072" s="172"/>
      <c r="H1072" s="174"/>
      <c r="I1072" s="41">
        <f t="shared" si="187"/>
        <v>26455380.52</v>
      </c>
      <c r="J1072" s="41">
        <f t="shared" si="188"/>
        <v>27513596.259999998</v>
      </c>
      <c r="K1072" s="150"/>
      <c r="L1072" s="151"/>
      <c r="M1072" s="41">
        <f t="shared" si="189"/>
        <v>26455380.52</v>
      </c>
      <c r="N1072" s="41">
        <f t="shared" si="190"/>
        <v>27513596.259999998</v>
      </c>
      <c r="O1072" s="37">
        <f>осн2!I270*осн2!$B$3+осн2!$A$2+(осн2!I270*осн2!$B$3+осн2!$A$2)*осн2!$E$2</f>
        <v>13227690.26</v>
      </c>
      <c r="P1072" s="37">
        <f>осн2!J270*осн2!$B$3+осн2!$A$2+(осн2!J270*осн2!$B$3+осн2!$A$2)*осн2!$E$2</f>
        <v>13756798.129999999</v>
      </c>
      <c r="Q1072" s="41">
        <f t="shared" si="191"/>
        <v>26455380.52</v>
      </c>
      <c r="R1072" s="41">
        <f t="shared" si="192"/>
        <v>27513596.259999998</v>
      </c>
      <c r="S1072" s="41">
        <f t="shared" si="193"/>
        <v>13227690.26</v>
      </c>
      <c r="T1072" s="41">
        <f t="shared" si="194"/>
        <v>13756798.129999999</v>
      </c>
    </row>
    <row r="1073" spans="1:20" ht="15.75" hidden="1" customHeight="1" x14ac:dyDescent="0.25">
      <c r="A1073" s="142"/>
      <c r="B1073" s="142"/>
      <c r="C1073" s="166"/>
      <c r="D1073" s="4" t="s">
        <v>93</v>
      </c>
      <c r="E1073" s="41">
        <f>осн2!I271+осн2!$A$2+(осн2!I271+осн2!$A$2)*осн2!$E$2</f>
        <v>29255729.379999999</v>
      </c>
      <c r="F1073" s="41">
        <f>осн2!J271+осн2!$A$2+(осн2!J271+осн2!$A$2)*осн2!$E$2</f>
        <v>30425958.98</v>
      </c>
      <c r="G1073" s="172"/>
      <c r="H1073" s="174"/>
      <c r="I1073" s="41">
        <f t="shared" si="187"/>
        <v>29255729.379999999</v>
      </c>
      <c r="J1073" s="41">
        <f t="shared" si="188"/>
        <v>30425958.98</v>
      </c>
      <c r="K1073" s="150"/>
      <c r="L1073" s="151"/>
      <c r="M1073" s="41">
        <f t="shared" si="189"/>
        <v>29255729.379999999</v>
      </c>
      <c r="N1073" s="41">
        <f t="shared" si="190"/>
        <v>30425958.98</v>
      </c>
      <c r="O1073" s="37">
        <f>осн2!I271*осн2!$B$3+осн2!$A$2+(осн2!I271*осн2!$B$3+осн2!$A$2)*осн2!$E$2</f>
        <v>14627864.689999999</v>
      </c>
      <c r="P1073" s="37">
        <f>осн2!J271*осн2!$B$3+осн2!$A$2+(осн2!J271*осн2!$B$3+осн2!$A$2)*осн2!$E$2</f>
        <v>15212979.49</v>
      </c>
      <c r="Q1073" s="41">
        <f t="shared" si="191"/>
        <v>29255729.379999999</v>
      </c>
      <c r="R1073" s="41">
        <f t="shared" si="192"/>
        <v>30425958.98</v>
      </c>
      <c r="S1073" s="41">
        <f t="shared" si="193"/>
        <v>14627864.689999999</v>
      </c>
      <c r="T1073" s="41">
        <f t="shared" si="194"/>
        <v>15212979.49</v>
      </c>
    </row>
    <row r="1074" spans="1:20" ht="15.75" hidden="1" customHeight="1" x14ac:dyDescent="0.25">
      <c r="A1074" s="142"/>
      <c r="B1074" s="142"/>
      <c r="C1074" s="166"/>
      <c r="D1074" s="8" t="s">
        <v>95</v>
      </c>
      <c r="E1074" s="40">
        <f>осн2!I272+осн2!$A$2+(осн2!I272+осн2!$A$2)*осн2!$E$2</f>
        <v>7137982.8399999999</v>
      </c>
      <c r="F1074" s="40">
        <f>осн2!J272+осн2!$A$2+(осн2!J272+осн2!$A$2)*осн2!$E$2</f>
        <v>7423502.7199999997</v>
      </c>
      <c r="G1074" s="172"/>
      <c r="H1074" s="174"/>
      <c r="I1074" s="40">
        <f t="shared" si="187"/>
        <v>7137982.8399999999</v>
      </c>
      <c r="J1074" s="40">
        <f t="shared" si="188"/>
        <v>7423502.7199999997</v>
      </c>
      <c r="K1074" s="150"/>
      <c r="L1074" s="151"/>
      <c r="M1074" s="40">
        <f t="shared" si="189"/>
        <v>7137982.8399999999</v>
      </c>
      <c r="N1074" s="40">
        <f t="shared" si="190"/>
        <v>7423502.7199999997</v>
      </c>
      <c r="O1074" s="36">
        <f>осн2!I272*осн2!$B$3+осн2!$A$2+(осн2!I272*осн2!$B$3+осн2!$A$2)*осн2!$E$2</f>
        <v>3568991.42</v>
      </c>
      <c r="P1074" s="36">
        <f>осн2!J272*осн2!$B$3+осн2!$A$2+(осн2!J272*осн2!$B$3+осн2!$A$2)*осн2!$E$2</f>
        <v>3711751.36</v>
      </c>
      <c r="Q1074" s="40">
        <f t="shared" si="191"/>
        <v>7137982.8399999999</v>
      </c>
      <c r="R1074" s="40">
        <f t="shared" si="192"/>
        <v>7423502.7199999997</v>
      </c>
      <c r="S1074" s="40">
        <f t="shared" si="193"/>
        <v>3568991.42</v>
      </c>
      <c r="T1074" s="40">
        <f t="shared" si="194"/>
        <v>3711751.36</v>
      </c>
    </row>
    <row r="1075" spans="1:20" ht="15.75" hidden="1" customHeight="1" x14ac:dyDescent="0.25">
      <c r="A1075" s="142"/>
      <c r="B1075" s="142"/>
      <c r="C1075" s="166"/>
      <c r="D1075" s="4" t="s">
        <v>96</v>
      </c>
      <c r="E1075" s="41">
        <f>осн2!I273+осн2!$A$2+(осн2!I273+осн2!$A$2)*осн2!$E$2</f>
        <v>9548007.7599999998</v>
      </c>
      <c r="F1075" s="41">
        <f>осн2!J273+осн2!$A$2+(осн2!J273+осн2!$A$2)*осн2!$E$2</f>
        <v>9929927.7400000002</v>
      </c>
      <c r="G1075" s="172"/>
      <c r="H1075" s="174"/>
      <c r="I1075" s="41">
        <f t="shared" si="187"/>
        <v>9548007.7599999998</v>
      </c>
      <c r="J1075" s="41">
        <f t="shared" si="188"/>
        <v>9929927.7400000002</v>
      </c>
      <c r="K1075" s="150"/>
      <c r="L1075" s="151"/>
      <c r="M1075" s="41">
        <f t="shared" si="189"/>
        <v>9548007.7599999998</v>
      </c>
      <c r="N1075" s="41">
        <f t="shared" si="190"/>
        <v>9929927.7400000002</v>
      </c>
      <c r="O1075" s="37">
        <f>осн2!I273*осн2!$B$3+осн2!$A$2+(осн2!I273*осн2!$B$3+осн2!$A$2)*осн2!$E$2</f>
        <v>4774003.88</v>
      </c>
      <c r="P1075" s="37">
        <f>осн2!J273*осн2!$B$3+осн2!$A$2+(осн2!J273*осн2!$B$3+осн2!$A$2)*осн2!$E$2</f>
        <v>4964963.87</v>
      </c>
      <c r="Q1075" s="41">
        <f t="shared" si="191"/>
        <v>9548007.7599999998</v>
      </c>
      <c r="R1075" s="41">
        <f t="shared" si="192"/>
        <v>9929927.7400000002</v>
      </c>
      <c r="S1075" s="41">
        <f t="shared" si="193"/>
        <v>4774003.88</v>
      </c>
      <c r="T1075" s="41">
        <f t="shared" si="194"/>
        <v>4964963.87</v>
      </c>
    </row>
    <row r="1076" spans="1:20" ht="15.75" hidden="1" customHeight="1" x14ac:dyDescent="0.25">
      <c r="A1076" s="142"/>
      <c r="B1076" s="142"/>
      <c r="C1076" s="166"/>
      <c r="D1076" s="4" t="s">
        <v>97</v>
      </c>
      <c r="E1076" s="41">
        <f>осн2!I274+осн2!$A$2+(осн2!I274+осн2!$A$2)*осн2!$E$2</f>
        <v>12522316.939999999</v>
      </c>
      <c r="F1076" s="41">
        <f>осн2!J274+осн2!$A$2+(осн2!J274+осн2!$A$2)*осн2!$E$2</f>
        <v>13023210.42</v>
      </c>
      <c r="G1076" s="172"/>
      <c r="H1076" s="174"/>
      <c r="I1076" s="41">
        <f t="shared" si="187"/>
        <v>12522316.939999999</v>
      </c>
      <c r="J1076" s="41">
        <f t="shared" si="188"/>
        <v>13023210.42</v>
      </c>
      <c r="K1076" s="150"/>
      <c r="L1076" s="151"/>
      <c r="M1076" s="41">
        <f t="shared" si="189"/>
        <v>12522316.939999999</v>
      </c>
      <c r="N1076" s="41">
        <f t="shared" si="190"/>
        <v>13023210.42</v>
      </c>
      <c r="O1076" s="37">
        <f>осн2!I274*осн2!$B$3+осн2!$A$2+(осн2!I274*осн2!$B$3+осн2!$A$2)*осн2!$E$2</f>
        <v>6261158.4699999997</v>
      </c>
      <c r="P1076" s="37">
        <f>осн2!J274*осн2!$B$3+осн2!$A$2+(осн2!J274*осн2!$B$3+осн2!$A$2)*осн2!$E$2</f>
        <v>6511605.21</v>
      </c>
      <c r="Q1076" s="41">
        <f t="shared" si="191"/>
        <v>12522316.939999999</v>
      </c>
      <c r="R1076" s="41">
        <f t="shared" si="192"/>
        <v>13023210.42</v>
      </c>
      <c r="S1076" s="41">
        <f t="shared" si="193"/>
        <v>6261158.4699999997</v>
      </c>
      <c r="T1076" s="41">
        <f t="shared" si="194"/>
        <v>6511605.21</v>
      </c>
    </row>
    <row r="1077" spans="1:20" ht="15.75" hidden="1" customHeight="1" x14ac:dyDescent="0.25">
      <c r="A1077" s="142"/>
      <c r="B1077" s="142"/>
      <c r="C1077" s="166"/>
      <c r="D1077" s="4" t="s">
        <v>98</v>
      </c>
      <c r="E1077" s="41">
        <f>осн2!I275+осн2!$A$2+(осн2!I275+осн2!$A$2)*осн2!$E$2</f>
        <v>14932353.66</v>
      </c>
      <c r="F1077" s="41">
        <f>осн2!J275+осн2!$A$2+(осн2!J275+осн2!$A$2)*осн2!$E$2</f>
        <v>15529648.42</v>
      </c>
      <c r="G1077" s="172"/>
      <c r="H1077" s="174"/>
      <c r="I1077" s="41">
        <f t="shared" si="187"/>
        <v>14932353.66</v>
      </c>
      <c r="J1077" s="41">
        <f t="shared" si="188"/>
        <v>15529648.42</v>
      </c>
      <c r="K1077" s="150"/>
      <c r="L1077" s="151"/>
      <c r="M1077" s="41">
        <f t="shared" si="189"/>
        <v>14932353.66</v>
      </c>
      <c r="N1077" s="41">
        <f t="shared" si="190"/>
        <v>15529648.42</v>
      </c>
      <c r="O1077" s="37">
        <f>осн2!I275*осн2!$B$3+осн2!$A$2+(осн2!I275*осн2!$B$3+осн2!$A$2)*осн2!$E$2</f>
        <v>7466176.8300000001</v>
      </c>
      <c r="P1077" s="37">
        <f>осн2!J275*осн2!$B$3+осн2!$A$2+(осн2!J275*осн2!$B$3+осн2!$A$2)*осн2!$E$2</f>
        <v>7764824.21</v>
      </c>
      <c r="Q1077" s="41">
        <f t="shared" si="191"/>
        <v>14932353.66</v>
      </c>
      <c r="R1077" s="41">
        <f t="shared" si="192"/>
        <v>15529648.42</v>
      </c>
      <c r="S1077" s="41">
        <f t="shared" si="193"/>
        <v>7466176.8300000001</v>
      </c>
      <c r="T1077" s="41">
        <f t="shared" si="194"/>
        <v>7764824.21</v>
      </c>
    </row>
    <row r="1078" spans="1:20" ht="15.75" hidden="1" customHeight="1" x14ac:dyDescent="0.25">
      <c r="A1078" s="142"/>
      <c r="B1078" s="142"/>
      <c r="C1078" s="166"/>
      <c r="D1078" s="4" t="s">
        <v>99</v>
      </c>
      <c r="E1078" s="41">
        <f>осн2!I276+осн2!$A$2+(осн2!I276+осн2!$A$2)*осн2!$E$2</f>
        <v>18019507.420000002</v>
      </c>
      <c r="F1078" s="41">
        <f>осн2!J276+осн2!$A$2+(осн2!J276+осн2!$A$2)*осн2!$E$2</f>
        <v>18740288</v>
      </c>
      <c r="G1078" s="172"/>
      <c r="H1078" s="174"/>
      <c r="I1078" s="41">
        <f t="shared" si="187"/>
        <v>18019507.420000002</v>
      </c>
      <c r="J1078" s="41">
        <f t="shared" si="188"/>
        <v>18740288</v>
      </c>
      <c r="K1078" s="150"/>
      <c r="L1078" s="151"/>
      <c r="M1078" s="41">
        <f t="shared" si="189"/>
        <v>18019507.420000002</v>
      </c>
      <c r="N1078" s="41">
        <f t="shared" si="190"/>
        <v>18740288</v>
      </c>
      <c r="O1078" s="37">
        <f>осн2!I276*осн2!$B$3+осн2!$A$2+(осн2!I276*осн2!$B$3+осн2!$A$2)*осн2!$E$2</f>
        <v>9009753.7100000009</v>
      </c>
      <c r="P1078" s="37">
        <f>осн2!J276*осн2!$B$3+осн2!$A$2+(осн2!J276*осн2!$B$3+осн2!$A$2)*осн2!$E$2</f>
        <v>9370144</v>
      </c>
      <c r="Q1078" s="41">
        <f t="shared" si="191"/>
        <v>18019507.420000002</v>
      </c>
      <c r="R1078" s="41">
        <f t="shared" si="192"/>
        <v>18740288</v>
      </c>
      <c r="S1078" s="41">
        <f t="shared" si="193"/>
        <v>9009753.7100000009</v>
      </c>
      <c r="T1078" s="41">
        <f t="shared" si="194"/>
        <v>9370144</v>
      </c>
    </row>
    <row r="1079" spans="1:20" ht="15.75" hidden="1" customHeight="1" x14ac:dyDescent="0.25">
      <c r="A1079" s="142"/>
      <c r="B1079" s="142"/>
      <c r="C1079" s="166"/>
      <c r="D1079" s="4" t="s">
        <v>100</v>
      </c>
      <c r="E1079" s="41">
        <f>осн2!I277+осн2!$A$2+(осн2!I277+осн2!$A$2)*осн2!$E$2</f>
        <v>20429544.140000001</v>
      </c>
      <c r="F1079" s="41">
        <f>осн2!J277+осн2!$A$2+(осн2!J277+осн2!$A$2)*осн2!$E$2</f>
        <v>21246726</v>
      </c>
      <c r="G1079" s="172"/>
      <c r="H1079" s="174"/>
      <c r="I1079" s="41">
        <f t="shared" si="187"/>
        <v>20429544.140000001</v>
      </c>
      <c r="J1079" s="41">
        <f t="shared" si="188"/>
        <v>21246726</v>
      </c>
      <c r="K1079" s="150"/>
      <c r="L1079" s="151"/>
      <c r="M1079" s="41">
        <f t="shared" si="189"/>
        <v>20429544.140000001</v>
      </c>
      <c r="N1079" s="41">
        <f t="shared" si="190"/>
        <v>21246726</v>
      </c>
      <c r="O1079" s="37">
        <f>осн2!I277*осн2!$B$3+осн2!$A$2+(осн2!I277*осн2!$B$3+осн2!$A$2)*осн2!$E$2</f>
        <v>10214772.07</v>
      </c>
      <c r="P1079" s="37">
        <f>осн2!J277*осн2!$B$3+осн2!$A$2+(осн2!J277*осн2!$B$3+осн2!$A$2)*осн2!$E$2</f>
        <v>10623363</v>
      </c>
      <c r="Q1079" s="41">
        <f t="shared" si="191"/>
        <v>20429544.140000001</v>
      </c>
      <c r="R1079" s="41">
        <f t="shared" si="192"/>
        <v>21246726</v>
      </c>
      <c r="S1079" s="41">
        <f t="shared" si="193"/>
        <v>10214772.07</v>
      </c>
      <c r="T1079" s="41">
        <f t="shared" si="194"/>
        <v>10623363</v>
      </c>
    </row>
    <row r="1080" spans="1:20" ht="47.25" x14ac:dyDescent="0.25">
      <c r="A1080" s="142"/>
      <c r="B1080" s="142"/>
      <c r="C1080" s="166"/>
      <c r="D1080" s="38" t="s">
        <v>255</v>
      </c>
      <c r="E1080" s="38" t="s">
        <v>10</v>
      </c>
      <c r="F1080" s="38" t="s">
        <v>11</v>
      </c>
      <c r="G1080" s="172"/>
      <c r="H1080" s="174"/>
      <c r="I1080" s="38" t="s">
        <v>10</v>
      </c>
      <c r="J1080" s="38" t="s">
        <v>11</v>
      </c>
      <c r="K1080" s="150"/>
      <c r="L1080" s="151"/>
      <c r="M1080" s="38" t="s">
        <v>10</v>
      </c>
      <c r="N1080" s="38" t="s">
        <v>11</v>
      </c>
      <c r="O1080" s="38" t="s">
        <v>10</v>
      </c>
      <c r="P1080" s="38" t="s">
        <v>11</v>
      </c>
      <c r="Q1080" s="38" t="s">
        <v>10</v>
      </c>
      <c r="R1080" s="38" t="s">
        <v>11</v>
      </c>
      <c r="S1080" s="38" t="s">
        <v>10</v>
      </c>
      <c r="T1080" s="38" t="s">
        <v>11</v>
      </c>
    </row>
    <row r="1081" spans="1:20" x14ac:dyDescent="0.25">
      <c r="A1081" s="142"/>
      <c r="B1081" s="142"/>
      <c r="C1081" s="166"/>
      <c r="D1081" s="111" t="s">
        <v>17</v>
      </c>
      <c r="E1081" s="40">
        <f>осн2!N205+осн2!$A$2+(осн2!N205+осн2!$A$2)*осн2!$E$2</f>
        <v>2143277.66</v>
      </c>
      <c r="F1081" s="40">
        <f>осн2!O205+осн2!$A$2+(осн2!O205+осн2!$A$2)*осн2!$E$2</f>
        <v>2229008.2000000002</v>
      </c>
      <c r="G1081" s="172"/>
      <c r="H1081" s="174"/>
      <c r="I1081" s="40">
        <f t="shared" ref="I1081:I1112" si="195">E1081</f>
        <v>2143277.66</v>
      </c>
      <c r="J1081" s="40">
        <f t="shared" ref="J1081:J1112" si="196">F1081</f>
        <v>2229008.2000000002</v>
      </c>
      <c r="K1081" s="150"/>
      <c r="L1081" s="151"/>
      <c r="M1081" s="40">
        <f t="shared" ref="M1081:M1112" si="197">I1081</f>
        <v>2143277.66</v>
      </c>
      <c r="N1081" s="40">
        <f t="shared" ref="N1081:N1112" si="198">J1081</f>
        <v>2229008.2000000002</v>
      </c>
      <c r="O1081" s="36">
        <f>осн2!N205*осн2!$B$3+осн2!$A$2+(осн2!N205*осн2!$B$3+осн2!$A$2)*осн2!$E$2</f>
        <v>1071638.83</v>
      </c>
      <c r="P1081" s="36">
        <f>осн2!O205*осн2!$B$3+осн2!$A$2+(осн2!O205*осн2!$B$3+осн2!$A$2)*осн2!$E$2</f>
        <v>1114504.1000000001</v>
      </c>
      <c r="Q1081" s="40">
        <f t="shared" ref="Q1081:Q1112" si="199">M1081</f>
        <v>2143277.66</v>
      </c>
      <c r="R1081" s="40">
        <f t="shared" ref="R1081:R1112" si="200">N1081</f>
        <v>2229008.2000000002</v>
      </c>
      <c r="S1081" s="40">
        <f t="shared" ref="S1081:S1112" si="201">O1081</f>
        <v>1071638.83</v>
      </c>
      <c r="T1081" s="40">
        <f t="shared" ref="T1081:T1112" si="202">P1081</f>
        <v>1114504.1000000001</v>
      </c>
    </row>
    <row r="1082" spans="1:20" ht="15.75" hidden="1" customHeight="1" x14ac:dyDescent="0.25">
      <c r="A1082" s="142"/>
      <c r="B1082" s="142"/>
      <c r="C1082" s="166"/>
      <c r="D1082" s="4" t="s">
        <v>18</v>
      </c>
      <c r="E1082" s="41">
        <f>осн2!N206+осн2!$A$2+(осн2!N206+осн2!$A$2)*осн2!$E$2</f>
        <v>4280577.4399999995</v>
      </c>
      <c r="F1082" s="41">
        <f>осн2!O206+осн2!$A$2+(осн2!O206+осн2!$A$2)*осн2!$E$2</f>
        <v>4451801.34</v>
      </c>
      <c r="G1082" s="172"/>
      <c r="H1082" s="174"/>
      <c r="I1082" s="41">
        <f t="shared" si="195"/>
        <v>4280577.4399999995</v>
      </c>
      <c r="J1082" s="41">
        <f t="shared" si="196"/>
        <v>4451801.34</v>
      </c>
      <c r="K1082" s="150"/>
      <c r="L1082" s="151"/>
      <c r="M1082" s="41">
        <f t="shared" si="197"/>
        <v>4280577.4399999995</v>
      </c>
      <c r="N1082" s="41">
        <f t="shared" si="198"/>
        <v>4451801.34</v>
      </c>
      <c r="O1082" s="37">
        <f>осн2!N206*осн2!$B$3+осн2!$A$2+(осн2!N206*осн2!$B$3+осн2!$A$2)*осн2!$E$2</f>
        <v>2140288.7199999997</v>
      </c>
      <c r="P1082" s="37">
        <f>осн2!O206*осн2!$B$3+осн2!$A$2+(осн2!O206*осн2!$B$3+осн2!$A$2)*осн2!$E$2</f>
        <v>2225900.67</v>
      </c>
      <c r="Q1082" s="41">
        <f t="shared" si="199"/>
        <v>4280577.4399999995</v>
      </c>
      <c r="R1082" s="41">
        <f t="shared" si="200"/>
        <v>4451801.34</v>
      </c>
      <c r="S1082" s="41">
        <f t="shared" si="201"/>
        <v>2140288.7199999997</v>
      </c>
      <c r="T1082" s="41">
        <f t="shared" si="202"/>
        <v>2225900.67</v>
      </c>
    </row>
    <row r="1083" spans="1:20" ht="15.75" hidden="1" customHeight="1" x14ac:dyDescent="0.25">
      <c r="A1083" s="142"/>
      <c r="B1083" s="142"/>
      <c r="C1083" s="166"/>
      <c r="D1083" s="4" t="s">
        <v>19</v>
      </c>
      <c r="E1083" s="41">
        <f>осн2!N207+осн2!$A$2+(осн2!N207+осн2!$A$2)*осн2!$E$2</f>
        <v>5733924.4399999995</v>
      </c>
      <c r="F1083" s="41">
        <f>осн2!O207+осн2!$A$2+(осн2!O207+осн2!$A$2)*осн2!$E$2</f>
        <v>5963282.2199999997</v>
      </c>
      <c r="G1083" s="172"/>
      <c r="H1083" s="174"/>
      <c r="I1083" s="41">
        <f t="shared" si="195"/>
        <v>5733924.4399999995</v>
      </c>
      <c r="J1083" s="41">
        <f t="shared" si="196"/>
        <v>5963282.2199999997</v>
      </c>
      <c r="K1083" s="150"/>
      <c r="L1083" s="151"/>
      <c r="M1083" s="41">
        <f t="shared" si="197"/>
        <v>5733924.4399999995</v>
      </c>
      <c r="N1083" s="41">
        <f t="shared" si="198"/>
        <v>5963282.2199999997</v>
      </c>
      <c r="O1083" s="37">
        <f>осн2!N207*осн2!$B$3+осн2!$A$2+(осн2!N207*осн2!$B$3+осн2!$A$2)*осн2!$E$2</f>
        <v>2866962.2199999997</v>
      </c>
      <c r="P1083" s="37">
        <f>осн2!O207*осн2!$B$3+осн2!$A$2+(осн2!O207*осн2!$B$3+осн2!$A$2)*осн2!$E$2</f>
        <v>2981641.11</v>
      </c>
      <c r="Q1083" s="41">
        <f t="shared" si="199"/>
        <v>5733924.4399999995</v>
      </c>
      <c r="R1083" s="41">
        <f t="shared" si="200"/>
        <v>5963282.2199999997</v>
      </c>
      <c r="S1083" s="41">
        <f t="shared" si="201"/>
        <v>2866962.2199999997</v>
      </c>
      <c r="T1083" s="41">
        <f t="shared" si="202"/>
        <v>2981641.11</v>
      </c>
    </row>
    <row r="1084" spans="1:20" ht="15.75" hidden="1" customHeight="1" x14ac:dyDescent="0.25">
      <c r="A1084" s="142"/>
      <c r="B1084" s="142"/>
      <c r="C1084" s="166"/>
      <c r="D1084" s="8" t="s">
        <v>112</v>
      </c>
      <c r="E1084" s="40">
        <f>осн2!N208+осн2!$A$2+(осн2!N208+осн2!$A$2)*осн2!$E$2</f>
        <v>2187004.92</v>
      </c>
      <c r="F1084" s="40">
        <f>осн2!O208+осн2!$A$2+(осн2!O208+осн2!$A$2)*осн2!$E$2</f>
        <v>2274485.4</v>
      </c>
      <c r="G1084" s="172"/>
      <c r="H1084" s="174"/>
      <c r="I1084" s="40">
        <f t="shared" si="195"/>
        <v>2187004.92</v>
      </c>
      <c r="J1084" s="40">
        <f t="shared" si="196"/>
        <v>2274485.4</v>
      </c>
      <c r="K1084" s="150"/>
      <c r="L1084" s="151"/>
      <c r="M1084" s="40">
        <f t="shared" si="197"/>
        <v>2187004.92</v>
      </c>
      <c r="N1084" s="40">
        <f t="shared" si="198"/>
        <v>2274485.4</v>
      </c>
      <c r="O1084" s="36">
        <f>осн2!N208*осн2!$B$3+осн2!$A$2+(осн2!N208*осн2!$B$3+осн2!$A$2)*осн2!$E$2</f>
        <v>1093502.46</v>
      </c>
      <c r="P1084" s="36">
        <f>осн2!O208*осн2!$B$3+осн2!$A$2+(осн2!O208*осн2!$B$3+осн2!$A$2)*осн2!$E$2</f>
        <v>1137242.7</v>
      </c>
      <c r="Q1084" s="40">
        <f t="shared" si="199"/>
        <v>2187004.92</v>
      </c>
      <c r="R1084" s="40">
        <f t="shared" si="200"/>
        <v>2274485.4</v>
      </c>
      <c r="S1084" s="40">
        <f t="shared" si="201"/>
        <v>1093502.46</v>
      </c>
      <c r="T1084" s="40">
        <f t="shared" si="202"/>
        <v>1137242.7</v>
      </c>
    </row>
    <row r="1085" spans="1:20" ht="15.75" hidden="1" customHeight="1" x14ac:dyDescent="0.25">
      <c r="A1085" s="142"/>
      <c r="B1085" s="142"/>
      <c r="C1085" s="166"/>
      <c r="D1085" s="4" t="s">
        <v>113</v>
      </c>
      <c r="E1085" s="41">
        <f>осн2!N209+осн2!$A$2+(осн2!N209+осн2!$A$2)*осн2!$E$2</f>
        <v>4368016.62</v>
      </c>
      <c r="F1085" s="41">
        <f>осн2!O209+осн2!$A$2+(осн2!O209+осн2!$A$2)*осн2!$E$2</f>
        <v>4542738.04</v>
      </c>
      <c r="G1085" s="172"/>
      <c r="H1085" s="174"/>
      <c r="I1085" s="41">
        <f t="shared" si="195"/>
        <v>4368016.62</v>
      </c>
      <c r="J1085" s="41">
        <f t="shared" si="196"/>
        <v>4542738.04</v>
      </c>
      <c r="K1085" s="150"/>
      <c r="L1085" s="151"/>
      <c r="M1085" s="41">
        <f t="shared" si="197"/>
        <v>4368016.62</v>
      </c>
      <c r="N1085" s="41">
        <f t="shared" si="198"/>
        <v>4542738.04</v>
      </c>
      <c r="O1085" s="37">
        <f>осн2!N209*осн2!$B$3+осн2!$A$2+(осн2!N209*осн2!$B$3+осн2!$A$2)*осн2!$E$2</f>
        <v>2184008.31</v>
      </c>
      <c r="P1085" s="37">
        <f>осн2!O209*осн2!$B$3+осн2!$A$2+(осн2!O209*осн2!$B$3+осн2!$A$2)*осн2!$E$2</f>
        <v>2271369.02</v>
      </c>
      <c r="Q1085" s="41">
        <f t="shared" si="199"/>
        <v>4368016.62</v>
      </c>
      <c r="R1085" s="41">
        <f t="shared" si="200"/>
        <v>4542738.04</v>
      </c>
      <c r="S1085" s="41">
        <f t="shared" si="201"/>
        <v>2184008.31</v>
      </c>
      <c r="T1085" s="41">
        <f t="shared" si="202"/>
        <v>2271369.02</v>
      </c>
    </row>
    <row r="1086" spans="1:20" ht="15.75" hidden="1" customHeight="1" x14ac:dyDescent="0.25">
      <c r="A1086" s="142"/>
      <c r="B1086" s="142"/>
      <c r="C1086" s="166"/>
      <c r="D1086" s="4" t="s">
        <v>114</v>
      </c>
      <c r="E1086" s="41">
        <f>осн2!N210+осн2!$A$2+(осн2!N210+осн2!$A$2)*осн2!$E$2</f>
        <v>5851107.8799999999</v>
      </c>
      <c r="F1086" s="41">
        <f>осн2!O210+осн2!$A$2+(осн2!O210+осн2!$A$2)*осн2!$E$2</f>
        <v>6085151.4399999995</v>
      </c>
      <c r="G1086" s="172"/>
      <c r="H1086" s="174"/>
      <c r="I1086" s="41">
        <f t="shared" si="195"/>
        <v>5851107.8799999999</v>
      </c>
      <c r="J1086" s="41">
        <f t="shared" si="196"/>
        <v>6085151.4399999995</v>
      </c>
      <c r="K1086" s="150"/>
      <c r="L1086" s="151"/>
      <c r="M1086" s="41">
        <f t="shared" si="197"/>
        <v>5851107.8799999999</v>
      </c>
      <c r="N1086" s="41">
        <f t="shared" si="198"/>
        <v>6085151.4399999995</v>
      </c>
      <c r="O1086" s="37">
        <f>осн2!N210*осн2!$B$3+осн2!$A$2+(осн2!N210*осн2!$B$3+осн2!$A$2)*осн2!$E$2</f>
        <v>2925553.94</v>
      </c>
      <c r="P1086" s="37">
        <f>осн2!O210*осн2!$B$3+осн2!$A$2+(осн2!O210*осн2!$B$3+осн2!$A$2)*осн2!$E$2</f>
        <v>3042575.7199999997</v>
      </c>
      <c r="Q1086" s="41">
        <f t="shared" si="199"/>
        <v>5851107.8799999999</v>
      </c>
      <c r="R1086" s="41">
        <f t="shared" si="200"/>
        <v>6085151.4399999995</v>
      </c>
      <c r="S1086" s="41">
        <f t="shared" si="201"/>
        <v>2925553.94</v>
      </c>
      <c r="T1086" s="41">
        <f t="shared" si="202"/>
        <v>3042575.7199999997</v>
      </c>
    </row>
    <row r="1087" spans="1:20" ht="15.75" hidden="1" customHeight="1" x14ac:dyDescent="0.25">
      <c r="A1087" s="142"/>
      <c r="B1087" s="142"/>
      <c r="C1087" s="166"/>
      <c r="D1087" s="8" t="s">
        <v>118</v>
      </c>
      <c r="E1087" s="40">
        <f>осн2!N211+осн2!$A$2+(осн2!N211+осн2!$A$2)*осн2!$E$2</f>
        <v>2234890.5</v>
      </c>
      <c r="F1087" s="40">
        <f>осн2!O211+осн2!$A$2+(осн2!O211+осн2!$A$2)*осн2!$E$2</f>
        <v>2324286.12</v>
      </c>
      <c r="G1087" s="172"/>
      <c r="H1087" s="174"/>
      <c r="I1087" s="40">
        <f t="shared" si="195"/>
        <v>2234890.5</v>
      </c>
      <c r="J1087" s="40">
        <f t="shared" si="196"/>
        <v>2324286.12</v>
      </c>
      <c r="K1087" s="150"/>
      <c r="L1087" s="151"/>
      <c r="M1087" s="40">
        <f t="shared" si="197"/>
        <v>2234890.5</v>
      </c>
      <c r="N1087" s="40">
        <f t="shared" si="198"/>
        <v>2324286.12</v>
      </c>
      <c r="O1087" s="36">
        <f>осн2!N211*осн2!$B$3+осн2!$A$2+(осн2!N211*осн2!$B$3+осн2!$A$2)*осн2!$E$2</f>
        <v>1117445.25</v>
      </c>
      <c r="P1087" s="36">
        <f>осн2!O211*осн2!$B$3+осн2!$A$2+(осн2!O211*осн2!$B$3+осн2!$A$2)*осн2!$E$2</f>
        <v>1162143.06</v>
      </c>
      <c r="Q1087" s="40">
        <f t="shared" si="199"/>
        <v>2234890.5</v>
      </c>
      <c r="R1087" s="40">
        <f t="shared" si="200"/>
        <v>2324286.12</v>
      </c>
      <c r="S1087" s="40">
        <f t="shared" si="201"/>
        <v>1117445.25</v>
      </c>
      <c r="T1087" s="40">
        <f t="shared" si="202"/>
        <v>1162143.06</v>
      </c>
    </row>
    <row r="1088" spans="1:20" ht="15.75" hidden="1" customHeight="1" x14ac:dyDescent="0.25">
      <c r="A1088" s="142"/>
      <c r="B1088" s="142"/>
      <c r="C1088" s="166"/>
      <c r="D1088" s="4" t="s">
        <v>151</v>
      </c>
      <c r="E1088" s="41">
        <f>осн2!N212+осн2!$A$2+(осн2!N212+осн2!$A$2)*осн2!$E$2</f>
        <v>4463816.0999999996</v>
      </c>
      <c r="F1088" s="41">
        <f>осн2!O212+осн2!$A$2+(осн2!O212+осн2!$A$2)*осн2!$E$2</f>
        <v>4642367.8</v>
      </c>
      <c r="G1088" s="172"/>
      <c r="H1088" s="174"/>
      <c r="I1088" s="41">
        <f t="shared" si="195"/>
        <v>4463816.0999999996</v>
      </c>
      <c r="J1088" s="41">
        <f t="shared" si="196"/>
        <v>4642367.8</v>
      </c>
      <c r="K1088" s="150"/>
      <c r="L1088" s="151"/>
      <c r="M1088" s="41">
        <f t="shared" si="197"/>
        <v>4463816.0999999996</v>
      </c>
      <c r="N1088" s="41">
        <f t="shared" si="198"/>
        <v>4642367.8</v>
      </c>
      <c r="O1088" s="37">
        <f>осн2!N212*осн2!$B$3+осн2!$A$2+(осн2!N212*осн2!$B$3+осн2!$A$2)*осн2!$E$2</f>
        <v>2231908.0499999998</v>
      </c>
      <c r="P1088" s="37">
        <f>осн2!O212*осн2!$B$3+осн2!$A$2+(осн2!O212*осн2!$B$3+осн2!$A$2)*осн2!$E$2</f>
        <v>2321183.9</v>
      </c>
      <c r="Q1088" s="41">
        <f t="shared" si="199"/>
        <v>4463816.0999999996</v>
      </c>
      <c r="R1088" s="41">
        <f t="shared" si="200"/>
        <v>4642367.8</v>
      </c>
      <c r="S1088" s="41">
        <f t="shared" si="201"/>
        <v>2231908.0499999998</v>
      </c>
      <c r="T1088" s="41">
        <f t="shared" si="202"/>
        <v>2321183.9</v>
      </c>
    </row>
    <row r="1089" spans="1:20" ht="15.75" hidden="1" customHeight="1" x14ac:dyDescent="0.25">
      <c r="A1089" s="142"/>
      <c r="B1089" s="142"/>
      <c r="C1089" s="166"/>
      <c r="D1089" s="4" t="s">
        <v>119</v>
      </c>
      <c r="E1089" s="41">
        <f>осн2!N213+осн2!$A$2+(осн2!N213+осн2!$A$2)*осн2!$E$2</f>
        <v>5979478.9000000004</v>
      </c>
      <c r="F1089" s="41">
        <f>осн2!O213+осн2!$A$2+(осн2!O213+осн2!$A$2)*осн2!$E$2</f>
        <v>6218657.8200000003</v>
      </c>
      <c r="G1089" s="172"/>
      <c r="H1089" s="174"/>
      <c r="I1089" s="41">
        <f t="shared" si="195"/>
        <v>5979478.9000000004</v>
      </c>
      <c r="J1089" s="41">
        <f t="shared" si="196"/>
        <v>6218657.8200000003</v>
      </c>
      <c r="K1089" s="150"/>
      <c r="L1089" s="151"/>
      <c r="M1089" s="41">
        <f t="shared" si="197"/>
        <v>5979478.9000000004</v>
      </c>
      <c r="N1089" s="41">
        <f t="shared" si="198"/>
        <v>6218657.8200000003</v>
      </c>
      <c r="O1089" s="37">
        <f>осн2!N213*осн2!$B$3+осн2!$A$2+(осн2!N213*осн2!$B$3+осн2!$A$2)*осн2!$E$2</f>
        <v>2989739.45</v>
      </c>
      <c r="P1089" s="37">
        <f>осн2!O213*осн2!$B$3+осн2!$A$2+(осн2!O213*осн2!$B$3+осн2!$A$2)*осн2!$E$2</f>
        <v>3109328.91</v>
      </c>
      <c r="Q1089" s="41">
        <f t="shared" si="199"/>
        <v>5979478.9000000004</v>
      </c>
      <c r="R1089" s="41">
        <f t="shared" si="200"/>
        <v>6218657.8200000003</v>
      </c>
      <c r="S1089" s="41">
        <f t="shared" si="201"/>
        <v>2989739.45</v>
      </c>
      <c r="T1089" s="41">
        <f t="shared" si="202"/>
        <v>3109328.91</v>
      </c>
    </row>
    <row r="1090" spans="1:20" ht="15.75" hidden="1" customHeight="1" x14ac:dyDescent="0.25">
      <c r="A1090" s="142"/>
      <c r="B1090" s="142"/>
      <c r="C1090" s="166"/>
      <c r="D1090" s="8" t="s">
        <v>123</v>
      </c>
      <c r="E1090" s="40">
        <f>осн2!N214+осн2!$A$2+(осн2!N214+осн2!$A$2)*осн2!$E$2</f>
        <v>2337630.7400000002</v>
      </c>
      <c r="F1090" s="40">
        <f>осн2!O214+осн2!$A$2+(осн2!O214+осн2!$A$2)*осн2!$E$2</f>
        <v>2431136.2999999998</v>
      </c>
      <c r="G1090" s="172"/>
      <c r="H1090" s="174"/>
      <c r="I1090" s="40">
        <f t="shared" si="195"/>
        <v>2337630.7400000002</v>
      </c>
      <c r="J1090" s="40">
        <f t="shared" si="196"/>
        <v>2431136.2999999998</v>
      </c>
      <c r="K1090" s="150"/>
      <c r="L1090" s="151"/>
      <c r="M1090" s="40">
        <f t="shared" si="197"/>
        <v>2337630.7400000002</v>
      </c>
      <c r="N1090" s="40">
        <f t="shared" si="198"/>
        <v>2431136.2999999998</v>
      </c>
      <c r="O1090" s="36">
        <f>осн2!N214*осн2!$B$3+осн2!$A$2+(осн2!N214*осн2!$B$3+осн2!$A$2)*осн2!$E$2</f>
        <v>1168815.3700000001</v>
      </c>
      <c r="P1090" s="36">
        <f>осн2!O214*осн2!$B$3+осн2!$A$2+(осн2!O214*осн2!$B$3+осн2!$A$2)*осн2!$E$2</f>
        <v>1215568.1499999999</v>
      </c>
      <c r="Q1090" s="40">
        <f t="shared" si="199"/>
        <v>2337630.7400000002</v>
      </c>
      <c r="R1090" s="40">
        <f t="shared" si="200"/>
        <v>2431136.2999999998</v>
      </c>
      <c r="S1090" s="40">
        <f t="shared" si="201"/>
        <v>1168815.3700000001</v>
      </c>
      <c r="T1090" s="40">
        <f t="shared" si="202"/>
        <v>1215568.1499999999</v>
      </c>
    </row>
    <row r="1091" spans="1:20" ht="15.75" hidden="1" customHeight="1" x14ac:dyDescent="0.25">
      <c r="A1091" s="142"/>
      <c r="B1091" s="142"/>
      <c r="C1091" s="166"/>
      <c r="D1091" s="4" t="s">
        <v>124</v>
      </c>
      <c r="E1091" s="41">
        <f>осн2!N215+осн2!$A$2+(осн2!N215+осн2!$A$2)*осн2!$E$2</f>
        <v>4669272.9800000004</v>
      </c>
      <c r="F1091" s="41">
        <f>осн2!O215+осн2!$A$2+(осн2!O215+осн2!$A$2)*осн2!$E$2</f>
        <v>4856044.5599999996</v>
      </c>
      <c r="G1091" s="172"/>
      <c r="H1091" s="174"/>
      <c r="I1091" s="41">
        <f t="shared" si="195"/>
        <v>4669272.9800000004</v>
      </c>
      <c r="J1091" s="41">
        <f t="shared" si="196"/>
        <v>4856044.5599999996</v>
      </c>
      <c r="K1091" s="150"/>
      <c r="L1091" s="151"/>
      <c r="M1091" s="41">
        <f t="shared" si="197"/>
        <v>4669272.9800000004</v>
      </c>
      <c r="N1091" s="41">
        <f t="shared" si="198"/>
        <v>4856044.5599999996</v>
      </c>
      <c r="O1091" s="37">
        <f>осн2!N215*осн2!$B$3+осн2!$A$2+(осн2!N215*осн2!$B$3+осн2!$A$2)*осн2!$E$2</f>
        <v>2334636.4900000002</v>
      </c>
      <c r="P1091" s="37">
        <f>осн2!O215*осн2!$B$3+осн2!$A$2+(осн2!O215*осн2!$B$3+осн2!$A$2)*осн2!$E$2</f>
        <v>2428022.2799999998</v>
      </c>
      <c r="Q1091" s="41">
        <f t="shared" si="199"/>
        <v>4669272.9800000004</v>
      </c>
      <c r="R1091" s="41">
        <f t="shared" si="200"/>
        <v>4856044.5599999996</v>
      </c>
      <c r="S1091" s="41">
        <f t="shared" si="201"/>
        <v>2334636.4900000002</v>
      </c>
      <c r="T1091" s="41">
        <f t="shared" si="202"/>
        <v>2428022.2799999998</v>
      </c>
    </row>
    <row r="1092" spans="1:20" ht="15.75" hidden="1" customHeight="1" x14ac:dyDescent="0.25">
      <c r="A1092" s="142"/>
      <c r="B1092" s="142"/>
      <c r="C1092" s="166"/>
      <c r="D1092" s="4" t="s">
        <v>125</v>
      </c>
      <c r="E1092" s="41">
        <f>осн2!N216+осн2!$A$2+(осн2!N216+осн2!$A$2)*осн2!$E$2</f>
        <v>6254792.96</v>
      </c>
      <c r="F1092" s="41">
        <f>осн2!O216+осн2!$A$2+(осн2!O216+осн2!$A$2)*осн2!$E$2</f>
        <v>6504984.8200000003</v>
      </c>
      <c r="G1092" s="172"/>
      <c r="H1092" s="174"/>
      <c r="I1092" s="41">
        <f t="shared" si="195"/>
        <v>6254792.96</v>
      </c>
      <c r="J1092" s="41">
        <f t="shared" si="196"/>
        <v>6504984.8200000003</v>
      </c>
      <c r="K1092" s="150"/>
      <c r="L1092" s="151"/>
      <c r="M1092" s="41">
        <f t="shared" si="197"/>
        <v>6254792.96</v>
      </c>
      <c r="N1092" s="41">
        <f t="shared" si="198"/>
        <v>6504984.8200000003</v>
      </c>
      <c r="O1092" s="37">
        <f>осн2!N216*осн2!$B$3+осн2!$A$2+(осн2!N216*осн2!$B$3+осн2!$A$2)*осн2!$E$2</f>
        <v>3127396.48</v>
      </c>
      <c r="P1092" s="37">
        <f>осн2!O216*осн2!$B$3+осн2!$A$2+(осн2!O216*осн2!$B$3+осн2!$A$2)*осн2!$E$2</f>
        <v>3252492.41</v>
      </c>
      <c r="Q1092" s="41">
        <f t="shared" si="199"/>
        <v>6254792.96</v>
      </c>
      <c r="R1092" s="41">
        <f t="shared" si="200"/>
        <v>6504984.8200000003</v>
      </c>
      <c r="S1092" s="41">
        <f t="shared" si="201"/>
        <v>3127396.48</v>
      </c>
      <c r="T1092" s="41">
        <f t="shared" si="202"/>
        <v>3252492.41</v>
      </c>
    </row>
    <row r="1093" spans="1:20" ht="15.75" hidden="1" customHeight="1" x14ac:dyDescent="0.25">
      <c r="A1093" s="142"/>
      <c r="B1093" s="142"/>
      <c r="C1093" s="166"/>
      <c r="D1093" s="8" t="s">
        <v>129</v>
      </c>
      <c r="E1093" s="40">
        <f>осн2!N217+осн2!$A$2+(осн2!N217+осн2!$A$2)*осн2!$E$2</f>
        <v>2455005.34</v>
      </c>
      <c r="F1093" s="40">
        <f>осн2!O217+осн2!$A$2+(осн2!O217+осн2!$A$2)*осн2!$E$2</f>
        <v>2553204.94</v>
      </c>
      <c r="G1093" s="172"/>
      <c r="H1093" s="174"/>
      <c r="I1093" s="40">
        <f t="shared" si="195"/>
        <v>2455005.34</v>
      </c>
      <c r="J1093" s="40">
        <f t="shared" si="196"/>
        <v>2553204.94</v>
      </c>
      <c r="K1093" s="150"/>
      <c r="L1093" s="151"/>
      <c r="M1093" s="40">
        <f t="shared" si="197"/>
        <v>2455005.34</v>
      </c>
      <c r="N1093" s="40">
        <f t="shared" si="198"/>
        <v>2553204.94</v>
      </c>
      <c r="O1093" s="36">
        <f>осн2!N217*осн2!$B$3+осн2!$A$2+(осн2!N217*осн2!$B$3+осн2!$A$2)*осн2!$E$2</f>
        <v>1227502.67</v>
      </c>
      <c r="P1093" s="36">
        <f>осн2!O217*осн2!$B$3+осн2!$A$2+(осн2!O217*осн2!$B$3+осн2!$A$2)*осн2!$E$2</f>
        <v>1276602.47</v>
      </c>
      <c r="Q1093" s="40">
        <f t="shared" si="199"/>
        <v>2455005.34</v>
      </c>
      <c r="R1093" s="40">
        <f t="shared" si="200"/>
        <v>2553204.94</v>
      </c>
      <c r="S1093" s="40">
        <f t="shared" si="201"/>
        <v>1227502.67</v>
      </c>
      <c r="T1093" s="40">
        <f t="shared" si="202"/>
        <v>1276602.47</v>
      </c>
    </row>
    <row r="1094" spans="1:20" ht="15.75" hidden="1" customHeight="1" x14ac:dyDescent="0.25">
      <c r="A1094" s="142"/>
      <c r="B1094" s="142"/>
      <c r="C1094" s="166"/>
      <c r="D1094" s="4" t="s">
        <v>130</v>
      </c>
      <c r="E1094" s="41">
        <f>осн2!N218+осн2!$A$2+(осн2!N218+осн2!$A$2)*осн2!$E$2</f>
        <v>4904022.18</v>
      </c>
      <c r="F1094" s="41">
        <f>осн2!O218+осн2!$A$2+(осн2!O218+осн2!$A$2)*осн2!$E$2</f>
        <v>5100184.2</v>
      </c>
      <c r="G1094" s="172"/>
      <c r="H1094" s="174"/>
      <c r="I1094" s="41">
        <f t="shared" si="195"/>
        <v>4904022.18</v>
      </c>
      <c r="J1094" s="41">
        <f t="shared" si="196"/>
        <v>5100184.2</v>
      </c>
      <c r="K1094" s="150"/>
      <c r="L1094" s="151"/>
      <c r="M1094" s="41">
        <f t="shared" si="197"/>
        <v>4904022.18</v>
      </c>
      <c r="N1094" s="41">
        <f t="shared" si="198"/>
        <v>5100184.2</v>
      </c>
      <c r="O1094" s="37">
        <f>осн2!N218*осн2!$B$3+осн2!$A$2+(осн2!N218*осн2!$B$3+осн2!$A$2)*осн2!$E$2</f>
        <v>2452011.09</v>
      </c>
      <c r="P1094" s="37">
        <f>осн2!O218*осн2!$B$3+осн2!$A$2+(осн2!O218*осн2!$B$3+осн2!$A$2)*осн2!$E$2</f>
        <v>2550092.1</v>
      </c>
      <c r="Q1094" s="41">
        <f t="shared" si="199"/>
        <v>4904022.18</v>
      </c>
      <c r="R1094" s="41">
        <f t="shared" si="200"/>
        <v>5100184.2</v>
      </c>
      <c r="S1094" s="41">
        <f t="shared" si="201"/>
        <v>2452011.09</v>
      </c>
      <c r="T1094" s="41">
        <f t="shared" si="202"/>
        <v>2550092.1</v>
      </c>
    </row>
    <row r="1095" spans="1:20" ht="15.75" hidden="1" customHeight="1" x14ac:dyDescent="0.25">
      <c r="A1095" s="142"/>
      <c r="B1095" s="142"/>
      <c r="C1095" s="166"/>
      <c r="D1095" s="4" t="s">
        <v>131</v>
      </c>
      <c r="E1095" s="41">
        <f>осн2!N219+осн2!$A$2+(осн2!N219+осн2!$A$2)*осн2!$E$2</f>
        <v>6569351.46</v>
      </c>
      <c r="F1095" s="41">
        <f>осн2!O219+осн2!$A$2+(осн2!O219+осн2!$A$2)*осн2!$E$2</f>
        <v>6832124.4800000004</v>
      </c>
      <c r="G1095" s="172"/>
      <c r="H1095" s="174"/>
      <c r="I1095" s="41">
        <f t="shared" si="195"/>
        <v>6569351.46</v>
      </c>
      <c r="J1095" s="41">
        <f t="shared" si="196"/>
        <v>6832124.4800000004</v>
      </c>
      <c r="K1095" s="150"/>
      <c r="L1095" s="151"/>
      <c r="M1095" s="41">
        <f t="shared" si="197"/>
        <v>6569351.46</v>
      </c>
      <c r="N1095" s="41">
        <f t="shared" si="198"/>
        <v>6832124.4800000004</v>
      </c>
      <c r="O1095" s="37">
        <f>осн2!N219*осн2!$B$3+осн2!$A$2+(осн2!N219*осн2!$B$3+осн2!$A$2)*осн2!$E$2</f>
        <v>3284675.73</v>
      </c>
      <c r="P1095" s="37">
        <f>осн2!O219*осн2!$B$3+осн2!$A$2+(осн2!O219*осн2!$B$3+осн2!$A$2)*осн2!$E$2</f>
        <v>3416062.24</v>
      </c>
      <c r="Q1095" s="41">
        <f t="shared" si="199"/>
        <v>6569351.46</v>
      </c>
      <c r="R1095" s="41">
        <f t="shared" si="200"/>
        <v>6832124.4800000004</v>
      </c>
      <c r="S1095" s="41">
        <f t="shared" si="201"/>
        <v>3284675.73</v>
      </c>
      <c r="T1095" s="41">
        <f t="shared" si="202"/>
        <v>3416062.24</v>
      </c>
    </row>
    <row r="1096" spans="1:20" ht="15.75" hidden="1" customHeight="1" x14ac:dyDescent="0.25">
      <c r="A1096" s="142"/>
      <c r="B1096" s="142"/>
      <c r="C1096" s="166"/>
      <c r="D1096" s="8" t="s">
        <v>152</v>
      </c>
      <c r="E1096" s="40">
        <f>осн2!N220+осн2!$A$2+(осн2!N220+осн2!$A$2)*осн2!$E$2</f>
        <v>2715605.98</v>
      </c>
      <c r="F1096" s="40">
        <f>осн2!O220+осн2!$A$2+(осн2!O220+осн2!$A$2)*осн2!$E$2</f>
        <v>2824230.88</v>
      </c>
      <c r="G1096" s="172"/>
      <c r="H1096" s="174"/>
      <c r="I1096" s="40">
        <f t="shared" si="195"/>
        <v>2715605.98</v>
      </c>
      <c r="J1096" s="40">
        <f t="shared" si="196"/>
        <v>2824230.88</v>
      </c>
      <c r="K1096" s="150"/>
      <c r="L1096" s="151"/>
      <c r="M1096" s="40">
        <f t="shared" si="197"/>
        <v>2715605.98</v>
      </c>
      <c r="N1096" s="40">
        <f t="shared" si="198"/>
        <v>2824230.88</v>
      </c>
      <c r="O1096" s="36">
        <f>осн2!N220*осн2!$B$3+осн2!$A$2+(осн2!N220*осн2!$B$3+осн2!$A$2)*осн2!$E$2</f>
        <v>1357802.99</v>
      </c>
      <c r="P1096" s="36">
        <f>осн2!O220*осн2!$B$3+осн2!$A$2+(осн2!O220*осн2!$B$3+осн2!$A$2)*осн2!$E$2</f>
        <v>1412115.44</v>
      </c>
      <c r="Q1096" s="40">
        <f t="shared" si="199"/>
        <v>2715605.98</v>
      </c>
      <c r="R1096" s="40">
        <f t="shared" si="200"/>
        <v>2824230.88</v>
      </c>
      <c r="S1096" s="40">
        <f t="shared" si="201"/>
        <v>1357802.99</v>
      </c>
      <c r="T1096" s="40">
        <f t="shared" si="202"/>
        <v>1412115.44</v>
      </c>
    </row>
    <row r="1097" spans="1:20" ht="15.75" hidden="1" customHeight="1" x14ac:dyDescent="0.25">
      <c r="A1097" s="142"/>
      <c r="B1097" s="142"/>
      <c r="C1097" s="166"/>
      <c r="D1097" s="4" t="s">
        <v>153</v>
      </c>
      <c r="E1097" s="41">
        <f>осн2!N221+осн2!$A$2+(осн2!N221+осн2!$A$2)*осн2!$E$2</f>
        <v>5425229.3600000003</v>
      </c>
      <c r="F1097" s="41">
        <f>осн2!O221+осн2!$A$2+(осн2!O221+осн2!$A$2)*осн2!$E$2</f>
        <v>5642239.6200000001</v>
      </c>
      <c r="G1097" s="172"/>
      <c r="H1097" s="174"/>
      <c r="I1097" s="41">
        <f t="shared" si="195"/>
        <v>5425229.3600000003</v>
      </c>
      <c r="J1097" s="41">
        <f t="shared" si="196"/>
        <v>5642239.6200000001</v>
      </c>
      <c r="K1097" s="150"/>
      <c r="L1097" s="151"/>
      <c r="M1097" s="41">
        <f t="shared" si="197"/>
        <v>5425229.3600000003</v>
      </c>
      <c r="N1097" s="41">
        <f t="shared" si="198"/>
        <v>5642239.6200000001</v>
      </c>
      <c r="O1097" s="37">
        <f>осн2!N221*осн2!$B$3+осн2!$A$2+(осн2!N221*осн2!$B$3+осн2!$A$2)*осн2!$E$2</f>
        <v>2712614.68</v>
      </c>
      <c r="P1097" s="37">
        <f>осн2!O221*осн2!$B$3+осн2!$A$2+(осн2!O221*осн2!$B$3+осн2!$A$2)*осн2!$E$2</f>
        <v>2821119.81</v>
      </c>
      <c r="Q1097" s="41">
        <f t="shared" si="199"/>
        <v>5425229.3600000003</v>
      </c>
      <c r="R1097" s="41">
        <f t="shared" si="200"/>
        <v>5642239.6200000001</v>
      </c>
      <c r="S1097" s="41">
        <f t="shared" si="201"/>
        <v>2712614.68</v>
      </c>
      <c r="T1097" s="41">
        <f t="shared" si="202"/>
        <v>2821119.81</v>
      </c>
    </row>
    <row r="1098" spans="1:20" ht="15.75" hidden="1" customHeight="1" x14ac:dyDescent="0.25">
      <c r="A1098" s="142"/>
      <c r="B1098" s="142"/>
      <c r="C1098" s="166"/>
      <c r="D1098" s="4" t="s">
        <v>154</v>
      </c>
      <c r="E1098" s="41">
        <f>осн2!N222+осн2!$A$2+(осн2!N222+осн2!$A$2)*осн2!$E$2</f>
        <v>7267769.8599999994</v>
      </c>
      <c r="F1098" s="41">
        <f>осн2!O222+осн2!$A$2+(осн2!O222+осн2!$A$2)*осн2!$E$2</f>
        <v>7558480.5600000005</v>
      </c>
      <c r="G1098" s="172"/>
      <c r="H1098" s="174"/>
      <c r="I1098" s="41">
        <f t="shared" si="195"/>
        <v>7267769.8599999994</v>
      </c>
      <c r="J1098" s="41">
        <f t="shared" si="196"/>
        <v>7558480.5600000005</v>
      </c>
      <c r="K1098" s="150"/>
      <c r="L1098" s="151"/>
      <c r="M1098" s="41">
        <f t="shared" si="197"/>
        <v>7267769.8599999994</v>
      </c>
      <c r="N1098" s="41">
        <f t="shared" si="198"/>
        <v>7558480.5600000005</v>
      </c>
      <c r="O1098" s="37">
        <f>осн2!N222*осн2!$B$3+осн2!$A$2+(осн2!N222*осн2!$B$3+осн2!$A$2)*осн2!$E$2</f>
        <v>3633884.9299999997</v>
      </c>
      <c r="P1098" s="37">
        <f>осн2!O222*осн2!$B$3+осн2!$A$2+(осн2!O222*осн2!$B$3+осн2!$A$2)*осн2!$E$2</f>
        <v>3779240.2800000003</v>
      </c>
      <c r="Q1098" s="41">
        <f t="shared" si="199"/>
        <v>7267769.8599999994</v>
      </c>
      <c r="R1098" s="41">
        <f t="shared" si="200"/>
        <v>7558480.5600000005</v>
      </c>
      <c r="S1098" s="41">
        <f t="shared" si="201"/>
        <v>3633884.9299999997</v>
      </c>
      <c r="T1098" s="41">
        <f t="shared" si="202"/>
        <v>3779240.2800000003</v>
      </c>
    </row>
    <row r="1099" spans="1:20" ht="15.75" hidden="1" customHeight="1" x14ac:dyDescent="0.25">
      <c r="A1099" s="142"/>
      <c r="B1099" s="142"/>
      <c r="C1099" s="166"/>
      <c r="D1099" s="8" t="s">
        <v>155</v>
      </c>
      <c r="E1099" s="40">
        <f>осн2!N223+осн2!$A$2+(осн2!N223+осн2!$A$2)*осн2!$E$2</f>
        <v>2695458.66</v>
      </c>
      <c r="F1099" s="40">
        <f>осн2!O223+осн2!$A$2+(осн2!O223+осн2!$A$2)*осн2!$E$2</f>
        <v>2803277.62</v>
      </c>
      <c r="G1099" s="172"/>
      <c r="H1099" s="174"/>
      <c r="I1099" s="40">
        <f t="shared" si="195"/>
        <v>2695458.66</v>
      </c>
      <c r="J1099" s="40">
        <f t="shared" si="196"/>
        <v>2803277.62</v>
      </c>
      <c r="K1099" s="150"/>
      <c r="L1099" s="151"/>
      <c r="M1099" s="40">
        <f t="shared" si="197"/>
        <v>2695458.66</v>
      </c>
      <c r="N1099" s="40">
        <f t="shared" si="198"/>
        <v>2803277.62</v>
      </c>
      <c r="O1099" s="36">
        <f>осн2!N223*осн2!$B$3+осн2!$A$2+(осн2!N223*осн2!$B$3+осн2!$A$2)*осн2!$E$2</f>
        <v>1347729.33</v>
      </c>
      <c r="P1099" s="36">
        <f>осн2!O223*осн2!$B$3+осн2!$A$2+(осн2!O223*осн2!$B$3+осн2!$A$2)*осн2!$E$2</f>
        <v>1401638.81</v>
      </c>
      <c r="Q1099" s="40">
        <f t="shared" si="199"/>
        <v>2695458.66</v>
      </c>
      <c r="R1099" s="40">
        <f t="shared" si="200"/>
        <v>2803277.62</v>
      </c>
      <c r="S1099" s="40">
        <f t="shared" si="201"/>
        <v>1347729.33</v>
      </c>
      <c r="T1099" s="40">
        <f t="shared" si="202"/>
        <v>1401638.81</v>
      </c>
    </row>
    <row r="1100" spans="1:20" ht="15.75" hidden="1" customHeight="1" x14ac:dyDescent="0.25">
      <c r="A1100" s="142"/>
      <c r="B1100" s="142"/>
      <c r="C1100" s="166"/>
      <c r="D1100" s="4" t="s">
        <v>156</v>
      </c>
      <c r="E1100" s="41">
        <f>осн2!N224+осн2!$A$2+(осн2!N224+осн2!$A$2)*осн2!$E$2</f>
        <v>5384941.7999999998</v>
      </c>
      <c r="F1100" s="41">
        <f>осн2!O224+осн2!$A$2+(осн2!O224+осн2!$A$2)*осн2!$E$2</f>
        <v>5600339</v>
      </c>
      <c r="G1100" s="172"/>
      <c r="H1100" s="174"/>
      <c r="I1100" s="41">
        <f t="shared" si="195"/>
        <v>5384941.7999999998</v>
      </c>
      <c r="J1100" s="41">
        <f t="shared" si="196"/>
        <v>5600339</v>
      </c>
      <c r="K1100" s="150"/>
      <c r="L1100" s="151"/>
      <c r="M1100" s="41">
        <f t="shared" si="197"/>
        <v>5384941.7999999998</v>
      </c>
      <c r="N1100" s="41">
        <f t="shared" si="198"/>
        <v>5600339</v>
      </c>
      <c r="O1100" s="37">
        <f>осн2!N224*осн2!$B$3+осн2!$A$2+(осн2!N224*осн2!$B$3+осн2!$A$2)*осн2!$E$2</f>
        <v>2692470.9</v>
      </c>
      <c r="P1100" s="37">
        <f>осн2!O224*осн2!$B$3+осн2!$A$2+(осн2!O224*осн2!$B$3+осн2!$A$2)*осн2!$E$2</f>
        <v>2800169.5</v>
      </c>
      <c r="Q1100" s="41">
        <f t="shared" si="199"/>
        <v>5384941.7999999998</v>
      </c>
      <c r="R1100" s="41">
        <f t="shared" si="200"/>
        <v>5600339</v>
      </c>
      <c r="S1100" s="41">
        <f t="shared" si="201"/>
        <v>2692470.9</v>
      </c>
      <c r="T1100" s="41">
        <f t="shared" si="202"/>
        <v>2800169.5</v>
      </c>
    </row>
    <row r="1101" spans="1:20" ht="15.75" hidden="1" customHeight="1" x14ac:dyDescent="0.25">
      <c r="A1101" s="142"/>
      <c r="B1101" s="142"/>
      <c r="C1101" s="166"/>
      <c r="D1101" s="4" t="s">
        <v>157</v>
      </c>
      <c r="E1101" s="41">
        <f>осн2!N225+осн2!$A$2+(осн2!N225+осн2!$A$2)*осн2!$E$2</f>
        <v>7213789.5800000001</v>
      </c>
      <c r="F1101" s="41">
        <f>осн2!O225+осн2!$A$2+(осн2!O225+осн2!$A$2)*осн2!$E$2</f>
        <v>7502340.8799999999</v>
      </c>
      <c r="G1101" s="172"/>
      <c r="H1101" s="174"/>
      <c r="I1101" s="41">
        <f t="shared" si="195"/>
        <v>7213789.5800000001</v>
      </c>
      <c r="J1101" s="41">
        <f t="shared" si="196"/>
        <v>7502340.8799999999</v>
      </c>
      <c r="K1101" s="150"/>
      <c r="L1101" s="151"/>
      <c r="M1101" s="41">
        <f t="shared" si="197"/>
        <v>7213789.5800000001</v>
      </c>
      <c r="N1101" s="41">
        <f t="shared" si="198"/>
        <v>7502340.8799999999</v>
      </c>
      <c r="O1101" s="37">
        <f>осн2!N225*осн2!$B$3+осн2!$A$2+(осн2!N225*осн2!$B$3+осн2!$A$2)*осн2!$E$2</f>
        <v>3606894.79</v>
      </c>
      <c r="P1101" s="37">
        <f>осн2!O225*осн2!$B$3+осн2!$A$2+(осн2!O225*осн2!$B$3+осн2!$A$2)*осн2!$E$2</f>
        <v>3751170.44</v>
      </c>
      <c r="Q1101" s="41">
        <f t="shared" si="199"/>
        <v>7213789.5800000001</v>
      </c>
      <c r="R1101" s="41">
        <f t="shared" si="200"/>
        <v>7502340.8799999999</v>
      </c>
      <c r="S1101" s="41">
        <f t="shared" si="201"/>
        <v>3606894.79</v>
      </c>
      <c r="T1101" s="41">
        <f t="shared" si="202"/>
        <v>3751170.44</v>
      </c>
    </row>
    <row r="1102" spans="1:20" ht="15.75" hidden="1" customHeight="1" x14ac:dyDescent="0.25">
      <c r="A1102" s="142"/>
      <c r="B1102" s="142"/>
      <c r="C1102" s="166"/>
      <c r="D1102" s="8" t="s">
        <v>158</v>
      </c>
      <c r="E1102" s="40">
        <f>осн2!N226+осн2!$A$2+(осн2!N226+осн2!$A$2)*осн2!$E$2</f>
        <v>3020900.3</v>
      </c>
      <c r="F1102" s="40">
        <f>осн2!O226+осн2!$A$2+(осн2!O226+осн2!$A$2)*осн2!$E$2</f>
        <v>3141737.02</v>
      </c>
      <c r="G1102" s="172"/>
      <c r="H1102" s="174"/>
      <c r="I1102" s="40">
        <f t="shared" si="195"/>
        <v>3020900.3</v>
      </c>
      <c r="J1102" s="40">
        <f t="shared" si="196"/>
        <v>3141737.02</v>
      </c>
      <c r="K1102" s="150"/>
      <c r="L1102" s="151"/>
      <c r="M1102" s="40">
        <f t="shared" si="197"/>
        <v>3020900.3</v>
      </c>
      <c r="N1102" s="40">
        <f t="shared" si="198"/>
        <v>3141737.02</v>
      </c>
      <c r="O1102" s="36">
        <f>осн2!N226*осн2!$B$3+осн2!$A$2+(осн2!N226*осн2!$B$3+осн2!$A$2)*осн2!$E$2</f>
        <v>1510450.15</v>
      </c>
      <c r="P1102" s="36">
        <f>осн2!O226*осн2!$B$3+осн2!$A$2+(осн2!O226*осн2!$B$3+осн2!$A$2)*осн2!$E$2</f>
        <v>1570868.51</v>
      </c>
      <c r="Q1102" s="40">
        <f t="shared" si="199"/>
        <v>3020900.3</v>
      </c>
      <c r="R1102" s="40">
        <f t="shared" si="200"/>
        <v>3141737.02</v>
      </c>
      <c r="S1102" s="40">
        <f t="shared" si="201"/>
        <v>1510450.15</v>
      </c>
      <c r="T1102" s="40">
        <f t="shared" si="202"/>
        <v>1570868.51</v>
      </c>
    </row>
    <row r="1103" spans="1:20" ht="15.75" hidden="1" customHeight="1" x14ac:dyDescent="0.25">
      <c r="A1103" s="142"/>
      <c r="B1103" s="142"/>
      <c r="C1103" s="166"/>
      <c r="D1103" s="4" t="s">
        <v>159</v>
      </c>
      <c r="E1103" s="41">
        <f>осн2!N227+осн2!$A$2+(осн2!N227+осн2!$A$2)*осн2!$E$2</f>
        <v>6035796.7599999998</v>
      </c>
      <c r="F1103" s="41">
        <f>осн2!O227+осн2!$A$2+(осн2!O227+осн2!$A$2)*осн2!$E$2</f>
        <v>6277228.2999999998</v>
      </c>
      <c r="G1103" s="172"/>
      <c r="H1103" s="174"/>
      <c r="I1103" s="41">
        <f t="shared" si="195"/>
        <v>6035796.7599999998</v>
      </c>
      <c r="J1103" s="41">
        <f t="shared" si="196"/>
        <v>6277228.2999999998</v>
      </c>
      <c r="K1103" s="150"/>
      <c r="L1103" s="151"/>
      <c r="M1103" s="41">
        <f t="shared" si="197"/>
        <v>6035796.7599999998</v>
      </c>
      <c r="N1103" s="41">
        <f t="shared" si="198"/>
        <v>6277228.2999999998</v>
      </c>
      <c r="O1103" s="37">
        <f>осн2!N227*осн2!$B$3+осн2!$A$2+(осн2!N227*осн2!$B$3+осн2!$A$2)*осн2!$E$2</f>
        <v>3017898.38</v>
      </c>
      <c r="P1103" s="37">
        <f>осн2!O227*осн2!$B$3+осн2!$A$2+(осн2!O227*осн2!$B$3+осн2!$A$2)*осн2!$E$2</f>
        <v>3138614.15</v>
      </c>
      <c r="Q1103" s="41">
        <f t="shared" si="199"/>
        <v>6035796.7599999998</v>
      </c>
      <c r="R1103" s="41">
        <f t="shared" si="200"/>
        <v>6277228.2999999998</v>
      </c>
      <c r="S1103" s="41">
        <f t="shared" si="201"/>
        <v>3017898.38</v>
      </c>
      <c r="T1103" s="41">
        <f t="shared" si="202"/>
        <v>3138614.15</v>
      </c>
    </row>
    <row r="1104" spans="1:20" ht="15.75" hidden="1" customHeight="1" x14ac:dyDescent="0.25">
      <c r="A1104" s="142"/>
      <c r="B1104" s="142"/>
      <c r="C1104" s="166"/>
      <c r="D1104" s="4" t="s">
        <v>160</v>
      </c>
      <c r="E1104" s="41">
        <f>осн2!N228+осн2!$A$2+(осн2!N228+осн2!$A$2)*осн2!$E$2</f>
        <v>8085946.46</v>
      </c>
      <c r="F1104" s="41">
        <f>осн2!O228+осн2!$A$2+(осн2!O228+осн2!$A$2)*осн2!$E$2</f>
        <v>8409384.4600000009</v>
      </c>
      <c r="G1104" s="172"/>
      <c r="H1104" s="174"/>
      <c r="I1104" s="41">
        <f t="shared" si="195"/>
        <v>8085946.46</v>
      </c>
      <c r="J1104" s="41">
        <f t="shared" si="196"/>
        <v>8409384.4600000009</v>
      </c>
      <c r="K1104" s="150"/>
      <c r="L1104" s="151"/>
      <c r="M1104" s="41">
        <f t="shared" si="197"/>
        <v>8085946.46</v>
      </c>
      <c r="N1104" s="41">
        <f t="shared" si="198"/>
        <v>8409384.4600000009</v>
      </c>
      <c r="O1104" s="37">
        <f>осн2!N228*осн2!$B$3+осн2!$A$2+(осн2!N228*осн2!$B$3+осн2!$A$2)*осн2!$E$2</f>
        <v>4042973.23</v>
      </c>
      <c r="P1104" s="37">
        <f>осн2!O228*осн2!$B$3+осн2!$A$2+(осн2!O228*осн2!$B$3+осн2!$A$2)*осн2!$E$2</f>
        <v>4204692.2300000004</v>
      </c>
      <c r="Q1104" s="41">
        <f t="shared" si="199"/>
        <v>8085946.46</v>
      </c>
      <c r="R1104" s="41">
        <f t="shared" si="200"/>
        <v>8409384.4600000009</v>
      </c>
      <c r="S1104" s="41">
        <f t="shared" si="201"/>
        <v>4042973.23</v>
      </c>
      <c r="T1104" s="41">
        <f t="shared" si="202"/>
        <v>4204692.2300000004</v>
      </c>
    </row>
    <row r="1105" spans="1:20" ht="15.75" hidden="1" customHeight="1" x14ac:dyDescent="0.25">
      <c r="A1105" s="142"/>
      <c r="B1105" s="142"/>
      <c r="C1105" s="166"/>
      <c r="D1105" s="8" t="s">
        <v>161</v>
      </c>
      <c r="E1105" s="40">
        <f>осн2!N229+осн2!$A$2+(осн2!N229+осн2!$A$2)*осн2!$E$2</f>
        <v>3326060.1</v>
      </c>
      <c r="F1105" s="40">
        <f>осн2!O229+осн2!$A$2+(осн2!O229+осн2!$A$2)*осн2!$E$2</f>
        <v>3459102.74</v>
      </c>
      <c r="G1105" s="172"/>
      <c r="H1105" s="174"/>
      <c r="I1105" s="40">
        <f t="shared" si="195"/>
        <v>3326060.1</v>
      </c>
      <c r="J1105" s="40">
        <f t="shared" si="196"/>
        <v>3459102.74</v>
      </c>
      <c r="K1105" s="150"/>
      <c r="L1105" s="151"/>
      <c r="M1105" s="40">
        <f t="shared" si="197"/>
        <v>3326060.1</v>
      </c>
      <c r="N1105" s="40">
        <f t="shared" si="198"/>
        <v>3459102.74</v>
      </c>
      <c r="O1105" s="36">
        <f>осн2!N229*осн2!$B$3+осн2!$A$2+(осн2!N229*осн2!$B$3+осн2!$A$2)*осн2!$E$2</f>
        <v>1663030.05</v>
      </c>
      <c r="P1105" s="36">
        <f>осн2!O229*осн2!$B$3+осн2!$A$2+(осн2!O229*осн2!$B$3+осн2!$A$2)*осн2!$E$2</f>
        <v>1729551.37</v>
      </c>
      <c r="Q1105" s="40">
        <f t="shared" si="199"/>
        <v>3326060.1</v>
      </c>
      <c r="R1105" s="40">
        <f t="shared" si="200"/>
        <v>3459102.74</v>
      </c>
      <c r="S1105" s="40">
        <f t="shared" si="201"/>
        <v>1663030.05</v>
      </c>
      <c r="T1105" s="40">
        <f t="shared" si="202"/>
        <v>1729551.37</v>
      </c>
    </row>
    <row r="1106" spans="1:20" ht="15.75" hidden="1" customHeight="1" x14ac:dyDescent="0.25">
      <c r="A1106" s="142"/>
      <c r="B1106" s="142"/>
      <c r="C1106" s="166"/>
      <c r="D1106" s="4" t="s">
        <v>162</v>
      </c>
      <c r="E1106" s="41">
        <f>осн2!N230+осн2!$A$2+(осн2!N230+осн2!$A$2)*осн2!$E$2</f>
        <v>6646143.5</v>
      </c>
      <c r="F1106" s="41">
        <f>осн2!O230+осн2!$A$2+(осн2!O230+осн2!$A$2)*осн2!$E$2</f>
        <v>6911989.2400000002</v>
      </c>
      <c r="G1106" s="172"/>
      <c r="H1106" s="174"/>
      <c r="I1106" s="41">
        <f t="shared" si="195"/>
        <v>6646143.5</v>
      </c>
      <c r="J1106" s="41">
        <f t="shared" si="196"/>
        <v>6911989.2400000002</v>
      </c>
      <c r="K1106" s="150"/>
      <c r="L1106" s="151"/>
      <c r="M1106" s="41">
        <f t="shared" si="197"/>
        <v>6646143.5</v>
      </c>
      <c r="N1106" s="41">
        <f t="shared" si="198"/>
        <v>6911989.2400000002</v>
      </c>
      <c r="O1106" s="37">
        <f>осн2!N230*осн2!$B$3+осн2!$A$2+(осн2!N230*осн2!$B$3+осн2!$A$2)*осн2!$E$2</f>
        <v>3323071.75</v>
      </c>
      <c r="P1106" s="37">
        <f>осн2!O230*осн2!$B$3+осн2!$A$2+(осн2!O230*осн2!$B$3+осн2!$A$2)*осн2!$E$2</f>
        <v>3455994.62</v>
      </c>
      <c r="Q1106" s="41">
        <f t="shared" si="199"/>
        <v>6646143.5</v>
      </c>
      <c r="R1106" s="41">
        <f t="shared" si="200"/>
        <v>6911989.2400000002</v>
      </c>
      <c r="S1106" s="41">
        <f t="shared" si="201"/>
        <v>3323071.75</v>
      </c>
      <c r="T1106" s="41">
        <f t="shared" si="202"/>
        <v>3455994.62</v>
      </c>
    </row>
    <row r="1107" spans="1:20" ht="15.75" hidden="1" customHeight="1" x14ac:dyDescent="0.25">
      <c r="A1107" s="142"/>
      <c r="B1107" s="142"/>
      <c r="C1107" s="166"/>
      <c r="D1107" s="4" t="s">
        <v>163</v>
      </c>
      <c r="E1107" s="41">
        <f>осн2!N231+осн2!$A$2+(осн2!N231+осн2!$A$2)*осн2!$E$2</f>
        <v>8903800.9199999999</v>
      </c>
      <c r="F1107" s="41">
        <f>осн2!O231+осн2!$A$2+(осн2!O231+осн2!$A$2)*осн2!$E$2</f>
        <v>9259953.2400000002</v>
      </c>
      <c r="G1107" s="172"/>
      <c r="H1107" s="174"/>
      <c r="I1107" s="41">
        <f t="shared" si="195"/>
        <v>8903800.9199999999</v>
      </c>
      <c r="J1107" s="41">
        <f t="shared" si="196"/>
        <v>9259953.2400000002</v>
      </c>
      <c r="K1107" s="150"/>
      <c r="L1107" s="151"/>
      <c r="M1107" s="41">
        <f t="shared" si="197"/>
        <v>8903800.9199999999</v>
      </c>
      <c r="N1107" s="41">
        <f t="shared" si="198"/>
        <v>9259953.2400000002</v>
      </c>
      <c r="O1107" s="37">
        <f>осн2!N231*осн2!$B$3+осн2!$A$2+(осн2!N231*осн2!$B$3+осн2!$A$2)*осн2!$E$2</f>
        <v>4451900.46</v>
      </c>
      <c r="P1107" s="37">
        <f>осн2!O231*осн2!$B$3+осн2!$A$2+(осн2!O231*осн2!$B$3+осн2!$A$2)*осн2!$E$2</f>
        <v>4629976.62</v>
      </c>
      <c r="Q1107" s="41">
        <f t="shared" si="199"/>
        <v>8903800.9199999999</v>
      </c>
      <c r="R1107" s="41">
        <f t="shared" si="200"/>
        <v>9259953.2400000002</v>
      </c>
      <c r="S1107" s="41">
        <f t="shared" si="201"/>
        <v>4451900.46</v>
      </c>
      <c r="T1107" s="41">
        <f t="shared" si="202"/>
        <v>4629976.62</v>
      </c>
    </row>
    <row r="1108" spans="1:20" ht="15.75" hidden="1" customHeight="1" x14ac:dyDescent="0.25">
      <c r="A1108" s="142"/>
      <c r="B1108" s="142"/>
      <c r="C1108" s="166"/>
      <c r="D1108" s="8" t="s">
        <v>164</v>
      </c>
      <c r="E1108" s="40">
        <f>осн2!N232+осн2!$A$2+(осн2!N232+осн2!$A$2)*осн2!$E$2</f>
        <v>3694049</v>
      </c>
      <c r="F1108" s="40">
        <f>осн2!O232+осн2!$A$2+(осн2!O232+осн2!$A$2)*осн2!$E$2</f>
        <v>3841810.96</v>
      </c>
      <c r="G1108" s="172"/>
      <c r="H1108" s="174"/>
      <c r="I1108" s="40">
        <f t="shared" si="195"/>
        <v>3694049</v>
      </c>
      <c r="J1108" s="40">
        <f t="shared" si="196"/>
        <v>3841810.96</v>
      </c>
      <c r="K1108" s="150"/>
      <c r="L1108" s="151"/>
      <c r="M1108" s="40">
        <f t="shared" si="197"/>
        <v>3694049</v>
      </c>
      <c r="N1108" s="40">
        <f t="shared" si="198"/>
        <v>3841810.96</v>
      </c>
      <c r="O1108" s="36">
        <f>осн2!N232*осн2!$B$3+осн2!$A$2+(осн2!N232*осн2!$B$3+осн2!$A$2)*осн2!$E$2</f>
        <v>1847024.5</v>
      </c>
      <c r="P1108" s="36">
        <f>осн2!O232*осн2!$B$3+осн2!$A$2+(осн2!O232*осн2!$B$3+осн2!$A$2)*осн2!$E$2</f>
        <v>1920905.48</v>
      </c>
      <c r="Q1108" s="40">
        <f t="shared" si="199"/>
        <v>3694049</v>
      </c>
      <c r="R1108" s="40">
        <f t="shared" si="200"/>
        <v>3841810.96</v>
      </c>
      <c r="S1108" s="40">
        <f t="shared" si="201"/>
        <v>1847024.5</v>
      </c>
      <c r="T1108" s="40">
        <f t="shared" si="202"/>
        <v>1920905.48</v>
      </c>
    </row>
    <row r="1109" spans="1:20" ht="15.75" hidden="1" customHeight="1" x14ac:dyDescent="0.25">
      <c r="A1109" s="142"/>
      <c r="B1109" s="142"/>
      <c r="C1109" s="166"/>
      <c r="D1109" s="4" t="s">
        <v>165</v>
      </c>
      <c r="E1109" s="41">
        <f>осн2!N233+осн2!$A$2+(осн2!N233+осн2!$A$2)*осн2!$E$2</f>
        <v>7382116.5800000001</v>
      </c>
      <c r="F1109" s="41">
        <f>осн2!O233+осн2!$A$2+(осн2!O233+осн2!$A$2)*осн2!$E$2</f>
        <v>7677400.96</v>
      </c>
      <c r="G1109" s="172"/>
      <c r="H1109" s="174"/>
      <c r="I1109" s="41">
        <f t="shared" si="195"/>
        <v>7382116.5800000001</v>
      </c>
      <c r="J1109" s="41">
        <f t="shared" si="196"/>
        <v>7677400.96</v>
      </c>
      <c r="K1109" s="150"/>
      <c r="L1109" s="151"/>
      <c r="M1109" s="41">
        <f t="shared" si="197"/>
        <v>7382116.5800000001</v>
      </c>
      <c r="N1109" s="41">
        <f t="shared" si="198"/>
        <v>7677400.96</v>
      </c>
      <c r="O1109" s="37">
        <f>осн2!N233*осн2!$B$3+осн2!$A$2+(осн2!N233*осн2!$B$3+осн2!$A$2)*осн2!$E$2</f>
        <v>3691058.29</v>
      </c>
      <c r="P1109" s="37">
        <f>осн2!O233*осн2!$B$3+осн2!$A$2+(осн2!O233*осн2!$B$3+осн2!$A$2)*осн2!$E$2</f>
        <v>3838700.48</v>
      </c>
      <c r="Q1109" s="41">
        <f t="shared" si="199"/>
        <v>7382116.5800000001</v>
      </c>
      <c r="R1109" s="41">
        <f t="shared" si="200"/>
        <v>7677400.96</v>
      </c>
      <c r="S1109" s="41">
        <f t="shared" si="201"/>
        <v>3691058.29</v>
      </c>
      <c r="T1109" s="41">
        <f t="shared" si="202"/>
        <v>3838700.48</v>
      </c>
    </row>
    <row r="1110" spans="1:20" ht="15.75" hidden="1" customHeight="1" x14ac:dyDescent="0.25">
      <c r="A1110" s="142"/>
      <c r="B1110" s="142"/>
      <c r="C1110" s="166"/>
      <c r="D1110" s="4" t="s">
        <v>166</v>
      </c>
      <c r="E1110" s="41">
        <f>осн2!N234+осн2!$A$2+(осн2!N234+осн2!$A$2)*осн2!$E$2</f>
        <v>9889998.9000000004</v>
      </c>
      <c r="F1110" s="41">
        <f>осн2!O234+осн2!$A$2+(осн2!O234+осн2!$A$2)*осн2!$E$2</f>
        <v>10285599.800000001</v>
      </c>
      <c r="G1110" s="172"/>
      <c r="H1110" s="174"/>
      <c r="I1110" s="41">
        <f t="shared" si="195"/>
        <v>9889998.9000000004</v>
      </c>
      <c r="J1110" s="41">
        <f t="shared" si="196"/>
        <v>10285599.800000001</v>
      </c>
      <c r="K1110" s="150"/>
      <c r="L1110" s="151"/>
      <c r="M1110" s="41">
        <f t="shared" si="197"/>
        <v>9889998.9000000004</v>
      </c>
      <c r="N1110" s="41">
        <f t="shared" si="198"/>
        <v>10285599.800000001</v>
      </c>
      <c r="O1110" s="37">
        <f>осн2!N234*осн2!$B$3+осн2!$A$2+(осн2!N234*осн2!$B$3+осн2!$A$2)*осн2!$E$2</f>
        <v>4944999.45</v>
      </c>
      <c r="P1110" s="37">
        <f>осн2!O234*осн2!$B$3+осн2!$A$2+(осн2!O234*осн2!$B$3+осн2!$A$2)*осн2!$E$2</f>
        <v>5142799.9000000004</v>
      </c>
      <c r="Q1110" s="41">
        <f t="shared" si="199"/>
        <v>9889998.9000000004</v>
      </c>
      <c r="R1110" s="41">
        <f t="shared" si="200"/>
        <v>10285599.800000001</v>
      </c>
      <c r="S1110" s="41">
        <f t="shared" si="201"/>
        <v>4944999.45</v>
      </c>
      <c r="T1110" s="41">
        <f t="shared" si="202"/>
        <v>5142799.9000000004</v>
      </c>
    </row>
    <row r="1111" spans="1:20" ht="30" hidden="1" customHeight="1" x14ac:dyDescent="0.25">
      <c r="A1111" s="142"/>
      <c r="B1111" s="142"/>
      <c r="C1111" s="166"/>
      <c r="D1111" s="13" t="s">
        <v>57</v>
      </c>
      <c r="E1111" s="40">
        <f>осн2!N235+осн2!$A$2+(осн2!N235+осн2!$A$2)*осн2!$E$2</f>
        <v>4151467.74</v>
      </c>
      <c r="F1111" s="40">
        <f>осн2!O235+осн2!$A$2+(осн2!O235+осн2!$A$2)*осн2!$E$2</f>
        <v>4317525.5999999996</v>
      </c>
      <c r="G1111" s="172"/>
      <c r="H1111" s="174"/>
      <c r="I1111" s="40">
        <f t="shared" si="195"/>
        <v>4151467.74</v>
      </c>
      <c r="J1111" s="40">
        <f t="shared" si="196"/>
        <v>4317525.5999999996</v>
      </c>
      <c r="K1111" s="150"/>
      <c r="L1111" s="151"/>
      <c r="M1111" s="40">
        <f t="shared" si="197"/>
        <v>4151467.74</v>
      </c>
      <c r="N1111" s="40">
        <f t="shared" si="198"/>
        <v>4317525.5999999996</v>
      </c>
      <c r="O1111" s="36">
        <f>осн2!N235*осн2!$B$3+осн2!$A$2+(осн2!N235*осн2!$B$3+осн2!$A$2)*осн2!$E$2</f>
        <v>2075733.87</v>
      </c>
      <c r="P1111" s="36">
        <f>осн2!O235*осн2!$B$3+осн2!$A$2+(осн2!O235*осн2!$B$3+осн2!$A$2)*осн2!$E$2</f>
        <v>2158762.7999999998</v>
      </c>
      <c r="Q1111" s="40">
        <f t="shared" si="199"/>
        <v>4151467.74</v>
      </c>
      <c r="R1111" s="40">
        <f t="shared" si="200"/>
        <v>4317525.5999999996</v>
      </c>
      <c r="S1111" s="40">
        <f t="shared" si="201"/>
        <v>2075733.87</v>
      </c>
      <c r="T1111" s="40">
        <f t="shared" si="202"/>
        <v>2158762.7999999998</v>
      </c>
    </row>
    <row r="1112" spans="1:20" ht="30" hidden="1" customHeight="1" x14ac:dyDescent="0.25">
      <c r="A1112" s="142"/>
      <c r="B1112" s="142"/>
      <c r="C1112" s="166"/>
      <c r="D1112" s="12" t="s">
        <v>58</v>
      </c>
      <c r="E1112" s="41">
        <f>осн2!N236+осн2!$A$2+(осн2!N236+осн2!$A$2)*осн2!$E$2</f>
        <v>6193764.54</v>
      </c>
      <c r="F1112" s="41">
        <f>осн2!O236+осн2!$A$2+(осн2!O236+осн2!$A$2)*осн2!$E$2</f>
        <v>6441514.9800000004</v>
      </c>
      <c r="G1112" s="172"/>
      <c r="H1112" s="174"/>
      <c r="I1112" s="41">
        <f t="shared" si="195"/>
        <v>6193764.54</v>
      </c>
      <c r="J1112" s="41">
        <f t="shared" si="196"/>
        <v>6441514.9800000004</v>
      </c>
      <c r="K1112" s="150"/>
      <c r="L1112" s="151"/>
      <c r="M1112" s="41">
        <f t="shared" si="197"/>
        <v>6193764.54</v>
      </c>
      <c r="N1112" s="41">
        <f t="shared" si="198"/>
        <v>6441514.9800000004</v>
      </c>
      <c r="O1112" s="37">
        <f>осн2!N236*осн2!$B$3+осн2!$A$2+(осн2!N236*осн2!$B$3+осн2!$A$2)*осн2!$E$2</f>
        <v>3096882.27</v>
      </c>
      <c r="P1112" s="37">
        <f>осн2!O236*осн2!$B$3+осн2!$A$2+(осн2!O236*осн2!$B$3+осн2!$A$2)*осн2!$E$2</f>
        <v>3220757.49</v>
      </c>
      <c r="Q1112" s="41">
        <f t="shared" si="199"/>
        <v>6193764.54</v>
      </c>
      <c r="R1112" s="41">
        <f t="shared" si="200"/>
        <v>6441514.9800000004</v>
      </c>
      <c r="S1112" s="41">
        <f t="shared" si="201"/>
        <v>3096882.27</v>
      </c>
      <c r="T1112" s="41">
        <f t="shared" si="202"/>
        <v>3220757.49</v>
      </c>
    </row>
    <row r="1113" spans="1:20" ht="30" hidden="1" customHeight="1" x14ac:dyDescent="0.25">
      <c r="A1113" s="142"/>
      <c r="B1113" s="142"/>
      <c r="C1113" s="166"/>
      <c r="D1113" s="12" t="s">
        <v>59</v>
      </c>
      <c r="E1113" s="41">
        <f>осн2!N237+осн2!$A$2+(осн2!N237+осн2!$A$2)*осн2!$E$2</f>
        <v>8292202.2000000002</v>
      </c>
      <c r="F1113" s="41">
        <f>осн2!O237+осн2!$A$2+(осн2!O237+осн2!$A$2)*осн2!$E$2</f>
        <v>8623890.7599999998</v>
      </c>
      <c r="G1113" s="172"/>
      <c r="H1113" s="174"/>
      <c r="I1113" s="41">
        <f t="shared" ref="I1113:I1144" si="203">E1113</f>
        <v>8292202.2000000002</v>
      </c>
      <c r="J1113" s="41">
        <f t="shared" ref="J1113:J1144" si="204">F1113</f>
        <v>8623890.7599999998</v>
      </c>
      <c r="K1113" s="150"/>
      <c r="L1113" s="151"/>
      <c r="M1113" s="41">
        <f t="shared" ref="M1113:M1144" si="205">I1113</f>
        <v>8292202.2000000002</v>
      </c>
      <c r="N1113" s="41">
        <f t="shared" ref="N1113:N1144" si="206">J1113</f>
        <v>8623890.7599999998</v>
      </c>
      <c r="O1113" s="37">
        <f>осн2!N237*осн2!$B$3+осн2!$A$2+(осн2!N237*осн2!$B$3+осн2!$A$2)*осн2!$E$2</f>
        <v>4146101.1</v>
      </c>
      <c r="P1113" s="37">
        <f>осн2!O237*осн2!$B$3+осн2!$A$2+(осн2!O237*осн2!$B$3+осн2!$A$2)*осн2!$E$2</f>
        <v>4311945.38</v>
      </c>
      <c r="Q1113" s="41">
        <f t="shared" ref="Q1113:Q1144" si="207">M1113</f>
        <v>8292202.2000000002</v>
      </c>
      <c r="R1113" s="41">
        <f t="shared" ref="R1113:R1144" si="208">N1113</f>
        <v>8623890.7599999998</v>
      </c>
      <c r="S1113" s="41">
        <f t="shared" ref="S1113:S1144" si="209">O1113</f>
        <v>4146101.1</v>
      </c>
      <c r="T1113" s="41">
        <f t="shared" ref="T1113:T1144" si="210">P1113</f>
        <v>4311945.38</v>
      </c>
    </row>
    <row r="1114" spans="1:20" ht="30" hidden="1" customHeight="1" x14ac:dyDescent="0.25">
      <c r="A1114" s="142"/>
      <c r="B1114" s="142"/>
      <c r="C1114" s="166"/>
      <c r="D1114" s="12" t="s">
        <v>60</v>
      </c>
      <c r="E1114" s="41">
        <f>осн2!N238+осн2!$A$2+(осн2!N238+осн2!$A$2)*осн2!$E$2</f>
        <v>10334499</v>
      </c>
      <c r="F1114" s="41">
        <f>осн2!O238+осн2!$A$2+(осн2!O238+осн2!$A$2)*осн2!$E$2</f>
        <v>10747878.960000001</v>
      </c>
      <c r="G1114" s="172"/>
      <c r="H1114" s="174"/>
      <c r="I1114" s="41">
        <f t="shared" si="203"/>
        <v>10334499</v>
      </c>
      <c r="J1114" s="41">
        <f t="shared" si="204"/>
        <v>10747878.960000001</v>
      </c>
      <c r="K1114" s="150"/>
      <c r="L1114" s="151"/>
      <c r="M1114" s="41">
        <f t="shared" si="205"/>
        <v>10334499</v>
      </c>
      <c r="N1114" s="41">
        <f t="shared" si="206"/>
        <v>10747878.960000001</v>
      </c>
      <c r="O1114" s="37">
        <f>осн2!N238*осн2!$B$3+осн2!$A$2+(осн2!N238*осн2!$B$3+осн2!$A$2)*осн2!$E$2</f>
        <v>5167249.5</v>
      </c>
      <c r="P1114" s="37">
        <f>осн2!O238*осн2!$B$3+осн2!$A$2+(осн2!O238*осн2!$B$3+осн2!$A$2)*осн2!$E$2</f>
        <v>5373939.4800000004</v>
      </c>
      <c r="Q1114" s="41">
        <f t="shared" si="207"/>
        <v>10334499</v>
      </c>
      <c r="R1114" s="41">
        <f t="shared" si="208"/>
        <v>10747878.960000001</v>
      </c>
      <c r="S1114" s="41">
        <f t="shared" si="209"/>
        <v>5167249.5</v>
      </c>
      <c r="T1114" s="41">
        <f t="shared" si="210"/>
        <v>5373939.4800000004</v>
      </c>
    </row>
    <row r="1115" spans="1:20" ht="30" hidden="1" customHeight="1" x14ac:dyDescent="0.25">
      <c r="A1115" s="142"/>
      <c r="B1115" s="142"/>
      <c r="C1115" s="166"/>
      <c r="D1115" s="12" t="s">
        <v>61</v>
      </c>
      <c r="E1115" s="41">
        <f>осн2!N239+осн2!$A$2+(осн2!N239+осн2!$A$2)*осн2!$E$2</f>
        <v>13364014.48</v>
      </c>
      <c r="F1115" s="41">
        <f>осн2!O239+осн2!$A$2+(осн2!O239+осн2!$A$2)*осн2!$E$2</f>
        <v>13898574.539999999</v>
      </c>
      <c r="G1115" s="172"/>
      <c r="H1115" s="174"/>
      <c r="I1115" s="41">
        <f t="shared" si="203"/>
        <v>13364014.48</v>
      </c>
      <c r="J1115" s="41">
        <f t="shared" si="204"/>
        <v>13898574.539999999</v>
      </c>
      <c r="K1115" s="150"/>
      <c r="L1115" s="151"/>
      <c r="M1115" s="41">
        <f t="shared" si="205"/>
        <v>13364014.48</v>
      </c>
      <c r="N1115" s="41">
        <f t="shared" si="206"/>
        <v>13898574.539999999</v>
      </c>
      <c r="O1115" s="37">
        <f>осн2!N239*осн2!$B$3+осн2!$A$2+(осн2!N239*осн2!$B$3+осн2!$A$2)*осн2!$E$2</f>
        <v>6682007.2400000002</v>
      </c>
      <c r="P1115" s="37">
        <f>осн2!O239*осн2!$B$3+осн2!$A$2+(осн2!O239*осн2!$B$3+осн2!$A$2)*осн2!$E$2</f>
        <v>6949287.2699999996</v>
      </c>
      <c r="Q1115" s="41">
        <f t="shared" si="207"/>
        <v>13364014.48</v>
      </c>
      <c r="R1115" s="41">
        <f t="shared" si="208"/>
        <v>13898574.539999999</v>
      </c>
      <c r="S1115" s="41">
        <f t="shared" si="209"/>
        <v>6682007.2400000002</v>
      </c>
      <c r="T1115" s="41">
        <f t="shared" si="210"/>
        <v>6949287.2699999996</v>
      </c>
    </row>
    <row r="1116" spans="1:20" ht="30" hidden="1" customHeight="1" x14ac:dyDescent="0.25">
      <c r="A1116" s="142"/>
      <c r="B1116" s="142"/>
      <c r="C1116" s="166"/>
      <c r="D1116" s="12" t="s">
        <v>62</v>
      </c>
      <c r="E1116" s="41">
        <f>осн2!N240+осн2!$A$2+(осн2!N240+осн2!$A$2)*осн2!$E$2</f>
        <v>15406339.6</v>
      </c>
      <c r="F1116" s="41">
        <f>осн2!O240+осн2!$A$2+(осн2!O240+осн2!$A$2)*осн2!$E$2</f>
        <v>16022592.24</v>
      </c>
      <c r="G1116" s="172"/>
      <c r="H1116" s="174"/>
      <c r="I1116" s="41">
        <f t="shared" si="203"/>
        <v>15406339.6</v>
      </c>
      <c r="J1116" s="41">
        <f t="shared" si="204"/>
        <v>16022592.24</v>
      </c>
      <c r="K1116" s="150"/>
      <c r="L1116" s="151"/>
      <c r="M1116" s="41">
        <f t="shared" si="205"/>
        <v>15406339.6</v>
      </c>
      <c r="N1116" s="41">
        <f t="shared" si="206"/>
        <v>16022592.24</v>
      </c>
      <c r="O1116" s="37">
        <f>осн2!N240*осн2!$B$3+осн2!$A$2+(осн2!N240*осн2!$B$3+осн2!$A$2)*осн2!$E$2</f>
        <v>7703169.7999999998</v>
      </c>
      <c r="P1116" s="37">
        <f>осн2!O240*осн2!$B$3+осн2!$A$2+(осн2!O240*осн2!$B$3+осн2!$A$2)*осн2!$E$2</f>
        <v>8011296.1200000001</v>
      </c>
      <c r="Q1116" s="41">
        <f t="shared" si="207"/>
        <v>15406339.6</v>
      </c>
      <c r="R1116" s="41">
        <f t="shared" si="208"/>
        <v>16022592.24</v>
      </c>
      <c r="S1116" s="41">
        <f t="shared" si="209"/>
        <v>7703169.7999999998</v>
      </c>
      <c r="T1116" s="41">
        <f t="shared" si="210"/>
        <v>8011296.1200000001</v>
      </c>
    </row>
    <row r="1117" spans="1:20" ht="15.75" hidden="1" customHeight="1" x14ac:dyDescent="0.25">
      <c r="A1117" s="142"/>
      <c r="B1117" s="142"/>
      <c r="C1117" s="166"/>
      <c r="D1117" s="8" t="s">
        <v>63</v>
      </c>
      <c r="E1117" s="40">
        <f>осн2!N241+осн2!$A$2+(осн2!N241+осн2!$A$2)*осн2!$E$2</f>
        <v>12773823.32</v>
      </c>
      <c r="F1117" s="40">
        <f>осн2!O241+осн2!$A$2+(осн2!O241+осн2!$A$2)*осн2!$E$2</f>
        <v>13284775.119999999</v>
      </c>
      <c r="G1117" s="172"/>
      <c r="H1117" s="174"/>
      <c r="I1117" s="40">
        <f t="shared" si="203"/>
        <v>12773823.32</v>
      </c>
      <c r="J1117" s="40">
        <f t="shared" si="204"/>
        <v>13284775.119999999</v>
      </c>
      <c r="K1117" s="150"/>
      <c r="L1117" s="151"/>
      <c r="M1117" s="40">
        <f t="shared" si="205"/>
        <v>12773823.32</v>
      </c>
      <c r="N1117" s="40">
        <f t="shared" si="206"/>
        <v>13284775.119999999</v>
      </c>
      <c r="O1117" s="36">
        <f>осн2!N241*осн2!$B$3+осн2!$A$2+(осн2!N241*осн2!$B$3+осн2!$A$2)*осн2!$E$2</f>
        <v>6386911.6600000001</v>
      </c>
      <c r="P1117" s="36">
        <f>осн2!O241*осн2!$B$3+осн2!$A$2+(осн2!O241*осн2!$B$3+осн2!$A$2)*осн2!$E$2</f>
        <v>6642387.5599999996</v>
      </c>
      <c r="Q1117" s="40">
        <f t="shared" si="207"/>
        <v>12773823.32</v>
      </c>
      <c r="R1117" s="40">
        <f t="shared" si="208"/>
        <v>13284775.119999999</v>
      </c>
      <c r="S1117" s="40">
        <f t="shared" si="209"/>
        <v>6386911.6600000001</v>
      </c>
      <c r="T1117" s="40">
        <f t="shared" si="210"/>
        <v>6642387.5599999996</v>
      </c>
    </row>
    <row r="1118" spans="1:20" ht="15.75" hidden="1" customHeight="1" x14ac:dyDescent="0.25">
      <c r="A1118" s="142"/>
      <c r="B1118" s="142"/>
      <c r="C1118" s="166"/>
      <c r="D1118" s="4" t="s">
        <v>64</v>
      </c>
      <c r="E1118" s="41">
        <f>осн2!N242+осн2!$A$2+(осн2!N242+осн2!$A$2)*осн2!$E$2</f>
        <v>15128944.02</v>
      </c>
      <c r="F1118" s="41">
        <f>осн2!O242+осн2!$A$2+(осн2!O242+осн2!$A$2)*осн2!$E$2</f>
        <v>15734102.300000001</v>
      </c>
      <c r="G1118" s="172"/>
      <c r="H1118" s="174"/>
      <c r="I1118" s="41">
        <f t="shared" si="203"/>
        <v>15128944.02</v>
      </c>
      <c r="J1118" s="41">
        <f t="shared" si="204"/>
        <v>15734102.300000001</v>
      </c>
      <c r="K1118" s="150"/>
      <c r="L1118" s="151"/>
      <c r="M1118" s="41">
        <f t="shared" si="205"/>
        <v>15128944.02</v>
      </c>
      <c r="N1118" s="41">
        <f t="shared" si="206"/>
        <v>15734102.300000001</v>
      </c>
      <c r="O1118" s="37">
        <f>осн2!N242*осн2!$B$3+осн2!$A$2+(осн2!N242*осн2!$B$3+осн2!$A$2)*осн2!$E$2</f>
        <v>7564472.0099999998</v>
      </c>
      <c r="P1118" s="37">
        <f>осн2!O242*осн2!$B$3+осн2!$A$2+(осн2!O242*осн2!$B$3+осн2!$A$2)*осн2!$E$2</f>
        <v>7867051.1500000004</v>
      </c>
      <c r="Q1118" s="41">
        <f t="shared" si="207"/>
        <v>15128944.02</v>
      </c>
      <c r="R1118" s="41">
        <f t="shared" si="208"/>
        <v>15734102.300000001</v>
      </c>
      <c r="S1118" s="41">
        <f t="shared" si="209"/>
        <v>7564472.0099999998</v>
      </c>
      <c r="T1118" s="41">
        <f t="shared" si="210"/>
        <v>7867051.1500000004</v>
      </c>
    </row>
    <row r="1119" spans="1:20" ht="15.75" hidden="1" customHeight="1" x14ac:dyDescent="0.25">
      <c r="A1119" s="142"/>
      <c r="B1119" s="142"/>
      <c r="C1119" s="166"/>
      <c r="D1119" s="4" t="s">
        <v>65</v>
      </c>
      <c r="E1119" s="41">
        <f>осн2!N243+осн2!$A$2+(осн2!N243+осн2!$A$2)*осн2!$E$2</f>
        <v>17484088.32</v>
      </c>
      <c r="F1119" s="41">
        <f>осн2!O243+осн2!$A$2+(осн2!O243+осн2!$A$2)*осн2!$E$2</f>
        <v>18183451.899999999</v>
      </c>
      <c r="G1119" s="172"/>
      <c r="H1119" s="174"/>
      <c r="I1119" s="41">
        <f t="shared" si="203"/>
        <v>17484088.32</v>
      </c>
      <c r="J1119" s="41">
        <f t="shared" si="204"/>
        <v>18183451.899999999</v>
      </c>
      <c r="K1119" s="150"/>
      <c r="L1119" s="151"/>
      <c r="M1119" s="41">
        <f t="shared" si="205"/>
        <v>17484088.32</v>
      </c>
      <c r="N1119" s="41">
        <f t="shared" si="206"/>
        <v>18183451.899999999</v>
      </c>
      <c r="O1119" s="37">
        <f>осн2!N243*осн2!$B$3+осн2!$A$2+(осн2!N243*осн2!$B$3+осн2!$A$2)*осн2!$E$2</f>
        <v>8742044.1600000001</v>
      </c>
      <c r="P1119" s="37">
        <f>осн2!O243*осн2!$B$3+осн2!$A$2+(осн2!O243*осн2!$B$3+осн2!$A$2)*осн2!$E$2</f>
        <v>9091725.9499999993</v>
      </c>
      <c r="Q1119" s="41">
        <f t="shared" si="207"/>
        <v>17484088.32</v>
      </c>
      <c r="R1119" s="41">
        <f t="shared" si="208"/>
        <v>18183451.899999999</v>
      </c>
      <c r="S1119" s="41">
        <f t="shared" si="209"/>
        <v>8742044.1600000001</v>
      </c>
      <c r="T1119" s="41">
        <f t="shared" si="210"/>
        <v>9091725.9499999993</v>
      </c>
    </row>
    <row r="1120" spans="1:20" ht="15.75" hidden="1" customHeight="1" x14ac:dyDescent="0.25">
      <c r="A1120" s="142"/>
      <c r="B1120" s="142"/>
      <c r="C1120" s="166"/>
      <c r="D1120" s="4" t="s">
        <v>66</v>
      </c>
      <c r="E1120" s="41">
        <f>осн2!N244+осн2!$A$2+(осн2!N244+осн2!$A$2)*осн2!$E$2</f>
        <v>19839253.859999999</v>
      </c>
      <c r="F1120" s="41">
        <f>осн2!O244+осн2!$A$2+(осн2!O244+осн2!$A$2)*осн2!$E$2</f>
        <v>20632825.100000001</v>
      </c>
      <c r="G1120" s="172"/>
      <c r="H1120" s="174"/>
      <c r="I1120" s="41">
        <f t="shared" si="203"/>
        <v>19839253.859999999</v>
      </c>
      <c r="J1120" s="41">
        <f t="shared" si="204"/>
        <v>20632825.100000001</v>
      </c>
      <c r="K1120" s="150"/>
      <c r="L1120" s="151"/>
      <c r="M1120" s="41">
        <f t="shared" si="205"/>
        <v>19839253.859999999</v>
      </c>
      <c r="N1120" s="41">
        <f t="shared" si="206"/>
        <v>20632825.100000001</v>
      </c>
      <c r="O1120" s="37">
        <f>осн2!N244*осн2!$B$3+осн2!$A$2+(осн2!N244*осн2!$B$3+осн2!$A$2)*осн2!$E$2</f>
        <v>9919626.9299999997</v>
      </c>
      <c r="P1120" s="37">
        <f>осн2!O244*осн2!$B$3+осн2!$A$2+(осн2!O244*осн2!$B$3+осн2!$A$2)*осн2!$E$2</f>
        <v>10316412.550000001</v>
      </c>
      <c r="Q1120" s="41">
        <f t="shared" si="207"/>
        <v>19839253.859999999</v>
      </c>
      <c r="R1120" s="41">
        <f t="shared" si="208"/>
        <v>20632825.100000001</v>
      </c>
      <c r="S1120" s="41">
        <f t="shared" si="209"/>
        <v>9919626.9299999997</v>
      </c>
      <c r="T1120" s="41">
        <f t="shared" si="210"/>
        <v>10316412.550000001</v>
      </c>
    </row>
    <row r="1121" spans="1:20" ht="15.75" hidden="1" customHeight="1" x14ac:dyDescent="0.25">
      <c r="A1121" s="142"/>
      <c r="B1121" s="142"/>
      <c r="C1121" s="166"/>
      <c r="D1121" s="4" t="s">
        <v>67</v>
      </c>
      <c r="E1121" s="41">
        <f>осн2!N245+осн2!$A$2+(осн2!N245+осн2!$A$2)*осн2!$E$2</f>
        <v>22938729.18</v>
      </c>
      <c r="F1121" s="41">
        <f>осн2!O245+осн2!$A$2+(осн2!O245+осн2!$A$2)*осн2!$E$2</f>
        <v>23856278.300000001</v>
      </c>
      <c r="G1121" s="172"/>
      <c r="H1121" s="174"/>
      <c r="I1121" s="41">
        <f t="shared" si="203"/>
        <v>22938729.18</v>
      </c>
      <c r="J1121" s="41">
        <f t="shared" si="204"/>
        <v>23856278.300000001</v>
      </c>
      <c r="K1121" s="150"/>
      <c r="L1121" s="151"/>
      <c r="M1121" s="41">
        <f t="shared" si="205"/>
        <v>22938729.18</v>
      </c>
      <c r="N1121" s="41">
        <f t="shared" si="206"/>
        <v>23856278.300000001</v>
      </c>
      <c r="O1121" s="37">
        <f>осн2!N245*осн2!$B$3+осн2!$A$2+(осн2!N245*осн2!$B$3+осн2!$A$2)*осн2!$E$2</f>
        <v>11469364.59</v>
      </c>
      <c r="P1121" s="37">
        <f>осн2!O245*осн2!$B$3+осн2!$A$2+(осн2!O245*осн2!$B$3+осн2!$A$2)*осн2!$E$2</f>
        <v>11928139.15</v>
      </c>
      <c r="Q1121" s="41">
        <f t="shared" si="207"/>
        <v>22938729.18</v>
      </c>
      <c r="R1121" s="41">
        <f t="shared" si="208"/>
        <v>23856278.300000001</v>
      </c>
      <c r="S1121" s="41">
        <f t="shared" si="209"/>
        <v>11469364.59</v>
      </c>
      <c r="T1121" s="41">
        <f t="shared" si="210"/>
        <v>11928139.15</v>
      </c>
    </row>
    <row r="1122" spans="1:20" ht="15.75" hidden="1" customHeight="1" x14ac:dyDescent="0.25">
      <c r="A1122" s="142"/>
      <c r="B1122" s="142"/>
      <c r="C1122" s="166"/>
      <c r="D1122" s="4" t="s">
        <v>68</v>
      </c>
      <c r="E1122" s="41">
        <f>осн2!N246+осн2!$A$2+(осн2!N246+осн2!$A$2)*осн2!$E$2</f>
        <v>25294482.359999999</v>
      </c>
      <c r="F1122" s="41">
        <f>осн2!O246+осн2!$A$2+(осн2!O246+осн2!$A$2)*осн2!$E$2</f>
        <v>26306261.559999999</v>
      </c>
      <c r="G1122" s="172"/>
      <c r="H1122" s="174"/>
      <c r="I1122" s="41">
        <f t="shared" si="203"/>
        <v>25294482.359999999</v>
      </c>
      <c r="J1122" s="41">
        <f t="shared" si="204"/>
        <v>26306261.559999999</v>
      </c>
      <c r="K1122" s="150"/>
      <c r="L1122" s="151"/>
      <c r="M1122" s="41">
        <f t="shared" si="205"/>
        <v>25294482.359999999</v>
      </c>
      <c r="N1122" s="41">
        <f t="shared" si="206"/>
        <v>26306261.559999999</v>
      </c>
      <c r="O1122" s="37">
        <f>осн2!N246*осн2!$B$3+осн2!$A$2+(осн2!N246*осн2!$B$3+осн2!$A$2)*осн2!$E$2</f>
        <v>12647241.18</v>
      </c>
      <c r="P1122" s="37">
        <f>осн2!O246*осн2!$B$3+осн2!$A$2+(осн2!O246*осн2!$B$3+осн2!$A$2)*осн2!$E$2</f>
        <v>13153130.779999999</v>
      </c>
      <c r="Q1122" s="41">
        <f t="shared" si="207"/>
        <v>25294482.359999999</v>
      </c>
      <c r="R1122" s="41">
        <f t="shared" si="208"/>
        <v>26306261.559999999</v>
      </c>
      <c r="S1122" s="41">
        <f t="shared" si="209"/>
        <v>12647241.18</v>
      </c>
      <c r="T1122" s="41">
        <f t="shared" si="210"/>
        <v>13153130.779999999</v>
      </c>
    </row>
    <row r="1123" spans="1:20" ht="15.75" hidden="1" customHeight="1" x14ac:dyDescent="0.25">
      <c r="A1123" s="142"/>
      <c r="B1123" s="142"/>
      <c r="C1123" s="166"/>
      <c r="D1123" s="4" t="s">
        <v>69</v>
      </c>
      <c r="E1123" s="41">
        <f>осн2!N247+осн2!$A$2+(осн2!N247+осн2!$A$2)*осн2!$E$2</f>
        <v>27650235.539999999</v>
      </c>
      <c r="F1123" s="41">
        <f>осн2!O247+осн2!$A$2+(осн2!O247+осн2!$A$2)*осн2!$E$2</f>
        <v>28756244.82</v>
      </c>
      <c r="G1123" s="172"/>
      <c r="H1123" s="174"/>
      <c r="I1123" s="41">
        <f t="shared" si="203"/>
        <v>27650235.539999999</v>
      </c>
      <c r="J1123" s="41">
        <f t="shared" si="204"/>
        <v>28756244.82</v>
      </c>
      <c r="K1123" s="150"/>
      <c r="L1123" s="151"/>
      <c r="M1123" s="41">
        <f t="shared" si="205"/>
        <v>27650235.539999999</v>
      </c>
      <c r="N1123" s="41">
        <f t="shared" si="206"/>
        <v>28756244.82</v>
      </c>
      <c r="O1123" s="37">
        <f>осн2!N247*осн2!$B$3+осн2!$A$2+(осн2!N247*осн2!$B$3+осн2!$A$2)*осн2!$E$2</f>
        <v>13825117.77</v>
      </c>
      <c r="P1123" s="37">
        <f>осн2!O247*осн2!$B$3+осн2!$A$2+(осн2!O247*осн2!$B$3+осн2!$A$2)*осн2!$E$2</f>
        <v>14378122.41</v>
      </c>
      <c r="Q1123" s="41">
        <f t="shared" si="207"/>
        <v>27650235.539999999</v>
      </c>
      <c r="R1123" s="41">
        <f t="shared" si="208"/>
        <v>28756244.82</v>
      </c>
      <c r="S1123" s="41">
        <f t="shared" si="209"/>
        <v>13825117.77</v>
      </c>
      <c r="T1123" s="41">
        <f t="shared" si="210"/>
        <v>14378122.41</v>
      </c>
    </row>
    <row r="1124" spans="1:20" ht="15.75" hidden="1" customHeight="1" x14ac:dyDescent="0.25">
      <c r="A1124" s="142"/>
      <c r="B1124" s="142"/>
      <c r="C1124" s="166"/>
      <c r="D1124" s="4" t="s">
        <v>70</v>
      </c>
      <c r="E1124" s="41">
        <f>осн2!N248+осн2!$A$2+(осн2!N248+осн2!$A$2)*осн2!$E$2</f>
        <v>30005988.719999999</v>
      </c>
      <c r="F1124" s="41">
        <f>осн2!O248+осн2!$A$2+(осн2!O248+осн2!$A$2)*осн2!$E$2</f>
        <v>31206228.079999998</v>
      </c>
      <c r="G1124" s="172"/>
      <c r="H1124" s="174"/>
      <c r="I1124" s="41">
        <f t="shared" si="203"/>
        <v>30005988.719999999</v>
      </c>
      <c r="J1124" s="41">
        <f t="shared" si="204"/>
        <v>31206228.079999998</v>
      </c>
      <c r="K1124" s="150"/>
      <c r="L1124" s="151"/>
      <c r="M1124" s="41">
        <f t="shared" si="205"/>
        <v>30005988.719999999</v>
      </c>
      <c r="N1124" s="41">
        <f t="shared" si="206"/>
        <v>31206228.079999998</v>
      </c>
      <c r="O1124" s="37">
        <f>осн2!N248*осн2!$B$3+осн2!$A$2+(осн2!N248*осн2!$B$3+осн2!$A$2)*осн2!$E$2</f>
        <v>15002994.359999999</v>
      </c>
      <c r="P1124" s="37">
        <f>осн2!O248*осн2!$B$3+осн2!$A$2+(осн2!O248*осн2!$B$3+осн2!$A$2)*осн2!$E$2</f>
        <v>15603114.039999999</v>
      </c>
      <c r="Q1124" s="41">
        <f t="shared" si="207"/>
        <v>30005988.719999999</v>
      </c>
      <c r="R1124" s="41">
        <f t="shared" si="208"/>
        <v>31206228.079999998</v>
      </c>
      <c r="S1124" s="41">
        <f t="shared" si="209"/>
        <v>15002994.359999999</v>
      </c>
      <c r="T1124" s="41">
        <f t="shared" si="210"/>
        <v>15603114.039999999</v>
      </c>
    </row>
    <row r="1125" spans="1:20" ht="15.75" hidden="1" customHeight="1" x14ac:dyDescent="0.25">
      <c r="A1125" s="142"/>
      <c r="B1125" s="142"/>
      <c r="C1125" s="166"/>
      <c r="D1125" s="4" t="s">
        <v>71</v>
      </c>
      <c r="E1125" s="41">
        <f>осн2!N249+осн2!$A$2+(осн2!N249+осн2!$A$2)*осн2!$E$2</f>
        <v>32470949.719999999</v>
      </c>
      <c r="F1125" s="41">
        <f>осн2!O249+осн2!$A$2+(осн2!O249+осн2!$A$2)*осн2!$E$2</f>
        <v>33769787.519999996</v>
      </c>
      <c r="G1125" s="172"/>
      <c r="H1125" s="174"/>
      <c r="I1125" s="41">
        <f t="shared" si="203"/>
        <v>32470949.719999999</v>
      </c>
      <c r="J1125" s="41">
        <f t="shared" si="204"/>
        <v>33769787.519999996</v>
      </c>
      <c r="K1125" s="150"/>
      <c r="L1125" s="151"/>
      <c r="M1125" s="41">
        <f t="shared" si="205"/>
        <v>32470949.719999999</v>
      </c>
      <c r="N1125" s="41">
        <f t="shared" si="206"/>
        <v>33769787.519999996</v>
      </c>
      <c r="O1125" s="37">
        <f>осн2!N249*осн2!$B$3+осн2!$A$2+(осн2!N249*осн2!$B$3+осн2!$A$2)*осн2!$E$2</f>
        <v>16235474.859999999</v>
      </c>
      <c r="P1125" s="37">
        <f>осн2!O249*осн2!$B$3+осн2!$A$2+(осн2!O249*осн2!$B$3+осн2!$A$2)*осн2!$E$2</f>
        <v>16884893.759999998</v>
      </c>
      <c r="Q1125" s="41">
        <f t="shared" si="207"/>
        <v>32470949.719999999</v>
      </c>
      <c r="R1125" s="41">
        <f t="shared" si="208"/>
        <v>33769787.519999996</v>
      </c>
      <c r="S1125" s="41">
        <f t="shared" si="209"/>
        <v>16235474.859999999</v>
      </c>
      <c r="T1125" s="41">
        <f t="shared" si="210"/>
        <v>16884893.759999998</v>
      </c>
    </row>
    <row r="1126" spans="1:20" ht="15.75" hidden="1" customHeight="1" x14ac:dyDescent="0.25">
      <c r="A1126" s="142"/>
      <c r="B1126" s="142"/>
      <c r="C1126" s="166"/>
      <c r="D1126" s="4" t="s">
        <v>72</v>
      </c>
      <c r="E1126" s="41">
        <f>осн2!N250+осн2!$A$2+(осн2!N250+осн2!$A$2)*осн2!$E$2</f>
        <v>34748448.840000004</v>
      </c>
      <c r="F1126" s="41">
        <f>осн2!O250+осн2!$A$2+(осн2!O250+осн2!$A$2)*осн2!$E$2</f>
        <v>36138387.359999999</v>
      </c>
      <c r="G1126" s="172"/>
      <c r="H1126" s="174"/>
      <c r="I1126" s="41">
        <f t="shared" si="203"/>
        <v>34748448.840000004</v>
      </c>
      <c r="J1126" s="41">
        <f t="shared" si="204"/>
        <v>36138387.359999999</v>
      </c>
      <c r="K1126" s="150"/>
      <c r="L1126" s="151"/>
      <c r="M1126" s="41">
        <f t="shared" si="205"/>
        <v>34748448.840000004</v>
      </c>
      <c r="N1126" s="41">
        <f t="shared" si="206"/>
        <v>36138387.359999999</v>
      </c>
      <c r="O1126" s="37">
        <f>осн2!N250*осн2!$B$3+осн2!$A$2+(осн2!N250*осн2!$B$3+осн2!$A$2)*осн2!$E$2</f>
        <v>17374224.420000002</v>
      </c>
      <c r="P1126" s="37">
        <f>осн2!O250*осн2!$B$3+осн2!$A$2+(осн2!O250*осн2!$B$3+осн2!$A$2)*осн2!$E$2</f>
        <v>18069193.68</v>
      </c>
      <c r="Q1126" s="41">
        <f t="shared" si="207"/>
        <v>34748448.840000004</v>
      </c>
      <c r="R1126" s="41">
        <f t="shared" si="208"/>
        <v>36138387.359999999</v>
      </c>
      <c r="S1126" s="41">
        <f t="shared" si="209"/>
        <v>17374224.420000002</v>
      </c>
      <c r="T1126" s="41">
        <f t="shared" si="210"/>
        <v>18069193.68</v>
      </c>
    </row>
    <row r="1127" spans="1:20" ht="15.75" hidden="1" customHeight="1" x14ac:dyDescent="0.25">
      <c r="A1127" s="142"/>
      <c r="B1127" s="142"/>
      <c r="C1127" s="166"/>
      <c r="D1127" s="4" t="s">
        <v>73</v>
      </c>
      <c r="E1127" s="41">
        <f>осн2!N251+осн2!$A$2+(осн2!N251+осн2!$A$2)*осн2!$E$2</f>
        <v>37025937.340000004</v>
      </c>
      <c r="F1127" s="41">
        <f>осн2!O251+осн2!$A$2+(осн2!O251+осн2!$A$2)*осн2!$E$2</f>
        <v>38506974.219999999</v>
      </c>
      <c r="G1127" s="172"/>
      <c r="H1127" s="174"/>
      <c r="I1127" s="41">
        <f t="shared" si="203"/>
        <v>37025937.340000004</v>
      </c>
      <c r="J1127" s="41">
        <f t="shared" si="204"/>
        <v>38506974.219999999</v>
      </c>
      <c r="K1127" s="150"/>
      <c r="L1127" s="151"/>
      <c r="M1127" s="41">
        <f t="shared" si="205"/>
        <v>37025937.340000004</v>
      </c>
      <c r="N1127" s="41">
        <f t="shared" si="206"/>
        <v>38506974.219999999</v>
      </c>
      <c r="O1127" s="37">
        <f>осн2!N251*осн2!$B$3+осн2!$A$2+(осн2!N251*осн2!$B$3+осн2!$A$2)*осн2!$E$2</f>
        <v>18512968.670000002</v>
      </c>
      <c r="P1127" s="37">
        <f>осн2!O251*осн2!$B$3+осн2!$A$2+(осн2!O251*осн2!$B$3+осн2!$A$2)*осн2!$E$2</f>
        <v>19253487.109999999</v>
      </c>
      <c r="Q1127" s="41">
        <f t="shared" si="207"/>
        <v>37025937.340000004</v>
      </c>
      <c r="R1127" s="41">
        <f t="shared" si="208"/>
        <v>38506974.219999999</v>
      </c>
      <c r="S1127" s="41">
        <f t="shared" si="209"/>
        <v>18512968.670000002</v>
      </c>
      <c r="T1127" s="41">
        <f t="shared" si="210"/>
        <v>19253487.109999999</v>
      </c>
    </row>
    <row r="1128" spans="1:20" ht="15.75" hidden="1" customHeight="1" x14ac:dyDescent="0.25">
      <c r="A1128" s="142"/>
      <c r="B1128" s="142"/>
      <c r="C1128" s="166"/>
      <c r="D1128" s="4" t="s">
        <v>74</v>
      </c>
      <c r="E1128" s="41">
        <f>осн2!N252+осн2!$A$2+(осн2!N252+осн2!$A$2)*осн2!$E$2</f>
        <v>39303412.859999999</v>
      </c>
      <c r="F1128" s="41">
        <f>осн2!O252+осн2!$A$2+(осн2!O252+осн2!$A$2)*осн2!$E$2</f>
        <v>40875549.280000001</v>
      </c>
      <c r="G1128" s="172"/>
      <c r="H1128" s="174"/>
      <c r="I1128" s="41">
        <f t="shared" si="203"/>
        <v>39303412.859999999</v>
      </c>
      <c r="J1128" s="41">
        <f t="shared" si="204"/>
        <v>40875549.280000001</v>
      </c>
      <c r="K1128" s="150"/>
      <c r="L1128" s="151"/>
      <c r="M1128" s="41">
        <f t="shared" si="205"/>
        <v>39303412.859999999</v>
      </c>
      <c r="N1128" s="41">
        <f t="shared" si="206"/>
        <v>40875549.280000001</v>
      </c>
      <c r="O1128" s="37">
        <f>осн2!N252*осн2!$B$3+осн2!$A$2+(осн2!N252*осн2!$B$3+осн2!$A$2)*осн2!$E$2</f>
        <v>19651706.43</v>
      </c>
      <c r="P1128" s="37">
        <f>осн2!O252*осн2!$B$3+осн2!$A$2+(осн2!O252*осн2!$B$3+осн2!$A$2)*осн2!$E$2</f>
        <v>20437774.640000001</v>
      </c>
      <c r="Q1128" s="41">
        <f t="shared" si="207"/>
        <v>39303412.859999999</v>
      </c>
      <c r="R1128" s="41">
        <f t="shared" si="208"/>
        <v>40875549.280000001</v>
      </c>
      <c r="S1128" s="41">
        <f t="shared" si="209"/>
        <v>19651706.43</v>
      </c>
      <c r="T1128" s="41">
        <f t="shared" si="210"/>
        <v>20437774.640000001</v>
      </c>
    </row>
    <row r="1129" spans="1:20" ht="15.75" hidden="1" customHeight="1" x14ac:dyDescent="0.25">
      <c r="A1129" s="142"/>
      <c r="B1129" s="142"/>
      <c r="C1129" s="166"/>
      <c r="D1129" s="4" t="s">
        <v>75</v>
      </c>
      <c r="E1129" s="41">
        <f>осн2!N253+осн2!$A$2+(осн2!N253+осн2!$A$2)*осн2!$E$2</f>
        <v>43485749.399999999</v>
      </c>
      <c r="F1129" s="41">
        <f>осн2!O253+осн2!$A$2+(осн2!O253+осн2!$A$2)*осн2!$E$2</f>
        <v>45225180.32</v>
      </c>
      <c r="G1129" s="172"/>
      <c r="H1129" s="174"/>
      <c r="I1129" s="41">
        <f t="shared" si="203"/>
        <v>43485749.399999999</v>
      </c>
      <c r="J1129" s="41">
        <f t="shared" si="204"/>
        <v>45225180.32</v>
      </c>
      <c r="K1129" s="150"/>
      <c r="L1129" s="151"/>
      <c r="M1129" s="41">
        <f t="shared" si="205"/>
        <v>43485749.399999999</v>
      </c>
      <c r="N1129" s="41">
        <f t="shared" si="206"/>
        <v>45225180.32</v>
      </c>
      <c r="O1129" s="37">
        <f>осн2!N253*осн2!$B$3+осн2!$A$2+(осн2!N253*осн2!$B$3+осн2!$A$2)*осн2!$E$2</f>
        <v>21742874.699999999</v>
      </c>
      <c r="P1129" s="37">
        <f>осн2!O253*осн2!$B$3+осн2!$A$2+(осн2!O253*осн2!$B$3+осн2!$A$2)*осн2!$E$2</f>
        <v>22612590.16</v>
      </c>
      <c r="Q1129" s="41">
        <f t="shared" si="207"/>
        <v>43485749.399999999</v>
      </c>
      <c r="R1129" s="41">
        <f t="shared" si="208"/>
        <v>45225180.32</v>
      </c>
      <c r="S1129" s="41">
        <f t="shared" si="209"/>
        <v>21742874.699999999</v>
      </c>
      <c r="T1129" s="41">
        <f t="shared" si="210"/>
        <v>22612590.16</v>
      </c>
    </row>
    <row r="1130" spans="1:20" ht="15.75" hidden="1" customHeight="1" x14ac:dyDescent="0.25">
      <c r="A1130" s="142"/>
      <c r="B1130" s="142"/>
      <c r="C1130" s="166"/>
      <c r="D1130" s="4" t="s">
        <v>76</v>
      </c>
      <c r="E1130" s="41">
        <f>осн2!N254+осн2!$A$2+(осн2!N254+осн2!$A$2)*осн2!$E$2</f>
        <v>45840893.700000003</v>
      </c>
      <c r="F1130" s="41">
        <f>осн2!O254+осн2!$A$2+(осн2!O254+осн2!$A$2)*осн2!$E$2</f>
        <v>47674529.920000002</v>
      </c>
      <c r="G1130" s="172"/>
      <c r="H1130" s="174"/>
      <c r="I1130" s="41">
        <f t="shared" si="203"/>
        <v>45840893.700000003</v>
      </c>
      <c r="J1130" s="41">
        <f t="shared" si="204"/>
        <v>47674529.920000002</v>
      </c>
      <c r="K1130" s="150"/>
      <c r="L1130" s="151"/>
      <c r="M1130" s="41">
        <f t="shared" si="205"/>
        <v>45840893.700000003</v>
      </c>
      <c r="N1130" s="41">
        <f t="shared" si="206"/>
        <v>47674529.920000002</v>
      </c>
      <c r="O1130" s="37">
        <f>осн2!N254*осн2!$B$3+осн2!$A$2+(осн2!N254*осн2!$B$3+осн2!$A$2)*осн2!$E$2</f>
        <v>22920446.850000001</v>
      </c>
      <c r="P1130" s="37">
        <f>осн2!O254*осн2!$B$3+осн2!$A$2+(осн2!O254*осн2!$B$3+осн2!$A$2)*осн2!$E$2</f>
        <v>23837264.960000001</v>
      </c>
      <c r="Q1130" s="41">
        <f t="shared" si="207"/>
        <v>45840893.700000003</v>
      </c>
      <c r="R1130" s="41">
        <f t="shared" si="208"/>
        <v>47674529.920000002</v>
      </c>
      <c r="S1130" s="41">
        <f t="shared" si="209"/>
        <v>22920446.850000001</v>
      </c>
      <c r="T1130" s="41">
        <f t="shared" si="210"/>
        <v>23837264.960000001</v>
      </c>
    </row>
    <row r="1131" spans="1:20" ht="15.75" hidden="1" customHeight="1" x14ac:dyDescent="0.25">
      <c r="A1131" s="142"/>
      <c r="B1131" s="142"/>
      <c r="C1131" s="166"/>
      <c r="D1131" s="4" t="s">
        <v>77</v>
      </c>
      <c r="E1131" s="41">
        <f>осн2!N255+осн2!$A$2+(осн2!N255+осн2!$A$2)*осн2!$E$2</f>
        <v>48196048.619999997</v>
      </c>
      <c r="F1131" s="41">
        <f>осн2!O255+осн2!$A$2+(осн2!O255+осн2!$A$2)*осн2!$E$2</f>
        <v>50123891.32</v>
      </c>
      <c r="G1131" s="172"/>
      <c r="H1131" s="174"/>
      <c r="I1131" s="41">
        <f t="shared" si="203"/>
        <v>48196048.619999997</v>
      </c>
      <c r="J1131" s="41">
        <f t="shared" si="204"/>
        <v>50123891.32</v>
      </c>
      <c r="K1131" s="150"/>
      <c r="L1131" s="151"/>
      <c r="M1131" s="41">
        <f t="shared" si="205"/>
        <v>48196048.619999997</v>
      </c>
      <c r="N1131" s="41">
        <f t="shared" si="206"/>
        <v>50123891.32</v>
      </c>
      <c r="O1131" s="37">
        <f>осн2!N255*осн2!$B$3+осн2!$A$2+(осн2!N255*осн2!$B$3+осн2!$A$2)*осн2!$E$2</f>
        <v>24098024.309999999</v>
      </c>
      <c r="P1131" s="37">
        <f>осн2!O255*осн2!$B$3+осн2!$A$2+(осн2!O255*осн2!$B$3+осн2!$A$2)*осн2!$E$2</f>
        <v>25061945.66</v>
      </c>
      <c r="Q1131" s="41">
        <f t="shared" si="207"/>
        <v>48196048.619999997</v>
      </c>
      <c r="R1131" s="41">
        <f t="shared" si="208"/>
        <v>50123891.32</v>
      </c>
      <c r="S1131" s="41">
        <f t="shared" si="209"/>
        <v>24098024.309999999</v>
      </c>
      <c r="T1131" s="41">
        <f t="shared" si="210"/>
        <v>25061945.66</v>
      </c>
    </row>
    <row r="1132" spans="1:20" ht="15.75" hidden="1" customHeight="1" x14ac:dyDescent="0.25">
      <c r="A1132" s="142"/>
      <c r="B1132" s="142"/>
      <c r="C1132" s="166"/>
      <c r="D1132" s="4" t="s">
        <v>78</v>
      </c>
      <c r="E1132" s="41">
        <f>осн2!N256+осн2!$A$2+(осн2!N256+осн2!$A$2)*осн2!$E$2</f>
        <v>50551215.340000004</v>
      </c>
      <c r="F1132" s="41">
        <f>осн2!O256+осн2!$A$2+(осн2!O256+осн2!$A$2)*осн2!$E$2</f>
        <v>52573264.519999996</v>
      </c>
      <c r="G1132" s="172"/>
      <c r="H1132" s="174"/>
      <c r="I1132" s="41">
        <f t="shared" si="203"/>
        <v>50551215.340000004</v>
      </c>
      <c r="J1132" s="41">
        <f t="shared" si="204"/>
        <v>52573264.519999996</v>
      </c>
      <c r="K1132" s="150"/>
      <c r="L1132" s="151"/>
      <c r="M1132" s="41">
        <f t="shared" si="205"/>
        <v>50551215.340000004</v>
      </c>
      <c r="N1132" s="41">
        <f t="shared" si="206"/>
        <v>52573264.519999996</v>
      </c>
      <c r="O1132" s="37">
        <f>осн2!N256*осн2!$B$3+осн2!$A$2+(осн2!N256*осн2!$B$3+осн2!$A$2)*осн2!$E$2</f>
        <v>25275607.670000002</v>
      </c>
      <c r="P1132" s="37">
        <f>осн2!O256*осн2!$B$3+осн2!$A$2+(осн2!O256*осн2!$B$3+осн2!$A$2)*осн2!$E$2</f>
        <v>26286632.259999998</v>
      </c>
      <c r="Q1132" s="41">
        <f t="shared" si="207"/>
        <v>50551215.340000004</v>
      </c>
      <c r="R1132" s="41">
        <f t="shared" si="208"/>
        <v>52573264.519999996</v>
      </c>
      <c r="S1132" s="41">
        <f t="shared" si="209"/>
        <v>25275607.670000002</v>
      </c>
      <c r="T1132" s="41">
        <f t="shared" si="210"/>
        <v>26286632.259999998</v>
      </c>
    </row>
    <row r="1133" spans="1:20" ht="15.75" hidden="1" customHeight="1" x14ac:dyDescent="0.25">
      <c r="A1133" s="142"/>
      <c r="B1133" s="142"/>
      <c r="C1133" s="166"/>
      <c r="D1133" s="13" t="s">
        <v>79</v>
      </c>
      <c r="E1133" s="40">
        <f>осн2!N257+осн2!$A$2+(осн2!N257+осн2!$A$2)*осн2!$E$2</f>
        <v>14995322</v>
      </c>
      <c r="F1133" s="40">
        <f>осн2!O257+осн2!$A$2+(осн2!O257+осн2!$A$2)*осн2!$E$2</f>
        <v>15595134.879999999</v>
      </c>
      <c r="G1133" s="172"/>
      <c r="H1133" s="174"/>
      <c r="I1133" s="40">
        <f t="shared" si="203"/>
        <v>14995322</v>
      </c>
      <c r="J1133" s="40">
        <f t="shared" si="204"/>
        <v>15595134.879999999</v>
      </c>
      <c r="K1133" s="150"/>
      <c r="L1133" s="151"/>
      <c r="M1133" s="40">
        <f t="shared" si="205"/>
        <v>14995322</v>
      </c>
      <c r="N1133" s="40">
        <f t="shared" si="206"/>
        <v>15595134.879999999</v>
      </c>
      <c r="O1133" s="36">
        <f>осн2!N257*осн2!$B$3+осн2!$A$2+(осн2!N257*осн2!$B$3+осн2!$A$2)*осн2!$E$2</f>
        <v>7497661</v>
      </c>
      <c r="P1133" s="36">
        <f>осн2!O257*осн2!$B$3+осн2!$A$2+(осн2!O257*осн2!$B$3+осн2!$A$2)*осн2!$E$2</f>
        <v>7797567.4399999995</v>
      </c>
      <c r="Q1133" s="40">
        <f t="shared" si="207"/>
        <v>14995322</v>
      </c>
      <c r="R1133" s="40">
        <f t="shared" si="208"/>
        <v>15595134.879999999</v>
      </c>
      <c r="S1133" s="40">
        <f t="shared" si="209"/>
        <v>7497661</v>
      </c>
      <c r="T1133" s="40">
        <f t="shared" si="210"/>
        <v>7797567.4399999995</v>
      </c>
    </row>
    <row r="1134" spans="1:20" ht="15.75" hidden="1" customHeight="1" x14ac:dyDescent="0.25">
      <c r="A1134" s="142"/>
      <c r="B1134" s="142"/>
      <c r="C1134" s="166"/>
      <c r="D1134" s="12" t="s">
        <v>80</v>
      </c>
      <c r="E1134" s="41">
        <f>осн2!N258+осн2!$A$2+(осн2!N258+осн2!$A$2)*осн2!$E$2</f>
        <v>17237070.66</v>
      </c>
      <c r="F1134" s="41">
        <f>осн2!O258+осн2!$A$2+(осн2!O258+осн2!$A$2)*осн2!$E$2</f>
        <v>17926554.100000001</v>
      </c>
      <c r="G1134" s="172"/>
      <c r="H1134" s="174"/>
      <c r="I1134" s="41">
        <f t="shared" si="203"/>
        <v>17237070.66</v>
      </c>
      <c r="J1134" s="41">
        <f t="shared" si="204"/>
        <v>17926554.100000001</v>
      </c>
      <c r="K1134" s="150"/>
      <c r="L1134" s="151"/>
      <c r="M1134" s="41">
        <f t="shared" si="205"/>
        <v>17237070.66</v>
      </c>
      <c r="N1134" s="41">
        <f t="shared" si="206"/>
        <v>17926554.100000001</v>
      </c>
      <c r="O1134" s="37">
        <f>осн2!N258*осн2!$B$3+осн2!$A$2+(осн2!N258*осн2!$B$3+осн2!$A$2)*осн2!$E$2</f>
        <v>8618535.3300000001</v>
      </c>
      <c r="P1134" s="37">
        <f>осн2!O258*осн2!$B$3+осн2!$A$2+(осн2!O258*осн2!$B$3+осн2!$A$2)*осн2!$E$2</f>
        <v>8963277.0500000007</v>
      </c>
      <c r="Q1134" s="41">
        <f t="shared" si="207"/>
        <v>17237070.66</v>
      </c>
      <c r="R1134" s="41">
        <f t="shared" si="208"/>
        <v>17926554.100000001</v>
      </c>
      <c r="S1134" s="41">
        <f t="shared" si="209"/>
        <v>8618535.3300000001</v>
      </c>
      <c r="T1134" s="41">
        <f t="shared" si="210"/>
        <v>8963277.0500000007</v>
      </c>
    </row>
    <row r="1135" spans="1:20" ht="15.75" hidden="1" customHeight="1" x14ac:dyDescent="0.25">
      <c r="A1135" s="142"/>
      <c r="B1135" s="142"/>
      <c r="C1135" s="166"/>
      <c r="D1135" s="12" t="s">
        <v>81</v>
      </c>
      <c r="E1135" s="41">
        <f>осн2!N259+осн2!$A$2+(осн2!N259+осн2!$A$2)*осн2!$E$2</f>
        <v>19478825.219999999</v>
      </c>
      <c r="F1135" s="41">
        <f>осн2!O259+осн2!$A$2+(осн2!O259+осн2!$A$2)*осн2!$E$2</f>
        <v>20257978.039999999</v>
      </c>
      <c r="G1135" s="172"/>
      <c r="H1135" s="174"/>
      <c r="I1135" s="41">
        <f t="shared" si="203"/>
        <v>19478825.219999999</v>
      </c>
      <c r="J1135" s="41">
        <f t="shared" si="204"/>
        <v>20257978.039999999</v>
      </c>
      <c r="K1135" s="150"/>
      <c r="L1135" s="151"/>
      <c r="M1135" s="41">
        <f t="shared" si="205"/>
        <v>19478825.219999999</v>
      </c>
      <c r="N1135" s="41">
        <f t="shared" si="206"/>
        <v>20257978.039999999</v>
      </c>
      <c r="O1135" s="37">
        <f>осн2!N259*осн2!$B$3+осн2!$A$2+(осн2!N259*осн2!$B$3+осн2!$A$2)*осн2!$E$2</f>
        <v>9739412.6099999994</v>
      </c>
      <c r="P1135" s="37">
        <f>осн2!O259*осн2!$B$3+осн2!$A$2+(осн2!O259*осн2!$B$3+осн2!$A$2)*осн2!$E$2</f>
        <v>10128989.02</v>
      </c>
      <c r="Q1135" s="41">
        <f t="shared" si="207"/>
        <v>19478825.219999999</v>
      </c>
      <c r="R1135" s="41">
        <f t="shared" si="208"/>
        <v>20257978.039999999</v>
      </c>
      <c r="S1135" s="41">
        <f t="shared" si="209"/>
        <v>9739412.6099999994</v>
      </c>
      <c r="T1135" s="41">
        <f t="shared" si="210"/>
        <v>10128989.02</v>
      </c>
    </row>
    <row r="1136" spans="1:20" ht="15.75" hidden="1" customHeight="1" x14ac:dyDescent="0.25">
      <c r="A1136" s="142"/>
      <c r="B1136" s="142"/>
      <c r="C1136" s="166"/>
      <c r="D1136" s="12" t="s">
        <v>82</v>
      </c>
      <c r="E1136" s="41">
        <f>осн2!N260+осн2!$A$2+(осн2!N260+осн2!$A$2)*осн2!$E$2</f>
        <v>22197783.579999998</v>
      </c>
      <c r="F1136" s="41">
        <f>осн2!O260+осн2!$A$2+(осн2!O260+осн2!$A$2)*осн2!$E$2</f>
        <v>23085695.82</v>
      </c>
      <c r="G1136" s="172"/>
      <c r="H1136" s="174"/>
      <c r="I1136" s="41">
        <f t="shared" si="203"/>
        <v>22197783.579999998</v>
      </c>
      <c r="J1136" s="41">
        <f t="shared" si="204"/>
        <v>23085695.82</v>
      </c>
      <c r="K1136" s="150"/>
      <c r="L1136" s="151"/>
      <c r="M1136" s="41">
        <f t="shared" si="205"/>
        <v>22197783.579999998</v>
      </c>
      <c r="N1136" s="41">
        <f t="shared" si="206"/>
        <v>23085695.82</v>
      </c>
      <c r="O1136" s="37">
        <f>осн2!N260*осн2!$B$3+осн2!$A$2+(осн2!N260*осн2!$B$3+осн2!$A$2)*осн2!$E$2</f>
        <v>11098891.789999999</v>
      </c>
      <c r="P1136" s="37">
        <f>осн2!O260*осн2!$B$3+осн2!$A$2+(осн2!O260*осн2!$B$3+осн2!$A$2)*осн2!$E$2</f>
        <v>11542847.91</v>
      </c>
      <c r="Q1136" s="41">
        <f t="shared" si="207"/>
        <v>22197783.579999998</v>
      </c>
      <c r="R1136" s="41">
        <f t="shared" si="208"/>
        <v>23085695.82</v>
      </c>
      <c r="S1136" s="41">
        <f t="shared" si="209"/>
        <v>11098891.789999999</v>
      </c>
      <c r="T1136" s="41">
        <f t="shared" si="210"/>
        <v>11542847.91</v>
      </c>
    </row>
    <row r="1137" spans="1:20" ht="15.75" hidden="1" customHeight="1" x14ac:dyDescent="0.25">
      <c r="A1137" s="142"/>
      <c r="B1137" s="142"/>
      <c r="C1137" s="166"/>
      <c r="D1137" s="12" t="s">
        <v>83</v>
      </c>
      <c r="E1137" s="41">
        <f>осн2!N261+осн2!$A$2+(осн2!N261+осн2!$A$2)*осн2!$E$2</f>
        <v>24439533.420000002</v>
      </c>
      <c r="F1137" s="41">
        <f>осн2!O261+осн2!$A$2+(осн2!O261+осн2!$A$2)*осн2!$E$2</f>
        <v>25417115.039999999</v>
      </c>
      <c r="G1137" s="172"/>
      <c r="H1137" s="174"/>
      <c r="I1137" s="41">
        <f t="shared" si="203"/>
        <v>24439533.420000002</v>
      </c>
      <c r="J1137" s="41">
        <f t="shared" si="204"/>
        <v>25417115.039999999</v>
      </c>
      <c r="K1137" s="150"/>
      <c r="L1137" s="151"/>
      <c r="M1137" s="41">
        <f t="shared" si="205"/>
        <v>24439533.420000002</v>
      </c>
      <c r="N1137" s="41">
        <f t="shared" si="206"/>
        <v>25417115.039999999</v>
      </c>
      <c r="O1137" s="37">
        <f>осн2!N261*осн2!$B$3+осн2!$A$2+(осн2!N261*осн2!$B$3+осн2!$A$2)*осн2!$E$2</f>
        <v>12219766.710000001</v>
      </c>
      <c r="P1137" s="37">
        <f>осн2!O261*осн2!$B$3+осн2!$A$2+(осн2!O261*осн2!$B$3+осн2!$A$2)*осн2!$E$2</f>
        <v>12708557.52</v>
      </c>
      <c r="Q1137" s="41">
        <f t="shared" si="207"/>
        <v>24439533.420000002</v>
      </c>
      <c r="R1137" s="41">
        <f t="shared" si="208"/>
        <v>25417115.039999999</v>
      </c>
      <c r="S1137" s="41">
        <f t="shared" si="209"/>
        <v>12219766.710000001</v>
      </c>
      <c r="T1137" s="41">
        <f t="shared" si="210"/>
        <v>12708557.52</v>
      </c>
    </row>
    <row r="1138" spans="1:20" ht="15.75" hidden="1" customHeight="1" x14ac:dyDescent="0.25">
      <c r="A1138" s="142"/>
      <c r="B1138" s="142"/>
      <c r="C1138" s="166"/>
      <c r="D1138" s="12" t="s">
        <v>84</v>
      </c>
      <c r="E1138" s="41">
        <f>осн2!N262+осн2!$A$2+(осн2!N262+осн2!$A$2)*осн2!$E$2</f>
        <v>26681299.780000001</v>
      </c>
      <c r="F1138" s="41">
        <f>осн2!O262+осн2!$A$2+(осн2!O262+осн2!$A$2)*осн2!$E$2</f>
        <v>27748550.780000001</v>
      </c>
      <c r="G1138" s="172"/>
      <c r="H1138" s="174"/>
      <c r="I1138" s="41">
        <f t="shared" si="203"/>
        <v>26681299.780000001</v>
      </c>
      <c r="J1138" s="41">
        <f t="shared" si="204"/>
        <v>27748550.780000001</v>
      </c>
      <c r="K1138" s="150"/>
      <c r="L1138" s="151"/>
      <c r="M1138" s="41">
        <f t="shared" si="205"/>
        <v>26681299.780000001</v>
      </c>
      <c r="N1138" s="41">
        <f t="shared" si="206"/>
        <v>27748550.780000001</v>
      </c>
      <c r="O1138" s="37">
        <f>осн2!N262*осн2!$B$3+осн2!$A$2+(осн2!N262*осн2!$B$3+осн2!$A$2)*осн2!$E$2</f>
        <v>13340649.890000001</v>
      </c>
      <c r="P1138" s="37">
        <f>осн2!O262*осн2!$B$3+осн2!$A$2+(осн2!O262*осн2!$B$3+осн2!$A$2)*осн2!$E$2</f>
        <v>13874275.390000001</v>
      </c>
      <c r="Q1138" s="41">
        <f t="shared" si="207"/>
        <v>26681299.780000001</v>
      </c>
      <c r="R1138" s="41">
        <f t="shared" si="208"/>
        <v>27748550.780000001</v>
      </c>
      <c r="S1138" s="41">
        <f t="shared" si="209"/>
        <v>13340649.890000001</v>
      </c>
      <c r="T1138" s="41">
        <f t="shared" si="210"/>
        <v>13874275.390000001</v>
      </c>
    </row>
    <row r="1139" spans="1:20" ht="15.75" hidden="1" customHeight="1" x14ac:dyDescent="0.25">
      <c r="A1139" s="142"/>
      <c r="B1139" s="142"/>
      <c r="C1139" s="166"/>
      <c r="D1139" s="58" t="s">
        <v>86</v>
      </c>
      <c r="E1139" s="40">
        <f>осн2!N263+осн2!$A$2+(осн2!N263+осн2!$A$2)*осн2!$E$2</f>
        <v>9517095.3000000007</v>
      </c>
      <c r="F1139" s="40">
        <f>осн2!O263+осн2!$A$2+(осн2!O263+осн2!$A$2)*осн2!$E$2</f>
        <v>9897778.6400000006</v>
      </c>
      <c r="G1139" s="172"/>
      <c r="H1139" s="174"/>
      <c r="I1139" s="40">
        <f t="shared" si="203"/>
        <v>9517095.3000000007</v>
      </c>
      <c r="J1139" s="40">
        <f t="shared" si="204"/>
        <v>9897778.6400000006</v>
      </c>
      <c r="K1139" s="150"/>
      <c r="L1139" s="151"/>
      <c r="M1139" s="40">
        <f t="shared" si="205"/>
        <v>9517095.3000000007</v>
      </c>
      <c r="N1139" s="40">
        <f t="shared" si="206"/>
        <v>9897778.6400000006</v>
      </c>
      <c r="O1139" s="36">
        <f>осн2!N263*осн2!$B$3+осн2!$A$2+(осн2!N263*осн2!$B$3+осн2!$A$2)*осн2!$E$2</f>
        <v>4758547.6500000004</v>
      </c>
      <c r="P1139" s="36">
        <f>осн2!O263*осн2!$B$3+осн2!$A$2+(осн2!O263*осн2!$B$3+осн2!$A$2)*осн2!$E$2</f>
        <v>4948889.32</v>
      </c>
      <c r="Q1139" s="40">
        <f t="shared" si="207"/>
        <v>9517095.3000000007</v>
      </c>
      <c r="R1139" s="40">
        <f t="shared" si="208"/>
        <v>9897778.6400000006</v>
      </c>
      <c r="S1139" s="40">
        <f t="shared" si="209"/>
        <v>4758547.6500000004</v>
      </c>
      <c r="T1139" s="40">
        <f t="shared" si="210"/>
        <v>4948889.32</v>
      </c>
    </row>
    <row r="1140" spans="1:20" ht="15.75" hidden="1" customHeight="1" x14ac:dyDescent="0.25">
      <c r="A1140" s="142"/>
      <c r="B1140" s="142"/>
      <c r="C1140" s="166"/>
      <c r="D1140" s="4" t="s">
        <v>87</v>
      </c>
      <c r="E1140" s="41">
        <f>осн2!N264+осн2!$A$2+(осн2!N264+осн2!$A$2)*осн2!$E$2</f>
        <v>11758849.859999999</v>
      </c>
      <c r="F1140" s="41">
        <f>осн2!O264+осн2!$A$2+(осн2!O264+осн2!$A$2)*осн2!$E$2</f>
        <v>12229203.76</v>
      </c>
      <c r="G1140" s="172"/>
      <c r="H1140" s="174"/>
      <c r="I1140" s="41">
        <f t="shared" si="203"/>
        <v>11758849.859999999</v>
      </c>
      <c r="J1140" s="41">
        <f t="shared" si="204"/>
        <v>12229203.76</v>
      </c>
      <c r="K1140" s="150"/>
      <c r="L1140" s="151"/>
      <c r="M1140" s="41">
        <f t="shared" si="205"/>
        <v>11758849.859999999</v>
      </c>
      <c r="N1140" s="41">
        <f t="shared" si="206"/>
        <v>12229203.76</v>
      </c>
      <c r="O1140" s="37">
        <f>осн2!N264*осн2!$B$3+осн2!$A$2+(осн2!N264*осн2!$B$3+осн2!$A$2)*осн2!$E$2</f>
        <v>5879424.9299999997</v>
      </c>
      <c r="P1140" s="37">
        <f>осн2!O264*осн2!$B$3+осн2!$A$2+(осн2!O264*осн2!$B$3+осн2!$A$2)*осн2!$E$2</f>
        <v>6114601.8799999999</v>
      </c>
      <c r="Q1140" s="41">
        <f t="shared" si="207"/>
        <v>11758849.859999999</v>
      </c>
      <c r="R1140" s="41">
        <f t="shared" si="208"/>
        <v>12229203.76</v>
      </c>
      <c r="S1140" s="41">
        <f t="shared" si="209"/>
        <v>5879424.9299999997</v>
      </c>
      <c r="T1140" s="41">
        <f t="shared" si="210"/>
        <v>6114601.8799999999</v>
      </c>
    </row>
    <row r="1141" spans="1:20" ht="15.75" hidden="1" customHeight="1" x14ac:dyDescent="0.25">
      <c r="A1141" s="142"/>
      <c r="B1141" s="142"/>
      <c r="C1141" s="166"/>
      <c r="D1141" s="4" t="s">
        <v>88</v>
      </c>
      <c r="E1141" s="41">
        <f>осн2!N265+осн2!$A$2+(осн2!N265+осн2!$A$2)*осн2!$E$2</f>
        <v>14000598.52</v>
      </c>
      <c r="F1141" s="41">
        <f>осн2!O265+осн2!$A$2+(осн2!O265+осн2!$A$2)*осн2!$E$2</f>
        <v>14560622.98</v>
      </c>
      <c r="G1141" s="172"/>
      <c r="H1141" s="174"/>
      <c r="I1141" s="41">
        <f t="shared" si="203"/>
        <v>14000598.52</v>
      </c>
      <c r="J1141" s="41">
        <f t="shared" si="204"/>
        <v>14560622.98</v>
      </c>
      <c r="K1141" s="150"/>
      <c r="L1141" s="151"/>
      <c r="M1141" s="41">
        <f t="shared" si="205"/>
        <v>14000598.52</v>
      </c>
      <c r="N1141" s="41">
        <f t="shared" si="206"/>
        <v>14560622.98</v>
      </c>
      <c r="O1141" s="37">
        <f>осн2!N265*осн2!$B$3+осн2!$A$2+(осн2!N265*осн2!$B$3+осн2!$A$2)*осн2!$E$2</f>
        <v>7000299.2599999998</v>
      </c>
      <c r="P1141" s="37">
        <f>осн2!O265*осн2!$B$3+осн2!$A$2+(осн2!O265*осн2!$B$3+осн2!$A$2)*осн2!$E$2</f>
        <v>7280311.4900000002</v>
      </c>
      <c r="Q1141" s="41">
        <f t="shared" si="207"/>
        <v>14000598.52</v>
      </c>
      <c r="R1141" s="41">
        <f t="shared" si="208"/>
        <v>14560622.98</v>
      </c>
      <c r="S1141" s="41">
        <f t="shared" si="209"/>
        <v>7000299.2599999998</v>
      </c>
      <c r="T1141" s="41">
        <f t="shared" si="210"/>
        <v>7280311.4900000002</v>
      </c>
    </row>
    <row r="1142" spans="1:20" ht="15.75" hidden="1" customHeight="1" x14ac:dyDescent="0.25">
      <c r="A1142" s="142"/>
      <c r="B1142" s="142"/>
      <c r="C1142" s="166"/>
      <c r="D1142" s="4" t="s">
        <v>89</v>
      </c>
      <c r="E1142" s="41">
        <f>осн2!N266+осн2!$A$2+(осн2!N266+осн2!$A$2)*осн2!$E$2</f>
        <v>16242353.08</v>
      </c>
      <c r="F1142" s="41">
        <f>осн2!O266+осн2!$A$2+(осн2!O266+осн2!$A$2)*осн2!$E$2</f>
        <v>16892048.100000001</v>
      </c>
      <c r="G1142" s="172"/>
      <c r="H1142" s="174"/>
      <c r="I1142" s="41">
        <f t="shared" si="203"/>
        <v>16242353.08</v>
      </c>
      <c r="J1142" s="41">
        <f t="shared" si="204"/>
        <v>16892048.100000001</v>
      </c>
      <c r="K1142" s="150"/>
      <c r="L1142" s="151"/>
      <c r="M1142" s="41">
        <f t="shared" si="205"/>
        <v>16242353.08</v>
      </c>
      <c r="N1142" s="41">
        <f t="shared" si="206"/>
        <v>16892048.100000001</v>
      </c>
      <c r="O1142" s="37">
        <f>осн2!N266*осн2!$B$3+осн2!$A$2+(осн2!N266*осн2!$B$3+осн2!$A$2)*осн2!$E$2</f>
        <v>8121176.54</v>
      </c>
      <c r="P1142" s="37">
        <f>осн2!O266*осн2!$B$3+осн2!$A$2+(осн2!O266*осн2!$B$3+осн2!$A$2)*осн2!$E$2</f>
        <v>8446024.0500000007</v>
      </c>
      <c r="Q1142" s="41">
        <f t="shared" si="207"/>
        <v>16242353.08</v>
      </c>
      <c r="R1142" s="41">
        <f t="shared" si="208"/>
        <v>16892048.100000001</v>
      </c>
      <c r="S1142" s="41">
        <f t="shared" si="209"/>
        <v>8121176.54</v>
      </c>
      <c r="T1142" s="41">
        <f t="shared" si="210"/>
        <v>8446024.0500000007</v>
      </c>
    </row>
    <row r="1143" spans="1:20" ht="15.75" hidden="1" customHeight="1" x14ac:dyDescent="0.25">
      <c r="A1143" s="142"/>
      <c r="B1143" s="142"/>
      <c r="C1143" s="166"/>
      <c r="D1143" s="4" t="s">
        <v>90</v>
      </c>
      <c r="E1143" s="41">
        <f>осн2!N267+осн2!$A$2+(осн2!N267+осн2!$A$2)*осн2!$E$2</f>
        <v>18961323.239999998</v>
      </c>
      <c r="F1143" s="41">
        <f>осн2!O267+осн2!$A$2+(осн2!O267+осн2!$A$2)*осн2!$E$2</f>
        <v>19719776.5</v>
      </c>
      <c r="G1143" s="172"/>
      <c r="H1143" s="174"/>
      <c r="I1143" s="41">
        <f t="shared" si="203"/>
        <v>18961323.239999998</v>
      </c>
      <c r="J1143" s="41">
        <f t="shared" si="204"/>
        <v>19719776.5</v>
      </c>
      <c r="K1143" s="150"/>
      <c r="L1143" s="151"/>
      <c r="M1143" s="41">
        <f t="shared" si="205"/>
        <v>18961323.239999998</v>
      </c>
      <c r="N1143" s="41">
        <f t="shared" si="206"/>
        <v>19719776.5</v>
      </c>
      <c r="O1143" s="37">
        <f>осн2!N267*осн2!$B$3+осн2!$A$2+(осн2!N267*осн2!$B$3+осн2!$A$2)*осн2!$E$2</f>
        <v>9480661.6199999992</v>
      </c>
      <c r="P1143" s="37">
        <f>осн2!O267*осн2!$B$3+осн2!$A$2+(осн2!O267*осн2!$B$3+осн2!$A$2)*осн2!$E$2</f>
        <v>9859888.25</v>
      </c>
      <c r="Q1143" s="41">
        <f t="shared" si="207"/>
        <v>18961323.239999998</v>
      </c>
      <c r="R1143" s="41">
        <f t="shared" si="208"/>
        <v>19719776.5</v>
      </c>
      <c r="S1143" s="41">
        <f t="shared" si="209"/>
        <v>9480661.6199999992</v>
      </c>
      <c r="T1143" s="41">
        <f t="shared" si="210"/>
        <v>9859888.25</v>
      </c>
    </row>
    <row r="1144" spans="1:20" ht="15.75" hidden="1" customHeight="1" x14ac:dyDescent="0.25">
      <c r="A1144" s="142"/>
      <c r="B1144" s="142"/>
      <c r="C1144" s="166"/>
      <c r="D1144" s="4" t="s">
        <v>91</v>
      </c>
      <c r="E1144" s="41">
        <f>осн2!N268+осн2!$A$2+(осн2!N268+осн2!$A$2)*осн2!$E$2</f>
        <v>21203073.079999998</v>
      </c>
      <c r="F1144" s="41">
        <f>осн2!O268+осн2!$A$2+(осн2!O268+осн2!$A$2)*осн2!$E$2</f>
        <v>22051195.719999999</v>
      </c>
      <c r="G1144" s="172"/>
      <c r="H1144" s="174"/>
      <c r="I1144" s="41">
        <f t="shared" si="203"/>
        <v>21203073.079999998</v>
      </c>
      <c r="J1144" s="41">
        <f t="shared" si="204"/>
        <v>22051195.719999999</v>
      </c>
      <c r="K1144" s="150"/>
      <c r="L1144" s="151"/>
      <c r="M1144" s="41">
        <f t="shared" si="205"/>
        <v>21203073.079999998</v>
      </c>
      <c r="N1144" s="41">
        <f t="shared" si="206"/>
        <v>22051195.719999999</v>
      </c>
      <c r="O1144" s="37">
        <f>осн2!N268*осн2!$B$3+осн2!$A$2+(осн2!N268*осн2!$B$3+осн2!$A$2)*осн2!$E$2</f>
        <v>10601536.539999999</v>
      </c>
      <c r="P1144" s="37">
        <f>осн2!O268*осн2!$B$3+осн2!$A$2+(осн2!O268*осн2!$B$3+осн2!$A$2)*осн2!$E$2</f>
        <v>11025597.859999999</v>
      </c>
      <c r="Q1144" s="41">
        <f t="shared" si="207"/>
        <v>21203073.079999998</v>
      </c>
      <c r="R1144" s="41">
        <f t="shared" si="208"/>
        <v>22051195.719999999</v>
      </c>
      <c r="S1144" s="41">
        <f t="shared" si="209"/>
        <v>10601536.539999999</v>
      </c>
      <c r="T1144" s="41">
        <f t="shared" si="210"/>
        <v>11025597.859999999</v>
      </c>
    </row>
    <row r="1145" spans="1:20" ht="15.75" hidden="1" customHeight="1" x14ac:dyDescent="0.25">
      <c r="A1145" s="142"/>
      <c r="B1145" s="142"/>
      <c r="C1145" s="166"/>
      <c r="D1145" s="4" t="s">
        <v>85</v>
      </c>
      <c r="E1145" s="41">
        <f>осн2!N269+осн2!$A$2+(осн2!N269+осн2!$A$2)*осн2!$E$2</f>
        <v>23444827.640000001</v>
      </c>
      <c r="F1145" s="41">
        <f>осн2!O269+осн2!$A$2+(осн2!O269+осн2!$A$2)*осн2!$E$2</f>
        <v>24382620.84</v>
      </c>
      <c r="G1145" s="172"/>
      <c r="H1145" s="174"/>
      <c r="I1145" s="41">
        <f t="shared" ref="I1145:I1153" si="211">E1145</f>
        <v>23444827.640000001</v>
      </c>
      <c r="J1145" s="41">
        <f t="shared" ref="J1145:J1153" si="212">F1145</f>
        <v>24382620.84</v>
      </c>
      <c r="K1145" s="150"/>
      <c r="L1145" s="151"/>
      <c r="M1145" s="41">
        <f t="shared" ref="M1145:M1153" si="213">I1145</f>
        <v>23444827.640000001</v>
      </c>
      <c r="N1145" s="41">
        <f t="shared" ref="N1145:N1153" si="214">J1145</f>
        <v>24382620.84</v>
      </c>
      <c r="O1145" s="37">
        <f>осн2!N269*осн2!$B$3+осн2!$A$2+(осн2!N269*осн2!$B$3+осн2!$A$2)*осн2!$E$2</f>
        <v>11722413.82</v>
      </c>
      <c r="P1145" s="37">
        <f>осн2!O269*осн2!$B$3+осн2!$A$2+(осн2!O269*осн2!$B$3+осн2!$A$2)*осн2!$E$2</f>
        <v>12191310.42</v>
      </c>
      <c r="Q1145" s="41">
        <f t="shared" ref="Q1145:Q1153" si="215">M1145</f>
        <v>23444827.640000001</v>
      </c>
      <c r="R1145" s="41">
        <f t="shared" ref="R1145:R1153" si="216">N1145</f>
        <v>24382620.84</v>
      </c>
      <c r="S1145" s="41">
        <f t="shared" ref="S1145:S1153" si="217">O1145</f>
        <v>11722413.82</v>
      </c>
      <c r="T1145" s="41">
        <f t="shared" ref="T1145:T1153" si="218">P1145</f>
        <v>12191310.42</v>
      </c>
    </row>
    <row r="1146" spans="1:20" ht="15.75" hidden="1" customHeight="1" x14ac:dyDescent="0.25">
      <c r="A1146" s="142"/>
      <c r="B1146" s="142"/>
      <c r="C1146" s="166"/>
      <c r="D1146" s="4" t="s">
        <v>92</v>
      </c>
      <c r="E1146" s="41">
        <f>осн2!N270+осн2!$A$2+(осн2!N270+осн2!$A$2)*осн2!$E$2</f>
        <v>25686576.300000001</v>
      </c>
      <c r="F1146" s="41">
        <f>осн2!O270+осн2!$A$2+(осн2!O270+осн2!$A$2)*осн2!$E$2</f>
        <v>26714040.059999999</v>
      </c>
      <c r="G1146" s="172"/>
      <c r="H1146" s="174"/>
      <c r="I1146" s="41">
        <f t="shared" si="211"/>
        <v>25686576.300000001</v>
      </c>
      <c r="J1146" s="41">
        <f t="shared" si="212"/>
        <v>26714040.059999999</v>
      </c>
      <c r="K1146" s="150"/>
      <c r="L1146" s="151"/>
      <c r="M1146" s="41">
        <f t="shared" si="213"/>
        <v>25686576.300000001</v>
      </c>
      <c r="N1146" s="41">
        <f t="shared" si="214"/>
        <v>26714040.059999999</v>
      </c>
      <c r="O1146" s="37">
        <f>осн2!N270*осн2!$B$3+осн2!$A$2+(осн2!N270*осн2!$B$3+осн2!$A$2)*осн2!$E$2</f>
        <v>12843288.15</v>
      </c>
      <c r="P1146" s="37">
        <f>осн2!O270*осн2!$B$3+осн2!$A$2+(осн2!O270*осн2!$B$3+осн2!$A$2)*осн2!$E$2</f>
        <v>13357020.029999999</v>
      </c>
      <c r="Q1146" s="41">
        <f t="shared" si="215"/>
        <v>25686576.300000001</v>
      </c>
      <c r="R1146" s="41">
        <f t="shared" si="216"/>
        <v>26714040.059999999</v>
      </c>
      <c r="S1146" s="41">
        <f t="shared" si="217"/>
        <v>12843288.15</v>
      </c>
      <c r="T1146" s="41">
        <f t="shared" si="218"/>
        <v>13357020.029999999</v>
      </c>
    </row>
    <row r="1147" spans="1:20" ht="15.75" hidden="1" customHeight="1" x14ac:dyDescent="0.25">
      <c r="A1147" s="142"/>
      <c r="B1147" s="142"/>
      <c r="C1147" s="166"/>
      <c r="D1147" s="4" t="s">
        <v>93</v>
      </c>
      <c r="E1147" s="41">
        <f>осн2!N271+осн2!$A$2+(осн2!N271+осн2!$A$2)*осн2!$E$2</f>
        <v>28405546.460000001</v>
      </c>
      <c r="F1147" s="41">
        <f>осн2!O271+осн2!$A$2+(осн2!O271+осн2!$A$2)*осн2!$E$2</f>
        <v>29541768.460000001</v>
      </c>
      <c r="G1147" s="172"/>
      <c r="H1147" s="174"/>
      <c r="I1147" s="41">
        <f t="shared" si="211"/>
        <v>28405546.460000001</v>
      </c>
      <c r="J1147" s="41">
        <f t="shared" si="212"/>
        <v>29541768.460000001</v>
      </c>
      <c r="K1147" s="150"/>
      <c r="L1147" s="151"/>
      <c r="M1147" s="41">
        <f t="shared" si="213"/>
        <v>28405546.460000001</v>
      </c>
      <c r="N1147" s="41">
        <f t="shared" si="214"/>
        <v>29541768.460000001</v>
      </c>
      <c r="O1147" s="37">
        <f>осн2!N271*осн2!$B$3+осн2!$A$2+(осн2!N271*осн2!$B$3+осн2!$A$2)*осн2!$E$2</f>
        <v>14202773.23</v>
      </c>
      <c r="P1147" s="37">
        <f>осн2!O271*осн2!$B$3+осн2!$A$2+(осн2!O271*осн2!$B$3+осн2!$A$2)*осн2!$E$2</f>
        <v>14770884.23</v>
      </c>
      <c r="Q1147" s="41">
        <f t="shared" si="215"/>
        <v>28405546.460000001</v>
      </c>
      <c r="R1147" s="41">
        <f t="shared" si="216"/>
        <v>29541768.460000001</v>
      </c>
      <c r="S1147" s="41">
        <f t="shared" si="217"/>
        <v>14202773.23</v>
      </c>
      <c r="T1147" s="41">
        <f t="shared" si="218"/>
        <v>14770884.23</v>
      </c>
    </row>
    <row r="1148" spans="1:20" ht="15.75" hidden="1" customHeight="1" x14ac:dyDescent="0.25">
      <c r="A1148" s="142"/>
      <c r="B1148" s="142"/>
      <c r="C1148" s="166"/>
      <c r="D1148" s="8" t="s">
        <v>95</v>
      </c>
      <c r="E1148" s="40">
        <f>осн2!N272+осн2!$A$2+(осн2!N272+осн2!$A$2)*осн2!$E$2</f>
        <v>6930545.9199999999</v>
      </c>
      <c r="F1148" s="40">
        <f>осн2!O272+осн2!$A$2+(осн2!O272+осн2!$A$2)*осн2!$E$2</f>
        <v>7207766.8599999994</v>
      </c>
      <c r="G1148" s="172"/>
      <c r="H1148" s="174"/>
      <c r="I1148" s="40">
        <f t="shared" si="211"/>
        <v>6930545.9199999999</v>
      </c>
      <c r="J1148" s="40">
        <f t="shared" si="212"/>
        <v>7207766.8599999994</v>
      </c>
      <c r="K1148" s="150"/>
      <c r="L1148" s="151"/>
      <c r="M1148" s="40">
        <f t="shared" si="213"/>
        <v>6930545.9199999999</v>
      </c>
      <c r="N1148" s="40">
        <f t="shared" si="214"/>
        <v>7207766.8599999994</v>
      </c>
      <c r="O1148" s="36">
        <f>осн2!N272*осн2!$B$3+осн2!$A$2+(осн2!N272*осн2!$B$3+осн2!$A$2)*осн2!$E$2</f>
        <v>3465272.96</v>
      </c>
      <c r="P1148" s="36">
        <f>осн2!O272*осн2!$B$3+осн2!$A$2+(осн2!O272*осн2!$B$3+осн2!$A$2)*осн2!$E$2</f>
        <v>3603883.4299999997</v>
      </c>
      <c r="Q1148" s="40">
        <f t="shared" si="215"/>
        <v>6930545.9199999999</v>
      </c>
      <c r="R1148" s="40">
        <f t="shared" si="216"/>
        <v>7207766.8599999994</v>
      </c>
      <c r="S1148" s="40">
        <f t="shared" si="217"/>
        <v>3465272.96</v>
      </c>
      <c r="T1148" s="40">
        <f t="shared" si="218"/>
        <v>3603883.4299999997</v>
      </c>
    </row>
    <row r="1149" spans="1:20" ht="15.75" hidden="1" customHeight="1" x14ac:dyDescent="0.25">
      <c r="A1149" s="142"/>
      <c r="B1149" s="142"/>
      <c r="C1149" s="166"/>
      <c r="D1149" s="4" t="s">
        <v>96</v>
      </c>
      <c r="E1149" s="41">
        <f>осн2!N273+осн2!$A$2+(осн2!N273+осн2!$A$2)*осн2!$E$2</f>
        <v>9270534.3000000007</v>
      </c>
      <c r="F1149" s="41">
        <f>осн2!O273+осн2!$A$2+(осн2!O273+осн2!$A$2)*осн2!$E$2</f>
        <v>9641355.1999999993</v>
      </c>
      <c r="G1149" s="172"/>
      <c r="H1149" s="174"/>
      <c r="I1149" s="41">
        <f t="shared" si="211"/>
        <v>9270534.3000000007</v>
      </c>
      <c r="J1149" s="41">
        <f t="shared" si="212"/>
        <v>9641355.1999999993</v>
      </c>
      <c r="K1149" s="150"/>
      <c r="L1149" s="151"/>
      <c r="M1149" s="41">
        <f t="shared" si="213"/>
        <v>9270534.3000000007</v>
      </c>
      <c r="N1149" s="41">
        <f t="shared" si="214"/>
        <v>9641355.1999999993</v>
      </c>
      <c r="O1149" s="37">
        <f>осн2!N273*осн2!$B$3+осн2!$A$2+(осн2!N273*осн2!$B$3+осн2!$A$2)*осн2!$E$2</f>
        <v>4635267.1500000004</v>
      </c>
      <c r="P1149" s="37">
        <f>осн2!O273*осн2!$B$3+осн2!$A$2+(осн2!O273*осн2!$B$3+осн2!$A$2)*осн2!$E$2</f>
        <v>4820677.5999999996</v>
      </c>
      <c r="Q1149" s="41">
        <f t="shared" si="215"/>
        <v>9270534.3000000007</v>
      </c>
      <c r="R1149" s="41">
        <f t="shared" si="216"/>
        <v>9641355.1999999993</v>
      </c>
      <c r="S1149" s="41">
        <f t="shared" si="217"/>
        <v>4635267.1500000004</v>
      </c>
      <c r="T1149" s="41">
        <f t="shared" si="218"/>
        <v>4820677.5999999996</v>
      </c>
    </row>
    <row r="1150" spans="1:20" ht="15.75" hidden="1" customHeight="1" x14ac:dyDescent="0.25">
      <c r="A1150" s="142"/>
      <c r="B1150" s="142"/>
      <c r="C1150" s="166"/>
      <c r="D1150" s="4" t="s">
        <v>97</v>
      </c>
      <c r="E1150" s="41">
        <f>осн2!N274+осн2!$A$2+(осн2!N274+осн2!$A$2)*осн2!$E$2</f>
        <v>12158408.48</v>
      </c>
      <c r="F1150" s="41">
        <f>осн2!O274+осн2!$A$2+(осн2!O274+осн2!$A$2)*осн2!$E$2</f>
        <v>12644745.48</v>
      </c>
      <c r="G1150" s="172"/>
      <c r="H1150" s="174"/>
      <c r="I1150" s="41">
        <f t="shared" si="211"/>
        <v>12158408.48</v>
      </c>
      <c r="J1150" s="41">
        <f t="shared" si="212"/>
        <v>12644745.48</v>
      </c>
      <c r="K1150" s="150"/>
      <c r="L1150" s="151"/>
      <c r="M1150" s="41">
        <f t="shared" si="213"/>
        <v>12158408.48</v>
      </c>
      <c r="N1150" s="41">
        <f t="shared" si="214"/>
        <v>12644745.48</v>
      </c>
      <c r="O1150" s="37">
        <f>осн2!N274*осн2!$B$3+осн2!$A$2+(осн2!N274*осн2!$B$3+осн2!$A$2)*осн2!$E$2</f>
        <v>6079204.2400000002</v>
      </c>
      <c r="P1150" s="37">
        <f>осн2!O274*осн2!$B$3+осн2!$A$2+(осн2!O274*осн2!$B$3+осн2!$A$2)*осн2!$E$2</f>
        <v>6322372.7400000002</v>
      </c>
      <c r="Q1150" s="41">
        <f t="shared" si="215"/>
        <v>12158408.48</v>
      </c>
      <c r="R1150" s="41">
        <f t="shared" si="216"/>
        <v>12644745.48</v>
      </c>
      <c r="S1150" s="41">
        <f t="shared" si="217"/>
        <v>6079204.2400000002</v>
      </c>
      <c r="T1150" s="41">
        <f t="shared" si="218"/>
        <v>6322372.7400000002</v>
      </c>
    </row>
    <row r="1151" spans="1:20" ht="15.75" hidden="1" customHeight="1" x14ac:dyDescent="0.25">
      <c r="A1151" s="142"/>
      <c r="B1151" s="142"/>
      <c r="C1151" s="166"/>
      <c r="D1151" s="4" t="s">
        <v>98</v>
      </c>
      <c r="E1151" s="41">
        <f>осн2!N275+осн2!$A$2+(осн2!N275+осн2!$A$2)*осн2!$E$2</f>
        <v>14498408.66</v>
      </c>
      <c r="F1151" s="41">
        <f>осн2!O275+осн2!$A$2+(осн2!O275+осн2!$A$2)*осн2!$E$2</f>
        <v>15078344.439999999</v>
      </c>
      <c r="G1151" s="172"/>
      <c r="H1151" s="174"/>
      <c r="I1151" s="41">
        <f t="shared" si="211"/>
        <v>14498408.66</v>
      </c>
      <c r="J1151" s="41">
        <f t="shared" si="212"/>
        <v>15078344.439999999</v>
      </c>
      <c r="K1151" s="150"/>
      <c r="L1151" s="151"/>
      <c r="M1151" s="41">
        <f t="shared" si="213"/>
        <v>14498408.66</v>
      </c>
      <c r="N1151" s="41">
        <f t="shared" si="214"/>
        <v>15078344.439999999</v>
      </c>
      <c r="O1151" s="37">
        <f>осн2!N275*осн2!$B$3+осн2!$A$2+(осн2!N275*осн2!$B$3+осн2!$A$2)*осн2!$E$2</f>
        <v>7249204.3300000001</v>
      </c>
      <c r="P1151" s="37">
        <f>осн2!O275*осн2!$B$3+осн2!$A$2+(осн2!O275*осн2!$B$3+осн2!$A$2)*осн2!$E$2</f>
        <v>7539172.2199999997</v>
      </c>
      <c r="Q1151" s="41">
        <f t="shared" si="215"/>
        <v>14498408.66</v>
      </c>
      <c r="R1151" s="41">
        <f t="shared" si="216"/>
        <v>15078344.439999999</v>
      </c>
      <c r="S1151" s="41">
        <f t="shared" si="217"/>
        <v>7249204.3300000001</v>
      </c>
      <c r="T1151" s="41">
        <f t="shared" si="218"/>
        <v>7539172.2199999997</v>
      </c>
    </row>
    <row r="1152" spans="1:20" ht="15.75" hidden="1" customHeight="1" x14ac:dyDescent="0.25">
      <c r="A1152" s="142"/>
      <c r="B1152" s="142"/>
      <c r="C1152" s="166"/>
      <c r="D1152" s="4" t="s">
        <v>99</v>
      </c>
      <c r="E1152" s="41">
        <f>осн2!N276+осн2!$A$2+(осн2!N276+осн2!$A$2)*осн2!$E$2</f>
        <v>17495847.02</v>
      </c>
      <c r="F1152" s="41">
        <f>осн2!O276+осн2!$A$2+(осн2!O276+осн2!$A$2)*осн2!$E$2</f>
        <v>18195680.239999998</v>
      </c>
      <c r="G1152" s="172"/>
      <c r="H1152" s="174"/>
      <c r="I1152" s="41">
        <f t="shared" si="211"/>
        <v>17495847.02</v>
      </c>
      <c r="J1152" s="41">
        <f t="shared" si="212"/>
        <v>18195680.239999998</v>
      </c>
      <c r="K1152" s="150"/>
      <c r="L1152" s="151"/>
      <c r="M1152" s="41">
        <f t="shared" si="213"/>
        <v>17495847.02</v>
      </c>
      <c r="N1152" s="41">
        <f t="shared" si="214"/>
        <v>18195680.239999998</v>
      </c>
      <c r="O1152" s="37">
        <f>осн2!N276*осн2!$B$3+осн2!$A$2+(осн2!N276*осн2!$B$3+осн2!$A$2)*осн2!$E$2</f>
        <v>8747923.5099999998</v>
      </c>
      <c r="P1152" s="37">
        <f>осн2!O276*осн2!$B$3+осн2!$A$2+(осн2!O276*осн2!$B$3+осн2!$A$2)*осн2!$E$2</f>
        <v>9097840.1199999992</v>
      </c>
      <c r="Q1152" s="41">
        <f t="shared" si="215"/>
        <v>17495847.02</v>
      </c>
      <c r="R1152" s="41">
        <f t="shared" si="216"/>
        <v>18195680.239999998</v>
      </c>
      <c r="S1152" s="41">
        <f t="shared" si="217"/>
        <v>8747923.5099999998</v>
      </c>
      <c r="T1152" s="41">
        <f t="shared" si="218"/>
        <v>9097840.1199999992</v>
      </c>
    </row>
    <row r="1153" spans="1:20" ht="15.75" hidden="1" customHeight="1" x14ac:dyDescent="0.25">
      <c r="A1153" s="142"/>
      <c r="B1153" s="142"/>
      <c r="C1153" s="166"/>
      <c r="D1153" s="4" t="s">
        <v>100</v>
      </c>
      <c r="E1153" s="41">
        <f>осн2!N277+осн2!$A$2+(осн2!N277+осн2!$A$2)*осн2!$E$2</f>
        <v>19835847.199999999</v>
      </c>
      <c r="F1153" s="41">
        <f>осн2!O277+осн2!$A$2+(осн2!O277+осн2!$A$2)*осн2!$E$2</f>
        <v>20629280.379999999</v>
      </c>
      <c r="G1153" s="172"/>
      <c r="H1153" s="174"/>
      <c r="I1153" s="41">
        <f t="shared" si="211"/>
        <v>19835847.199999999</v>
      </c>
      <c r="J1153" s="41">
        <f t="shared" si="212"/>
        <v>20629280.379999999</v>
      </c>
      <c r="K1153" s="150"/>
      <c r="L1153" s="151"/>
      <c r="M1153" s="41">
        <f t="shared" si="213"/>
        <v>19835847.199999999</v>
      </c>
      <c r="N1153" s="41">
        <f t="shared" si="214"/>
        <v>20629280.379999999</v>
      </c>
      <c r="O1153" s="37">
        <f>осн2!N277*осн2!$B$3+осн2!$A$2+(осн2!N277*осн2!$B$3+осн2!$A$2)*осн2!$E$2</f>
        <v>9917923.5999999996</v>
      </c>
      <c r="P1153" s="37">
        <f>осн2!O277*осн2!$B$3+осн2!$A$2+(осн2!O277*осн2!$B$3+осн2!$A$2)*осн2!$E$2</f>
        <v>10314640.189999999</v>
      </c>
      <c r="Q1153" s="41">
        <f t="shared" si="215"/>
        <v>19835847.199999999</v>
      </c>
      <c r="R1153" s="41">
        <f t="shared" si="216"/>
        <v>20629280.379999999</v>
      </c>
      <c r="S1153" s="41">
        <f t="shared" si="217"/>
        <v>9917923.5999999996</v>
      </c>
      <c r="T1153" s="41">
        <f t="shared" si="218"/>
        <v>10314640.189999999</v>
      </c>
    </row>
    <row r="1154" spans="1:20" ht="47.25" x14ac:dyDescent="0.25">
      <c r="A1154" s="142"/>
      <c r="B1154" s="142"/>
      <c r="C1154" s="166"/>
      <c r="D1154" s="38" t="s">
        <v>256</v>
      </c>
      <c r="E1154" s="38" t="s">
        <v>10</v>
      </c>
      <c r="F1154" s="38" t="s">
        <v>11</v>
      </c>
      <c r="G1154" s="172"/>
      <c r="H1154" s="174"/>
      <c r="I1154" s="38" t="s">
        <v>10</v>
      </c>
      <c r="J1154" s="38" t="s">
        <v>11</v>
      </c>
      <c r="K1154" s="150"/>
      <c r="L1154" s="151"/>
      <c r="M1154" s="38" t="s">
        <v>10</v>
      </c>
      <c r="N1154" s="38" t="s">
        <v>11</v>
      </c>
      <c r="O1154" s="38" t="s">
        <v>10</v>
      </c>
      <c r="P1154" s="38" t="s">
        <v>11</v>
      </c>
      <c r="Q1154" s="38" t="s">
        <v>10</v>
      </c>
      <c r="R1154" s="38" t="s">
        <v>11</v>
      </c>
      <c r="S1154" s="38" t="s">
        <v>10</v>
      </c>
      <c r="T1154" s="38" t="s">
        <v>11</v>
      </c>
    </row>
    <row r="1155" spans="1:20" x14ac:dyDescent="0.25">
      <c r="A1155" s="142"/>
      <c r="B1155" s="142"/>
      <c r="C1155" s="166"/>
      <c r="D1155" s="111" t="s">
        <v>205</v>
      </c>
      <c r="E1155" s="40">
        <f>осн2!I279+осн2!$A$2+(осн2!I279+осн2!$A$2)*осн2!$E$2</f>
        <v>5827178.6600000001</v>
      </c>
      <c r="F1155" s="40">
        <f>осн2!J279+осн2!$A$2+(осн2!J279+осн2!$A$2)*осн2!$E$2</f>
        <v>6060266.4199999999</v>
      </c>
      <c r="G1155" s="172"/>
      <c r="H1155" s="174"/>
      <c r="I1155" s="40">
        <f t="shared" ref="I1155:J1155" si="219">E1155</f>
        <v>5827178.6600000001</v>
      </c>
      <c r="J1155" s="40">
        <f t="shared" si="219"/>
        <v>6060266.4199999999</v>
      </c>
      <c r="K1155" s="150"/>
      <c r="L1155" s="151"/>
      <c r="M1155" s="40">
        <f t="shared" ref="M1155:N1155" si="220">I1155</f>
        <v>5827178.6600000001</v>
      </c>
      <c r="N1155" s="40">
        <f t="shared" si="220"/>
        <v>6060266.4199999999</v>
      </c>
      <c r="O1155" s="36">
        <f>осн2!I279*осн2!$B$3+осн2!$A$2+(осн2!I279*осн2!$B$3+осн2!$A$2)*осн2!$E$2</f>
        <v>2913589.33</v>
      </c>
      <c r="P1155" s="36">
        <f>осн2!J279*осн2!$B$3+осн2!$A$2+(осн2!J279*осн2!$B$3+осн2!$A$2)*осн2!$E$2</f>
        <v>3030133.21</v>
      </c>
      <c r="Q1155" s="40">
        <f t="shared" ref="Q1155:R1155" si="221">M1155</f>
        <v>5827178.6600000001</v>
      </c>
      <c r="R1155" s="40">
        <f t="shared" si="221"/>
        <v>6060266.4199999999</v>
      </c>
      <c r="S1155" s="40">
        <f t="shared" ref="S1155:T1155" si="222">O1155</f>
        <v>2913589.33</v>
      </c>
      <c r="T1155" s="40">
        <f t="shared" si="222"/>
        <v>3030133.21</v>
      </c>
    </row>
    <row r="1156" spans="1:20" ht="47.25" x14ac:dyDescent="0.25">
      <c r="A1156" s="142"/>
      <c r="B1156" s="142"/>
      <c r="C1156" s="166"/>
      <c r="D1156" s="38" t="s">
        <v>257</v>
      </c>
      <c r="E1156" s="38" t="s">
        <v>10</v>
      </c>
      <c r="F1156" s="38" t="s">
        <v>11</v>
      </c>
      <c r="G1156" s="172"/>
      <c r="H1156" s="174"/>
      <c r="I1156" s="38" t="s">
        <v>10</v>
      </c>
      <c r="J1156" s="38" t="s">
        <v>11</v>
      </c>
      <c r="K1156" s="150"/>
      <c r="L1156" s="151"/>
      <c r="M1156" s="38" t="s">
        <v>10</v>
      </c>
      <c r="N1156" s="38" t="s">
        <v>11</v>
      </c>
      <c r="O1156" s="38" t="s">
        <v>10</v>
      </c>
      <c r="P1156" s="38" t="s">
        <v>11</v>
      </c>
      <c r="Q1156" s="38" t="s">
        <v>10</v>
      </c>
      <c r="R1156" s="38" t="s">
        <v>11</v>
      </c>
      <c r="S1156" s="38" t="s">
        <v>10</v>
      </c>
      <c r="T1156" s="38" t="s">
        <v>11</v>
      </c>
    </row>
    <row r="1157" spans="1:20" x14ac:dyDescent="0.25">
      <c r="A1157" s="142"/>
      <c r="B1157" s="142"/>
      <c r="C1157" s="166"/>
      <c r="D1157" s="111" t="s">
        <v>205</v>
      </c>
      <c r="E1157" s="40">
        <f>осн2!N279+осн2!$A$2+(осн2!N279+осн2!$A$2)*осн2!$E$2</f>
        <v>5542103.6399999997</v>
      </c>
      <c r="F1157" s="40">
        <f>осн2!O279+осн2!$A$2+(осн2!O279+осн2!$A$2)*осн2!$E$2</f>
        <v>5763787.8799999999</v>
      </c>
      <c r="G1157" s="172"/>
      <c r="H1157" s="174"/>
      <c r="I1157" s="40">
        <f t="shared" ref="I1157:J1157" si="223">E1157</f>
        <v>5542103.6399999997</v>
      </c>
      <c r="J1157" s="40">
        <f t="shared" si="223"/>
        <v>5763787.8799999999</v>
      </c>
      <c r="K1157" s="150"/>
      <c r="L1157" s="151"/>
      <c r="M1157" s="40">
        <f t="shared" ref="M1157:N1157" si="224">I1157</f>
        <v>5542103.6399999997</v>
      </c>
      <c r="N1157" s="40">
        <f t="shared" si="224"/>
        <v>5763787.8799999999</v>
      </c>
      <c r="O1157" s="36">
        <f>осн2!N279*осн2!$B$3+осн2!$A$2+(осн2!N279*осн2!$B$3+осн2!$A$2)*осн2!$E$2</f>
        <v>2771051.82</v>
      </c>
      <c r="P1157" s="36">
        <f>осн2!O279*осн2!$B$3+осн2!$A$2+(осн2!O279*осн2!$B$3+осн2!$A$2)*осн2!$E$2</f>
        <v>2881893.94</v>
      </c>
      <c r="Q1157" s="40">
        <f t="shared" ref="Q1157:R1157" si="225">M1157</f>
        <v>5542103.6399999997</v>
      </c>
      <c r="R1157" s="40">
        <f t="shared" si="225"/>
        <v>5763787.8799999999</v>
      </c>
      <c r="S1157" s="40">
        <f t="shared" ref="S1157:T1157" si="226">O1157</f>
        <v>2771051.82</v>
      </c>
      <c r="T1157" s="40">
        <f t="shared" si="226"/>
        <v>2881893.94</v>
      </c>
    </row>
    <row r="1158" spans="1:20" ht="47.25" x14ac:dyDescent="0.25">
      <c r="A1158" s="142"/>
      <c r="B1158" s="142"/>
      <c r="C1158" s="166"/>
      <c r="D1158" s="38" t="s">
        <v>206</v>
      </c>
      <c r="E1158" s="38" t="s">
        <v>10</v>
      </c>
      <c r="F1158" s="38" t="s">
        <v>11</v>
      </c>
      <c r="G1158" s="172"/>
      <c r="H1158" s="174"/>
      <c r="I1158" s="38" t="s">
        <v>10</v>
      </c>
      <c r="J1158" s="38" t="s">
        <v>11</v>
      </c>
      <c r="K1158" s="150"/>
      <c r="L1158" s="151"/>
      <c r="M1158" s="38" t="s">
        <v>10</v>
      </c>
      <c r="N1158" s="38" t="s">
        <v>11</v>
      </c>
      <c r="O1158" s="38" t="s">
        <v>10</v>
      </c>
      <c r="P1158" s="38" t="s">
        <v>11</v>
      </c>
      <c r="Q1158" s="38" t="s">
        <v>10</v>
      </c>
      <c r="R1158" s="38" t="s">
        <v>11</v>
      </c>
      <c r="S1158" s="38" t="s">
        <v>10</v>
      </c>
      <c r="T1158" s="38" t="s">
        <v>11</v>
      </c>
    </row>
    <row r="1159" spans="1:20" ht="31.5" x14ac:dyDescent="0.25">
      <c r="A1159" s="142"/>
      <c r="B1159" s="142"/>
      <c r="C1159" s="166"/>
      <c r="D1159" s="109" t="s">
        <v>209</v>
      </c>
      <c r="E1159" s="40">
        <f>осн2!I281+осн2!$A$2+(осн2!I281+осн2!$A$2)*осн2!$E$2</f>
        <v>13159790.699999999</v>
      </c>
      <c r="F1159" s="40">
        <f>осн2!J281+осн2!$A$2+(осн2!J281+осн2!$A$2)*осн2!$E$2</f>
        <v>13686181.619999999</v>
      </c>
      <c r="G1159" s="172"/>
      <c r="H1159" s="174"/>
      <c r="I1159" s="40">
        <f t="shared" ref="I1159:J1162" si="227">E1159</f>
        <v>13159790.699999999</v>
      </c>
      <c r="J1159" s="40">
        <f t="shared" si="227"/>
        <v>13686181.619999999</v>
      </c>
      <c r="K1159" s="150"/>
      <c r="L1159" s="151"/>
      <c r="M1159" s="40">
        <f t="shared" ref="M1159:N1162" si="228">I1159</f>
        <v>13159790.699999999</v>
      </c>
      <c r="N1159" s="40">
        <f t="shared" si="228"/>
        <v>13686181.619999999</v>
      </c>
      <c r="O1159" s="36">
        <f>осн2!I281*осн2!$B$3+осн2!$A$2+(осн2!I281*осн2!$B$3+осн2!$A$2)*осн2!$E$2</f>
        <v>6579895.3499999996</v>
      </c>
      <c r="P1159" s="36">
        <f>осн2!J281*осн2!$B$3+осн2!$A$2+(осн2!J281*осн2!$B$3+осн2!$A$2)*осн2!$E$2</f>
        <v>6843090.8099999996</v>
      </c>
      <c r="Q1159" s="40">
        <f t="shared" ref="Q1159:R1162" si="229">M1159</f>
        <v>13159790.699999999</v>
      </c>
      <c r="R1159" s="40">
        <f t="shared" si="229"/>
        <v>13686181.619999999</v>
      </c>
      <c r="S1159" s="40">
        <f t="shared" ref="S1159:T1162" si="230">O1159</f>
        <v>6579895.3499999996</v>
      </c>
      <c r="T1159" s="40">
        <f t="shared" si="230"/>
        <v>6843090.8099999996</v>
      </c>
    </row>
    <row r="1160" spans="1:20" ht="30" hidden="1" customHeight="1" x14ac:dyDescent="0.25">
      <c r="A1160" s="142"/>
      <c r="B1160" s="142"/>
      <c r="C1160" s="166"/>
      <c r="D1160" s="60" t="s">
        <v>210</v>
      </c>
      <c r="E1160" s="57">
        <f>осн2!I282+осн2!$A$2+(осн2!I282+осн2!$A$2)*осн2!$E$2</f>
        <v>14323258.9</v>
      </c>
      <c r="F1160" s="57">
        <f>осн2!J282+осн2!$A$2+(осн2!J282+осн2!$A$2)*осн2!$E$2</f>
        <v>14896189.02</v>
      </c>
      <c r="G1160" s="172"/>
      <c r="H1160" s="174"/>
      <c r="I1160" s="41">
        <f t="shared" si="227"/>
        <v>14323258.9</v>
      </c>
      <c r="J1160" s="41">
        <f t="shared" si="227"/>
        <v>14896189.02</v>
      </c>
      <c r="K1160" s="150"/>
      <c r="L1160" s="151"/>
      <c r="M1160" s="41">
        <f t="shared" si="228"/>
        <v>14323258.9</v>
      </c>
      <c r="N1160" s="41">
        <f t="shared" si="228"/>
        <v>14896189.02</v>
      </c>
      <c r="O1160" s="37">
        <f>осн2!I282*осн2!$B$3+осн2!$A$2+(осн2!I282*осн2!$B$3+осн2!$A$2)*осн2!$E$2</f>
        <v>7161629.4500000002</v>
      </c>
      <c r="P1160" s="37">
        <f>осн2!J282*осн2!$B$3+осн2!$A$2+(осн2!J282*осн2!$B$3+осн2!$A$2)*осн2!$E$2</f>
        <v>7448094.5099999998</v>
      </c>
      <c r="Q1160" s="41">
        <f t="shared" si="229"/>
        <v>14323258.9</v>
      </c>
      <c r="R1160" s="41">
        <f t="shared" si="229"/>
        <v>14896189.02</v>
      </c>
      <c r="S1160" s="41">
        <f t="shared" si="230"/>
        <v>7161629.4500000002</v>
      </c>
      <c r="T1160" s="41">
        <f t="shared" si="230"/>
        <v>7448094.5099999998</v>
      </c>
    </row>
    <row r="1161" spans="1:20" ht="60" hidden="1" customHeight="1" x14ac:dyDescent="0.25">
      <c r="A1161" s="142"/>
      <c r="B1161" s="142"/>
      <c r="C1161" s="166"/>
      <c r="D1161" s="60" t="s">
        <v>211</v>
      </c>
      <c r="E1161" s="57">
        <f>осн2!I283+осн2!$A$2+(осн2!I283+осн2!$A$2)*осн2!$E$2</f>
        <v>19826843.800000001</v>
      </c>
      <c r="F1161" s="57">
        <f>осн2!J283+осн2!$A$2+(осн2!J283+осн2!$A$2)*осн2!$E$2</f>
        <v>20619917.079999998</v>
      </c>
      <c r="G1161" s="172"/>
      <c r="H1161" s="174"/>
      <c r="I1161" s="41">
        <f t="shared" si="227"/>
        <v>19826843.800000001</v>
      </c>
      <c r="J1161" s="41">
        <f t="shared" si="227"/>
        <v>20619917.079999998</v>
      </c>
      <c r="K1161" s="150"/>
      <c r="L1161" s="151"/>
      <c r="M1161" s="41">
        <f t="shared" si="228"/>
        <v>19826843.800000001</v>
      </c>
      <c r="N1161" s="41">
        <f t="shared" si="228"/>
        <v>20619917.079999998</v>
      </c>
      <c r="O1161" s="37">
        <f>осн2!I283*осн2!$B$3+осн2!$A$2+(осн2!I283*осн2!$B$3+осн2!$A$2)*осн2!$E$2</f>
        <v>9913421.9000000004</v>
      </c>
      <c r="P1161" s="37">
        <f>осн2!J283*осн2!$B$3+осн2!$A$2+(осн2!J283*осн2!$B$3+осн2!$A$2)*осн2!$E$2</f>
        <v>10309958.539999999</v>
      </c>
      <c r="Q1161" s="41">
        <f t="shared" si="229"/>
        <v>19826843.800000001</v>
      </c>
      <c r="R1161" s="41">
        <f t="shared" si="229"/>
        <v>20619917.079999998</v>
      </c>
      <c r="S1161" s="41">
        <f t="shared" si="230"/>
        <v>9913421.9000000004</v>
      </c>
      <c r="T1161" s="41">
        <f t="shared" si="230"/>
        <v>10309958.539999999</v>
      </c>
    </row>
    <row r="1162" spans="1:20" ht="60" hidden="1" customHeight="1" x14ac:dyDescent="0.25">
      <c r="A1162" s="142"/>
      <c r="B1162" s="142"/>
      <c r="C1162" s="166"/>
      <c r="D1162" s="60" t="s">
        <v>212</v>
      </c>
      <c r="E1162" s="57">
        <f>осн2!I284+осн2!$A$2+(осн2!I284+осн2!$A$2)*осн2!$E$2</f>
        <v>20874105.600000001</v>
      </c>
      <c r="F1162" s="57">
        <f>осн2!J284+осн2!$A$2+(осн2!J284+осн2!$A$2)*осн2!$E$2</f>
        <v>21709070.059999999</v>
      </c>
      <c r="G1162" s="172"/>
      <c r="H1162" s="174"/>
      <c r="I1162" s="41">
        <f t="shared" si="227"/>
        <v>20874105.600000001</v>
      </c>
      <c r="J1162" s="41">
        <f t="shared" si="227"/>
        <v>21709070.059999999</v>
      </c>
      <c r="K1162" s="150"/>
      <c r="L1162" s="151"/>
      <c r="M1162" s="41">
        <f t="shared" si="228"/>
        <v>20874105.600000001</v>
      </c>
      <c r="N1162" s="41">
        <f t="shared" si="228"/>
        <v>21709070.059999999</v>
      </c>
      <c r="O1162" s="37">
        <f>осн2!I284*осн2!$B$3+осн2!$A$2+(осн2!I284*осн2!$B$3+осн2!$A$2)*осн2!$E$2</f>
        <v>10437052.800000001</v>
      </c>
      <c r="P1162" s="37">
        <f>осн2!J284*осн2!$B$3+осн2!$A$2+(осн2!J284*осн2!$B$3+осн2!$A$2)*осн2!$E$2</f>
        <v>10854535.029999999</v>
      </c>
      <c r="Q1162" s="41">
        <f t="shared" si="229"/>
        <v>20874105.600000001</v>
      </c>
      <c r="R1162" s="41">
        <f t="shared" si="229"/>
        <v>21709070.059999999</v>
      </c>
      <c r="S1162" s="41">
        <f t="shared" si="230"/>
        <v>10437052.800000001</v>
      </c>
      <c r="T1162" s="41">
        <f t="shared" si="230"/>
        <v>10854535.029999999</v>
      </c>
    </row>
    <row r="1163" spans="1:20" ht="47.25" x14ac:dyDescent="0.25">
      <c r="A1163" s="142"/>
      <c r="B1163" s="142"/>
      <c r="C1163" s="166"/>
      <c r="D1163" s="38" t="s">
        <v>213</v>
      </c>
      <c r="E1163" s="38" t="s">
        <v>10</v>
      </c>
      <c r="F1163" s="38" t="s">
        <v>11</v>
      </c>
      <c r="G1163" s="172"/>
      <c r="H1163" s="174"/>
      <c r="I1163" s="38" t="s">
        <v>10</v>
      </c>
      <c r="J1163" s="38" t="s">
        <v>11</v>
      </c>
      <c r="K1163" s="150"/>
      <c r="L1163" s="151"/>
      <c r="M1163" s="38" t="s">
        <v>10</v>
      </c>
      <c r="N1163" s="38" t="s">
        <v>11</v>
      </c>
      <c r="O1163" s="38" t="s">
        <v>10</v>
      </c>
      <c r="P1163" s="38" t="s">
        <v>11</v>
      </c>
      <c r="Q1163" s="38" t="s">
        <v>10</v>
      </c>
      <c r="R1163" s="38" t="s">
        <v>11</v>
      </c>
      <c r="S1163" s="38" t="s">
        <v>10</v>
      </c>
      <c r="T1163" s="38" t="s">
        <v>11</v>
      </c>
    </row>
    <row r="1164" spans="1:20" ht="32.25" thickBot="1" x14ac:dyDescent="0.3">
      <c r="A1164" s="142"/>
      <c r="B1164" s="142"/>
      <c r="C1164" s="166"/>
      <c r="D1164" s="109" t="s">
        <v>215</v>
      </c>
      <c r="E1164" s="40">
        <f>осн2!I285+осн2!$A$2+(осн2!I285+осн2!$A$2)*осн2!$E$2</f>
        <v>28149760.219999999</v>
      </c>
      <c r="F1164" s="40">
        <f>осн2!J285+осн2!$A$2+(осн2!J285+осн2!$A$2)*осн2!$E$2</f>
        <v>29275750.439999998</v>
      </c>
      <c r="G1164" s="172"/>
      <c r="H1164" s="174"/>
      <c r="I1164" s="40">
        <f t="shared" ref="I1164:J1169" si="231">E1164</f>
        <v>28149760.219999999</v>
      </c>
      <c r="J1164" s="40">
        <f t="shared" si="231"/>
        <v>29275750.439999998</v>
      </c>
      <c r="K1164" s="150"/>
      <c r="L1164" s="151"/>
      <c r="M1164" s="40">
        <f t="shared" ref="M1164:N1169" si="232">I1164</f>
        <v>28149760.219999999</v>
      </c>
      <c r="N1164" s="40">
        <f t="shared" si="232"/>
        <v>29275750.439999998</v>
      </c>
      <c r="O1164" s="36">
        <f>осн2!I285*осн2!$B$3+осн2!$A$2+(осн2!I285*осн2!$B$3+осн2!$A$2)*осн2!$E$2</f>
        <v>14074880.109999999</v>
      </c>
      <c r="P1164" s="36">
        <f>осн2!J285*осн2!$B$3+осн2!$A$2+(осн2!J285*осн2!$B$3+осн2!$A$2)*осн2!$E$2</f>
        <v>14637875.219999999</v>
      </c>
      <c r="Q1164" s="40">
        <f t="shared" ref="Q1164:R1169" si="233">M1164</f>
        <v>28149760.219999999</v>
      </c>
      <c r="R1164" s="40">
        <f t="shared" si="233"/>
        <v>29275750.439999998</v>
      </c>
      <c r="S1164" s="40">
        <f t="shared" ref="S1164:T1169" si="234">O1164</f>
        <v>14074880.109999999</v>
      </c>
      <c r="T1164" s="40">
        <f t="shared" si="234"/>
        <v>14637875.219999999</v>
      </c>
    </row>
    <row r="1165" spans="1:20" ht="32.25" hidden="1" customHeight="1" x14ac:dyDescent="0.25">
      <c r="A1165" s="142"/>
      <c r="B1165" s="142"/>
      <c r="C1165" s="166"/>
      <c r="D1165" s="60" t="s">
        <v>216</v>
      </c>
      <c r="E1165" s="57">
        <f>осн2!I286+осн2!$A$2+(осн2!I286+осн2!$A$2)*осн2!$E$2</f>
        <v>58971456.980000004</v>
      </c>
      <c r="F1165" s="57">
        <f>осн2!J286+осн2!$A$2+(осн2!J286+осн2!$A$2)*осн2!$E$2</f>
        <v>61330315.920000002</v>
      </c>
      <c r="G1165" s="172"/>
      <c r="H1165" s="174"/>
      <c r="I1165" s="41">
        <f t="shared" si="231"/>
        <v>58971456.980000004</v>
      </c>
      <c r="J1165" s="41">
        <f t="shared" si="231"/>
        <v>61330315.920000002</v>
      </c>
      <c r="K1165" s="150"/>
      <c r="L1165" s="151"/>
      <c r="M1165" s="41">
        <f t="shared" si="232"/>
        <v>58971456.980000004</v>
      </c>
      <c r="N1165" s="41">
        <f t="shared" si="232"/>
        <v>61330315.920000002</v>
      </c>
      <c r="O1165" s="37">
        <f>осн2!I286*осн2!$B$3+осн2!$A$2+(осн2!I286*осн2!$B$3+осн2!$A$2)*осн2!$E$2</f>
        <v>29485728.490000002</v>
      </c>
      <c r="P1165" s="37">
        <f>осн2!J286*осн2!$B$3+осн2!$A$2+(осн2!J286*осн2!$B$3+осн2!$A$2)*осн2!$E$2</f>
        <v>30665157.960000001</v>
      </c>
      <c r="Q1165" s="41">
        <f t="shared" si="233"/>
        <v>58971456.980000004</v>
      </c>
      <c r="R1165" s="41">
        <f t="shared" si="233"/>
        <v>61330315.920000002</v>
      </c>
      <c r="S1165" s="41">
        <f t="shared" si="234"/>
        <v>29485728.490000002</v>
      </c>
      <c r="T1165" s="41">
        <f t="shared" si="234"/>
        <v>30665157.960000001</v>
      </c>
    </row>
    <row r="1166" spans="1:20" ht="30.75" hidden="1" customHeight="1" thickBot="1" x14ac:dyDescent="0.3">
      <c r="A1166" s="142"/>
      <c r="B1166" s="142"/>
      <c r="C1166" s="166"/>
      <c r="D1166" s="60" t="s">
        <v>217</v>
      </c>
      <c r="E1166" s="57">
        <f>осн2!I287+осн2!$A$2+(осн2!I287+осн2!$A$2)*осн2!$E$2</f>
        <v>72121857.239999995</v>
      </c>
      <c r="F1166" s="57">
        <f>осн2!J287+осн2!$A$2+(осн2!J287+осн2!$A$2)*осн2!$E$2</f>
        <v>75006731.859999999</v>
      </c>
      <c r="G1166" s="172"/>
      <c r="H1166" s="174"/>
      <c r="I1166" s="41">
        <f t="shared" si="231"/>
        <v>72121857.239999995</v>
      </c>
      <c r="J1166" s="41">
        <f t="shared" si="231"/>
        <v>75006731.859999999</v>
      </c>
      <c r="K1166" s="150"/>
      <c r="L1166" s="151"/>
      <c r="M1166" s="41">
        <f t="shared" si="232"/>
        <v>72121857.239999995</v>
      </c>
      <c r="N1166" s="41">
        <f t="shared" si="232"/>
        <v>75006731.859999999</v>
      </c>
      <c r="O1166" s="37">
        <f>осн2!I287*осн2!$B$3+осн2!$A$2+(осн2!I287*осн2!$B$3+осн2!$A$2)*осн2!$E$2</f>
        <v>36060928.619999997</v>
      </c>
      <c r="P1166" s="37">
        <f>осн2!J287*осн2!$B$3+осн2!$A$2+(осн2!J287*осн2!$B$3+осн2!$A$2)*осн2!$E$2</f>
        <v>37503365.93</v>
      </c>
      <c r="Q1166" s="41">
        <f t="shared" si="233"/>
        <v>72121857.239999995</v>
      </c>
      <c r="R1166" s="41">
        <f t="shared" si="233"/>
        <v>75006731.859999999</v>
      </c>
      <c r="S1166" s="41">
        <f t="shared" si="234"/>
        <v>36060928.619999997</v>
      </c>
      <c r="T1166" s="41">
        <f t="shared" si="234"/>
        <v>37503365.93</v>
      </c>
    </row>
    <row r="1167" spans="1:20" ht="60.75" hidden="1" customHeight="1" thickBot="1" x14ac:dyDescent="0.3">
      <c r="A1167" s="142"/>
      <c r="B1167" s="142"/>
      <c r="C1167" s="166"/>
      <c r="D1167" s="60" t="s">
        <v>218</v>
      </c>
      <c r="E1167" s="57">
        <f>осн2!I288+осн2!$A$2+(осн2!I288+осн2!$A$2)*осн2!$E$2</f>
        <v>34305511.060000002</v>
      </c>
      <c r="F1167" s="57">
        <f>осн2!J288+осн2!$A$2+(осн2!J288+осн2!$A$2)*осн2!$E$2</f>
        <v>35677730.700000003</v>
      </c>
      <c r="G1167" s="172"/>
      <c r="H1167" s="174"/>
      <c r="I1167" s="41">
        <f t="shared" si="231"/>
        <v>34305511.060000002</v>
      </c>
      <c r="J1167" s="41">
        <f t="shared" si="231"/>
        <v>35677730.700000003</v>
      </c>
      <c r="K1167" s="150"/>
      <c r="L1167" s="151"/>
      <c r="M1167" s="41">
        <f t="shared" si="232"/>
        <v>34305511.060000002</v>
      </c>
      <c r="N1167" s="41">
        <f t="shared" si="232"/>
        <v>35677730.700000003</v>
      </c>
      <c r="O1167" s="37">
        <f>осн2!I288*осн2!$B$3+осн2!$A$2+(осн2!I288*осн2!$B$3+осн2!$A$2)*осн2!$E$2</f>
        <v>17152755.530000001</v>
      </c>
      <c r="P1167" s="37">
        <f>осн2!J288*осн2!$B$3+осн2!$A$2+(осн2!J288*осн2!$B$3+осн2!$A$2)*осн2!$E$2</f>
        <v>17838865.350000001</v>
      </c>
      <c r="Q1167" s="41">
        <f t="shared" si="233"/>
        <v>34305511.060000002</v>
      </c>
      <c r="R1167" s="41">
        <f t="shared" si="233"/>
        <v>35677730.700000003</v>
      </c>
      <c r="S1167" s="41">
        <f t="shared" si="234"/>
        <v>17152755.530000001</v>
      </c>
      <c r="T1167" s="41">
        <f t="shared" si="234"/>
        <v>17838865.350000001</v>
      </c>
    </row>
    <row r="1168" spans="1:20" ht="60.75" hidden="1" customHeight="1" thickBot="1" x14ac:dyDescent="0.3">
      <c r="A1168" s="142"/>
      <c r="B1168" s="142"/>
      <c r="C1168" s="166"/>
      <c r="D1168" s="60" t="s">
        <v>219</v>
      </c>
      <c r="E1168" s="57">
        <f>осн2!I289+осн2!$A$2+(осн2!I289+осн2!$A$2)*осн2!$E$2</f>
        <v>64087223.079999998</v>
      </c>
      <c r="F1168" s="57">
        <f>осн2!J289+осн2!$A$2+(осн2!J289+осн2!$A$2)*осн2!$E$2</f>
        <v>66650711.719999999</v>
      </c>
      <c r="G1168" s="172"/>
      <c r="H1168" s="174"/>
      <c r="I1168" s="41">
        <f t="shared" si="231"/>
        <v>64087223.079999998</v>
      </c>
      <c r="J1168" s="41">
        <f t="shared" si="231"/>
        <v>66650711.719999999</v>
      </c>
      <c r="K1168" s="150"/>
      <c r="L1168" s="151"/>
      <c r="M1168" s="41">
        <f t="shared" si="232"/>
        <v>64087223.079999998</v>
      </c>
      <c r="N1168" s="41">
        <f t="shared" si="232"/>
        <v>66650711.719999999</v>
      </c>
      <c r="O1168" s="37">
        <f>осн2!I289*осн2!$B$3+осн2!$A$2+(осн2!I289*осн2!$B$3+осн2!$A$2)*осн2!$E$2</f>
        <v>32043611.539999999</v>
      </c>
      <c r="P1168" s="37">
        <f>осн2!J289*осн2!$B$3+осн2!$A$2+(осн2!J289*осн2!$B$3+осн2!$A$2)*осн2!$E$2</f>
        <v>33325355.859999999</v>
      </c>
      <c r="Q1168" s="41">
        <f t="shared" si="233"/>
        <v>64087223.079999998</v>
      </c>
      <c r="R1168" s="41">
        <f t="shared" si="233"/>
        <v>66650711.719999999</v>
      </c>
      <c r="S1168" s="41">
        <f t="shared" si="234"/>
        <v>32043611.539999999</v>
      </c>
      <c r="T1168" s="41">
        <f t="shared" si="234"/>
        <v>33325355.859999999</v>
      </c>
    </row>
    <row r="1169" spans="1:20" ht="60.75" hidden="1" customHeight="1" thickBot="1" x14ac:dyDescent="0.3">
      <c r="A1169" s="142"/>
      <c r="B1169" s="142"/>
      <c r="C1169" s="167"/>
      <c r="D1169" s="60" t="s">
        <v>220</v>
      </c>
      <c r="E1169" s="57">
        <f>осн2!I290+осн2!$A$2+(осн2!I290+осн2!$A$2)*осн2!$E$2</f>
        <v>75718409.920000002</v>
      </c>
      <c r="F1169" s="57">
        <f>осн2!J290+осн2!$A$2+(осн2!J290+осн2!$A$2)*осн2!$E$2</f>
        <v>78747145.420000002</v>
      </c>
      <c r="G1169" s="172"/>
      <c r="H1169" s="174"/>
      <c r="I1169" s="41">
        <f t="shared" si="231"/>
        <v>75718409.920000002</v>
      </c>
      <c r="J1169" s="41">
        <f t="shared" si="231"/>
        <v>78747145.420000002</v>
      </c>
      <c r="K1169" s="150"/>
      <c r="L1169" s="151"/>
      <c r="M1169" s="41">
        <f t="shared" si="232"/>
        <v>75718409.920000002</v>
      </c>
      <c r="N1169" s="41">
        <f t="shared" si="232"/>
        <v>78747145.420000002</v>
      </c>
      <c r="O1169" s="37">
        <f>осн2!I290*осн2!$B$3+осн2!$A$2+(осн2!I290*осн2!$B$3+осн2!$A$2)*осн2!$E$2</f>
        <v>37859204.960000001</v>
      </c>
      <c r="P1169" s="37">
        <f>осн2!J290*осн2!$B$3+осн2!$A$2+(осн2!J290*осн2!$B$3+осн2!$A$2)*осн2!$E$2</f>
        <v>39373572.710000001</v>
      </c>
      <c r="Q1169" s="41">
        <f t="shared" si="233"/>
        <v>75718409.920000002</v>
      </c>
      <c r="R1169" s="41">
        <f t="shared" si="233"/>
        <v>78747145.420000002</v>
      </c>
      <c r="S1169" s="41">
        <f t="shared" si="234"/>
        <v>37859204.960000001</v>
      </c>
      <c r="T1169" s="41">
        <f t="shared" si="234"/>
        <v>39373572.710000001</v>
      </c>
    </row>
    <row r="1170" spans="1:20" ht="47.25" x14ac:dyDescent="0.25">
      <c r="A1170" s="142"/>
      <c r="B1170" s="142"/>
      <c r="C1170" s="168" t="s">
        <v>172</v>
      </c>
      <c r="D1170" s="38" t="s">
        <v>258</v>
      </c>
      <c r="E1170" s="38" t="s">
        <v>10</v>
      </c>
      <c r="F1170" s="38" t="s">
        <v>11</v>
      </c>
      <c r="G1170" s="172"/>
      <c r="H1170" s="174"/>
      <c r="I1170" s="38" t="s">
        <v>10</v>
      </c>
      <c r="J1170" s="38" t="s">
        <v>11</v>
      </c>
      <c r="K1170" s="150"/>
      <c r="L1170" s="151"/>
      <c r="M1170" s="38" t="s">
        <v>10</v>
      </c>
      <c r="N1170" s="38" t="s">
        <v>11</v>
      </c>
      <c r="O1170" s="38" t="s">
        <v>10</v>
      </c>
      <c r="P1170" s="38" t="s">
        <v>11</v>
      </c>
      <c r="Q1170" s="38" t="s">
        <v>10</v>
      </c>
      <c r="R1170" s="38" t="s">
        <v>11</v>
      </c>
      <c r="S1170" s="38" t="s">
        <v>10</v>
      </c>
      <c r="T1170" s="38" t="s">
        <v>11</v>
      </c>
    </row>
    <row r="1171" spans="1:20" ht="39.75" customHeight="1" x14ac:dyDescent="0.25">
      <c r="A1171" s="142"/>
      <c r="B1171" s="142"/>
      <c r="C1171" s="169"/>
      <c r="D1171" s="109" t="s">
        <v>173</v>
      </c>
      <c r="E1171" s="40">
        <f>осн2!I291+осн2!$A$2+(осн2!I291+осн2!$A$2)*осн2!$E$2</f>
        <v>1293964.3999999999</v>
      </c>
      <c r="F1171" s="40">
        <f>осн2!J291+осн2!$A$2+(осн2!J291+осн2!$A$2)*осн2!$E$2</f>
        <v>1345722.74</v>
      </c>
      <c r="G1171" s="172"/>
      <c r="H1171" s="174"/>
      <c r="I1171" s="40">
        <f t="shared" ref="I1171:I1190" si="235">E1171</f>
        <v>1293964.3999999999</v>
      </c>
      <c r="J1171" s="40">
        <f t="shared" ref="J1171:J1190" si="236">F1171</f>
        <v>1345722.74</v>
      </c>
      <c r="K1171" s="150"/>
      <c r="L1171" s="151"/>
      <c r="M1171" s="40">
        <f t="shared" ref="M1171:M1190" si="237">I1171</f>
        <v>1293964.3999999999</v>
      </c>
      <c r="N1171" s="40">
        <f t="shared" ref="N1171:N1190" si="238">J1171</f>
        <v>1345722.74</v>
      </c>
      <c r="O1171" s="36">
        <f>осн2!I291*осн2!$B$3+осн2!$A$2+(осн2!I291*осн2!$B$3+осн2!$A$2)*осн2!$E$2</f>
        <v>646982.19999999995</v>
      </c>
      <c r="P1171" s="36">
        <f>осн2!J291*осн2!$B$3+осн2!$A$2+(осн2!J291*осн2!$B$3+осн2!$A$2)*осн2!$E$2</f>
        <v>672861.37</v>
      </c>
      <c r="Q1171" s="40">
        <f t="shared" ref="Q1171:Q1190" si="239">M1171</f>
        <v>1293964.3999999999</v>
      </c>
      <c r="R1171" s="40">
        <f t="shared" ref="R1171:R1190" si="240">N1171</f>
        <v>1345722.74</v>
      </c>
      <c r="S1171" s="40">
        <f t="shared" ref="S1171:S1190" si="241">O1171</f>
        <v>646982.19999999995</v>
      </c>
      <c r="T1171" s="40">
        <f t="shared" ref="T1171:T1190" si="242">P1171</f>
        <v>672861.37</v>
      </c>
    </row>
    <row r="1172" spans="1:20" ht="30" hidden="1" customHeight="1" x14ac:dyDescent="0.25">
      <c r="A1172" s="142"/>
      <c r="B1172" s="142"/>
      <c r="C1172" s="169"/>
      <c r="D1172" s="12" t="s">
        <v>174</v>
      </c>
      <c r="E1172" s="41">
        <f>осн2!I292+осн2!$A$2+(осн2!I292+осн2!$A$2)*осн2!$E$2</f>
        <v>1855472.12</v>
      </c>
      <c r="F1172" s="41">
        <f>осн2!J292+осн2!$A$2+(осн2!J292+осн2!$A$2)*осн2!$E$2</f>
        <v>1929690.58</v>
      </c>
      <c r="G1172" s="172"/>
      <c r="H1172" s="174"/>
      <c r="I1172" s="41">
        <f t="shared" si="235"/>
        <v>1855472.12</v>
      </c>
      <c r="J1172" s="41">
        <f t="shared" si="236"/>
        <v>1929690.58</v>
      </c>
      <c r="K1172" s="150"/>
      <c r="L1172" s="151"/>
      <c r="M1172" s="41">
        <f t="shared" si="237"/>
        <v>1855472.12</v>
      </c>
      <c r="N1172" s="41">
        <f t="shared" si="238"/>
        <v>1929690.58</v>
      </c>
      <c r="O1172" s="37">
        <f>осн2!I292*осн2!$B$3+осн2!$A$2+(осн2!I292*осн2!$B$3+осн2!$A$2)*осн2!$E$2</f>
        <v>927736.06</v>
      </c>
      <c r="P1172" s="37">
        <f>осн2!J292*осн2!$B$3+осн2!$A$2+(осн2!J292*осн2!$B$3+осн2!$A$2)*осн2!$E$2</f>
        <v>964845.29</v>
      </c>
      <c r="Q1172" s="41">
        <f t="shared" si="239"/>
        <v>1855472.12</v>
      </c>
      <c r="R1172" s="41">
        <f t="shared" si="240"/>
        <v>1929690.58</v>
      </c>
      <c r="S1172" s="41">
        <f t="shared" si="241"/>
        <v>927736.06</v>
      </c>
      <c r="T1172" s="41">
        <f t="shared" si="242"/>
        <v>964845.29</v>
      </c>
    </row>
    <row r="1173" spans="1:20" ht="30" hidden="1" customHeight="1" x14ac:dyDescent="0.25">
      <c r="A1173" s="142"/>
      <c r="B1173" s="142"/>
      <c r="C1173" s="169"/>
      <c r="D1173" s="13" t="s">
        <v>175</v>
      </c>
      <c r="E1173" s="40">
        <f>осн2!I293+осн2!$A$2+(осн2!I293+осн2!$A$2)*осн2!$E$2</f>
        <v>1388789.2</v>
      </c>
      <c r="F1173" s="40">
        <f>осн2!J293+осн2!$A$2+(осн2!J293+осн2!$A$2)*осн2!$E$2</f>
        <v>1444341.24</v>
      </c>
      <c r="G1173" s="172"/>
      <c r="H1173" s="174"/>
      <c r="I1173" s="40">
        <f t="shared" si="235"/>
        <v>1388789.2</v>
      </c>
      <c r="J1173" s="40">
        <f t="shared" si="236"/>
        <v>1444341.24</v>
      </c>
      <c r="K1173" s="150"/>
      <c r="L1173" s="151"/>
      <c r="M1173" s="40">
        <f t="shared" si="237"/>
        <v>1388789.2</v>
      </c>
      <c r="N1173" s="40">
        <f t="shared" si="238"/>
        <v>1444341.24</v>
      </c>
      <c r="O1173" s="36">
        <f>осн2!I293*осн2!$B$3+осн2!$A$2+(осн2!I293*осн2!$B$3+осн2!$A$2)*осн2!$E$2</f>
        <v>694394.6</v>
      </c>
      <c r="P1173" s="36">
        <f>осн2!J293*осн2!$B$3+осн2!$A$2+(осн2!J293*осн2!$B$3+осн2!$A$2)*осн2!$E$2</f>
        <v>722170.62</v>
      </c>
      <c r="Q1173" s="40">
        <f t="shared" si="239"/>
        <v>1388789.2</v>
      </c>
      <c r="R1173" s="40">
        <f t="shared" si="240"/>
        <v>1444341.24</v>
      </c>
      <c r="S1173" s="40">
        <f t="shared" si="241"/>
        <v>694394.6</v>
      </c>
      <c r="T1173" s="40">
        <f t="shared" si="242"/>
        <v>722170.62</v>
      </c>
    </row>
    <row r="1174" spans="1:20" ht="30" hidden="1" customHeight="1" x14ac:dyDescent="0.25">
      <c r="A1174" s="142"/>
      <c r="B1174" s="142"/>
      <c r="C1174" s="169"/>
      <c r="D1174" s="12" t="s">
        <v>176</v>
      </c>
      <c r="E1174" s="41">
        <f>осн2!I294+осн2!$A$2+(осн2!I294+осн2!$A$2)*осн2!$E$2</f>
        <v>3147526.1</v>
      </c>
      <c r="F1174" s="41">
        <f>осн2!J294+осн2!$A$2+(осн2!J294+осн2!$A$2)*осн2!$E$2</f>
        <v>2046227.38</v>
      </c>
      <c r="G1174" s="172"/>
      <c r="H1174" s="174"/>
      <c r="I1174" s="41">
        <f t="shared" si="235"/>
        <v>3147526.1</v>
      </c>
      <c r="J1174" s="41">
        <f t="shared" si="236"/>
        <v>2046227.38</v>
      </c>
      <c r="K1174" s="150"/>
      <c r="L1174" s="151"/>
      <c r="M1174" s="41">
        <f t="shared" si="237"/>
        <v>3147526.1</v>
      </c>
      <c r="N1174" s="41">
        <f t="shared" si="238"/>
        <v>2046227.38</v>
      </c>
      <c r="O1174" s="37">
        <f>осн2!I294*осн2!$B$3+осн2!$A$2+(осн2!I294*осн2!$B$3+осн2!$A$2)*осн2!$E$2</f>
        <v>1573763.05</v>
      </c>
      <c r="P1174" s="37">
        <f>осн2!J294*осн2!$B$3+осн2!$A$2+(осн2!J294*осн2!$B$3+осн2!$A$2)*осн2!$E$2</f>
        <v>1023113.69</v>
      </c>
      <c r="Q1174" s="41">
        <f t="shared" si="239"/>
        <v>3147526.1</v>
      </c>
      <c r="R1174" s="41">
        <f t="shared" si="240"/>
        <v>2046227.38</v>
      </c>
      <c r="S1174" s="41">
        <f t="shared" si="241"/>
        <v>1573763.05</v>
      </c>
      <c r="T1174" s="41">
        <f t="shared" si="242"/>
        <v>1023113.69</v>
      </c>
    </row>
    <row r="1175" spans="1:20" ht="30" hidden="1" customHeight="1" x14ac:dyDescent="0.25">
      <c r="A1175" s="142"/>
      <c r="B1175" s="142"/>
      <c r="C1175" s="169"/>
      <c r="D1175" s="13" t="s">
        <v>177</v>
      </c>
      <c r="E1175" s="40">
        <f>осн2!I295+осн2!$A$2+(осн2!I295+осн2!$A$2)*осн2!$E$2</f>
        <v>1442973.62</v>
      </c>
      <c r="F1175" s="40">
        <f>осн2!J295+осн2!$A$2+(осн2!J295+осн2!$A$2)*осн2!$E$2</f>
        <v>1500693.32</v>
      </c>
      <c r="G1175" s="172"/>
      <c r="H1175" s="174"/>
      <c r="I1175" s="40">
        <f t="shared" si="235"/>
        <v>1442973.62</v>
      </c>
      <c r="J1175" s="40">
        <f t="shared" si="236"/>
        <v>1500693.32</v>
      </c>
      <c r="K1175" s="150"/>
      <c r="L1175" s="151"/>
      <c r="M1175" s="40">
        <f t="shared" si="237"/>
        <v>1442973.62</v>
      </c>
      <c r="N1175" s="40">
        <f t="shared" si="238"/>
        <v>1500693.32</v>
      </c>
      <c r="O1175" s="36">
        <f>осн2!I295*осн2!$B$3+осн2!$A$2+(осн2!I295*осн2!$B$3+осн2!$A$2)*осн2!$E$2</f>
        <v>721486.81</v>
      </c>
      <c r="P1175" s="36">
        <f>осн2!J295*осн2!$B$3+осн2!$A$2+(осн2!J295*осн2!$B$3+осн2!$A$2)*осн2!$E$2</f>
        <v>750346.66</v>
      </c>
      <c r="Q1175" s="40">
        <f t="shared" si="239"/>
        <v>1442973.62</v>
      </c>
      <c r="R1175" s="40">
        <f t="shared" si="240"/>
        <v>1500693.32</v>
      </c>
      <c r="S1175" s="40">
        <f t="shared" si="241"/>
        <v>721486.81</v>
      </c>
      <c r="T1175" s="40">
        <f t="shared" si="242"/>
        <v>750346.66</v>
      </c>
    </row>
    <row r="1176" spans="1:20" ht="30" hidden="1" customHeight="1" x14ac:dyDescent="0.25">
      <c r="A1176" s="142"/>
      <c r="B1176" s="142"/>
      <c r="C1176" s="169"/>
      <c r="D1176" s="12" t="s">
        <v>178</v>
      </c>
      <c r="E1176" s="41">
        <f>осн2!I296+осн2!$A$2+(осн2!I296+осн2!$A$2)*осн2!$E$2</f>
        <v>2035246.3</v>
      </c>
      <c r="F1176" s="41">
        <f>осн2!J296+осн2!$A$2+(осн2!J296+осн2!$A$2)*осн2!$E$2</f>
        <v>2116655.6800000002</v>
      </c>
      <c r="G1176" s="172"/>
      <c r="H1176" s="174"/>
      <c r="I1176" s="41">
        <f t="shared" si="235"/>
        <v>2035246.3</v>
      </c>
      <c r="J1176" s="41">
        <f t="shared" si="236"/>
        <v>2116655.6800000002</v>
      </c>
      <c r="K1176" s="150"/>
      <c r="L1176" s="151"/>
      <c r="M1176" s="41">
        <f t="shared" si="237"/>
        <v>2035246.3</v>
      </c>
      <c r="N1176" s="41">
        <f t="shared" si="238"/>
        <v>2116655.6800000002</v>
      </c>
      <c r="O1176" s="37">
        <f>осн2!I296*осн2!$B$3+осн2!$A$2+(осн2!I296*осн2!$B$3+осн2!$A$2)*осн2!$E$2</f>
        <v>1017623.15</v>
      </c>
      <c r="P1176" s="37">
        <f>осн2!J296*осн2!$B$3+осн2!$A$2+(осн2!J296*осн2!$B$3+осн2!$A$2)*осн2!$E$2</f>
        <v>1058327.8400000001</v>
      </c>
      <c r="Q1176" s="41">
        <f t="shared" si="239"/>
        <v>2035246.3</v>
      </c>
      <c r="R1176" s="41">
        <f t="shared" si="240"/>
        <v>2116655.6800000002</v>
      </c>
      <c r="S1176" s="41">
        <f t="shared" si="241"/>
        <v>1017623.15</v>
      </c>
      <c r="T1176" s="41">
        <f t="shared" si="242"/>
        <v>1058327.8400000001</v>
      </c>
    </row>
    <row r="1177" spans="1:20" ht="30" hidden="1" customHeight="1" x14ac:dyDescent="0.25">
      <c r="A1177" s="142"/>
      <c r="B1177" s="142"/>
      <c r="C1177" s="169"/>
      <c r="D1177" s="13" t="s">
        <v>180</v>
      </c>
      <c r="E1177" s="40">
        <f>осн2!I297+осн2!$A$2+(осн2!I297+осн2!$A$2)*осн2!$E$2</f>
        <v>2673096.48</v>
      </c>
      <c r="F1177" s="40">
        <f>осн2!J297+осн2!$A$2+(осн2!J297+осн2!$A$2)*осн2!$E$2</f>
        <v>2780021</v>
      </c>
      <c r="G1177" s="172"/>
      <c r="H1177" s="174"/>
      <c r="I1177" s="40">
        <f t="shared" si="235"/>
        <v>2673096.48</v>
      </c>
      <c r="J1177" s="40">
        <f t="shared" si="236"/>
        <v>2780021</v>
      </c>
      <c r="K1177" s="150"/>
      <c r="L1177" s="151"/>
      <c r="M1177" s="40">
        <f t="shared" si="237"/>
        <v>2673096.48</v>
      </c>
      <c r="N1177" s="40">
        <f t="shared" si="238"/>
        <v>2780021</v>
      </c>
      <c r="O1177" s="36">
        <f>осн2!I297*осн2!$B$3+осн2!$A$2+(осн2!I297*осн2!$B$3+осн2!$A$2)*осн2!$E$2</f>
        <v>1336548.24</v>
      </c>
      <c r="P1177" s="36">
        <f>осн2!J297*осн2!$B$3+осн2!$A$2+(осн2!J297*осн2!$B$3+осн2!$A$2)*осн2!$E$2</f>
        <v>1390010.5</v>
      </c>
      <c r="Q1177" s="40">
        <f t="shared" si="239"/>
        <v>2673096.48</v>
      </c>
      <c r="R1177" s="40">
        <f t="shared" si="240"/>
        <v>2780021</v>
      </c>
      <c r="S1177" s="40">
        <f t="shared" si="241"/>
        <v>1336548.24</v>
      </c>
      <c r="T1177" s="40">
        <f t="shared" si="242"/>
        <v>1390010.5</v>
      </c>
    </row>
    <row r="1178" spans="1:20" ht="30" hidden="1" customHeight="1" x14ac:dyDescent="0.25">
      <c r="A1178" s="142"/>
      <c r="B1178" s="142"/>
      <c r="C1178" s="169"/>
      <c r="D1178" s="12" t="s">
        <v>179</v>
      </c>
      <c r="E1178" s="41">
        <f>осн2!I298+осн2!$A$2+(осн2!I298+осн2!$A$2)*осн2!$E$2</f>
        <v>2939789.46</v>
      </c>
      <c r="F1178" s="41">
        <f>осн2!J298+осн2!$A$2+(осн2!J298+осн2!$A$2)*осн2!$E$2</f>
        <v>3057381.18</v>
      </c>
      <c r="G1178" s="172"/>
      <c r="H1178" s="174"/>
      <c r="I1178" s="41">
        <f t="shared" si="235"/>
        <v>2939789.46</v>
      </c>
      <c r="J1178" s="41">
        <f t="shared" si="236"/>
        <v>3057381.18</v>
      </c>
      <c r="K1178" s="150"/>
      <c r="L1178" s="151"/>
      <c r="M1178" s="41">
        <f t="shared" si="237"/>
        <v>2939789.46</v>
      </c>
      <c r="N1178" s="41">
        <f t="shared" si="238"/>
        <v>3057381.18</v>
      </c>
      <c r="O1178" s="37">
        <f>осн2!I298*осн2!$B$3+осн2!$A$2+(осн2!I298*осн2!$B$3+осн2!$A$2)*осн2!$E$2</f>
        <v>1469894.73</v>
      </c>
      <c r="P1178" s="37">
        <f>осн2!J298*осн2!$B$3+осн2!$A$2+(осн2!J298*осн2!$B$3+осн2!$A$2)*осн2!$E$2</f>
        <v>1528690.59</v>
      </c>
      <c r="Q1178" s="41">
        <f t="shared" si="239"/>
        <v>2939789.46</v>
      </c>
      <c r="R1178" s="41">
        <f t="shared" si="240"/>
        <v>3057381.18</v>
      </c>
      <c r="S1178" s="41">
        <f t="shared" si="241"/>
        <v>1469894.73</v>
      </c>
      <c r="T1178" s="41">
        <f t="shared" si="242"/>
        <v>1528690.59</v>
      </c>
    </row>
    <row r="1179" spans="1:20" ht="30" hidden="1" customHeight="1" x14ac:dyDescent="0.25">
      <c r="A1179" s="142"/>
      <c r="B1179" s="142"/>
      <c r="C1179" s="169"/>
      <c r="D1179" s="13" t="s">
        <v>181</v>
      </c>
      <c r="E1179" s="40">
        <f>осн2!I299+осн2!$A$2+(осн2!I299+осн2!$A$2)*осн2!$E$2</f>
        <v>3032635.4</v>
      </c>
      <c r="F1179" s="40">
        <f>осн2!J299+осн2!$A$2+(осн2!J299+осн2!$A$2)*осн2!$E$2</f>
        <v>3153940.58</v>
      </c>
      <c r="G1179" s="172"/>
      <c r="H1179" s="174"/>
      <c r="I1179" s="40">
        <f t="shared" si="235"/>
        <v>3032635.4</v>
      </c>
      <c r="J1179" s="40">
        <f t="shared" si="236"/>
        <v>3153940.58</v>
      </c>
      <c r="K1179" s="150"/>
      <c r="L1179" s="151"/>
      <c r="M1179" s="40">
        <f t="shared" si="237"/>
        <v>3032635.4</v>
      </c>
      <c r="N1179" s="40">
        <f t="shared" si="238"/>
        <v>3153940.58</v>
      </c>
      <c r="O1179" s="36">
        <f>осн2!I299*осн2!$B$3+осн2!$A$2+(осн2!I299*осн2!$B$3+осн2!$A$2)*осн2!$E$2</f>
        <v>1516317.7</v>
      </c>
      <c r="P1179" s="36">
        <f>осн2!J299*осн2!$B$3+осн2!$A$2+(осн2!J299*осн2!$B$3+осн2!$A$2)*осн2!$E$2</f>
        <v>1576970.29</v>
      </c>
      <c r="Q1179" s="40">
        <f t="shared" si="239"/>
        <v>3032635.4</v>
      </c>
      <c r="R1179" s="40">
        <f t="shared" si="240"/>
        <v>3153940.58</v>
      </c>
      <c r="S1179" s="40">
        <f t="shared" si="241"/>
        <v>1516317.7</v>
      </c>
      <c r="T1179" s="40">
        <f t="shared" si="242"/>
        <v>1576970.29</v>
      </c>
    </row>
    <row r="1180" spans="1:20" ht="30" hidden="1" customHeight="1" x14ac:dyDescent="0.25">
      <c r="A1180" s="142"/>
      <c r="B1180" s="142"/>
      <c r="C1180" s="169"/>
      <c r="D1180" s="12" t="s">
        <v>182</v>
      </c>
      <c r="E1180" s="41">
        <f>осн2!I300+осн2!$A$2+(осн2!I300+осн2!$A$2)*осн2!$E$2</f>
        <v>4600143.8600000003</v>
      </c>
      <c r="F1180" s="41">
        <f>осн2!J300+осн2!$A$2+(осн2!J300+осн2!$A$2)*осн2!$E$2</f>
        <v>4784149.5199999996</v>
      </c>
      <c r="G1180" s="172"/>
      <c r="H1180" s="174"/>
      <c r="I1180" s="41">
        <f t="shared" si="235"/>
        <v>4600143.8600000003</v>
      </c>
      <c r="J1180" s="41">
        <f t="shared" si="236"/>
        <v>4784149.5199999996</v>
      </c>
      <c r="K1180" s="150"/>
      <c r="L1180" s="151"/>
      <c r="M1180" s="41">
        <f t="shared" si="237"/>
        <v>4600143.8600000003</v>
      </c>
      <c r="N1180" s="41">
        <f t="shared" si="238"/>
        <v>4784149.5199999996</v>
      </c>
      <c r="O1180" s="37">
        <f>осн2!I300*осн2!$B$3+осн2!$A$2+(осн2!I300*осн2!$B$3+осн2!$A$2)*осн2!$E$2</f>
        <v>2300071.9300000002</v>
      </c>
      <c r="P1180" s="37">
        <f>осн2!J300*осн2!$B$3+осн2!$A$2+(осн2!J300*осн2!$B$3+осн2!$A$2)*осн2!$E$2</f>
        <v>2392074.7599999998</v>
      </c>
      <c r="Q1180" s="41">
        <f t="shared" si="239"/>
        <v>4600143.8600000003</v>
      </c>
      <c r="R1180" s="41">
        <f t="shared" si="240"/>
        <v>4784149.5199999996</v>
      </c>
      <c r="S1180" s="41">
        <f t="shared" si="241"/>
        <v>2300071.9300000002</v>
      </c>
      <c r="T1180" s="41">
        <f t="shared" si="242"/>
        <v>2392074.7599999998</v>
      </c>
    </row>
    <row r="1181" spans="1:20" ht="30" hidden="1" customHeight="1" x14ac:dyDescent="0.25">
      <c r="A1181" s="142"/>
      <c r="B1181" s="142"/>
      <c r="C1181" s="169"/>
      <c r="D1181" s="13" t="s">
        <v>183</v>
      </c>
      <c r="E1181" s="40">
        <f>осн2!I301+осн2!$A$2+(осн2!I301+осн2!$A$2)*осн2!$E$2</f>
        <v>2828239.34</v>
      </c>
      <c r="F1181" s="40">
        <f>осн2!J301+осн2!$A$2+(осн2!J301+осн2!$A$2)*осн2!$E$2</f>
        <v>2941369.48</v>
      </c>
      <c r="G1181" s="172"/>
      <c r="H1181" s="174"/>
      <c r="I1181" s="40">
        <f t="shared" si="235"/>
        <v>2828239.34</v>
      </c>
      <c r="J1181" s="40">
        <f t="shared" si="236"/>
        <v>2941369.48</v>
      </c>
      <c r="K1181" s="150"/>
      <c r="L1181" s="151"/>
      <c r="M1181" s="40">
        <f t="shared" si="237"/>
        <v>2828239.34</v>
      </c>
      <c r="N1181" s="40">
        <f t="shared" si="238"/>
        <v>2941369.48</v>
      </c>
      <c r="O1181" s="36">
        <f>осн2!I301*осн2!$B$3+осн2!$A$2+(осн2!I301*осн2!$B$3+осн2!$A$2)*осн2!$E$2</f>
        <v>1414119.67</v>
      </c>
      <c r="P1181" s="36">
        <f>осн2!J301*осн2!$B$3+осн2!$A$2+(осн2!J301*осн2!$B$3+осн2!$A$2)*осн2!$E$2</f>
        <v>1470684.74</v>
      </c>
      <c r="Q1181" s="40">
        <f t="shared" si="239"/>
        <v>2828239.34</v>
      </c>
      <c r="R1181" s="40">
        <f t="shared" si="240"/>
        <v>2941369.48</v>
      </c>
      <c r="S1181" s="40">
        <f t="shared" si="241"/>
        <v>1414119.67</v>
      </c>
      <c r="T1181" s="40">
        <f t="shared" si="242"/>
        <v>1470684.74</v>
      </c>
    </row>
    <row r="1182" spans="1:20" ht="30" hidden="1" customHeight="1" x14ac:dyDescent="0.25">
      <c r="A1182" s="142"/>
      <c r="B1182" s="142"/>
      <c r="C1182" s="169"/>
      <c r="D1182" s="12" t="s">
        <v>184</v>
      </c>
      <c r="E1182" s="41">
        <f>осн2!I302+осн2!$A$2+(осн2!I302+осн2!$A$2)*осн2!$E$2</f>
        <v>4882136.72</v>
      </c>
      <c r="F1182" s="41">
        <f>осн2!J302+осн2!$A$2+(осн2!J302+осн2!$A$2)*осн2!$E$2</f>
        <v>5077423.18</v>
      </c>
      <c r="G1182" s="172"/>
      <c r="H1182" s="174"/>
      <c r="I1182" s="41">
        <f t="shared" si="235"/>
        <v>4882136.72</v>
      </c>
      <c r="J1182" s="41">
        <f t="shared" si="236"/>
        <v>5077423.18</v>
      </c>
      <c r="K1182" s="150"/>
      <c r="L1182" s="151"/>
      <c r="M1182" s="41">
        <f t="shared" si="237"/>
        <v>4882136.72</v>
      </c>
      <c r="N1182" s="41">
        <f t="shared" si="238"/>
        <v>5077423.18</v>
      </c>
      <c r="O1182" s="37">
        <f>осн2!I302*осн2!$B$3+осн2!$A$2+(осн2!I302*осн2!$B$3+осн2!$A$2)*осн2!$E$2</f>
        <v>2441068.36</v>
      </c>
      <c r="P1182" s="37">
        <f>осн2!J302*осн2!$B$3+осн2!$A$2+(осн2!J302*осн2!$B$3+осн2!$A$2)*осн2!$E$2</f>
        <v>2538711.59</v>
      </c>
      <c r="Q1182" s="41">
        <f t="shared" si="239"/>
        <v>4882136.72</v>
      </c>
      <c r="R1182" s="41">
        <f t="shared" si="240"/>
        <v>5077423.18</v>
      </c>
      <c r="S1182" s="41">
        <f t="shared" si="241"/>
        <v>2441068.36</v>
      </c>
      <c r="T1182" s="41">
        <f t="shared" si="242"/>
        <v>2538711.59</v>
      </c>
    </row>
    <row r="1183" spans="1:20" ht="45" hidden="1" customHeight="1" x14ac:dyDescent="0.25">
      <c r="A1183" s="142"/>
      <c r="B1183" s="142"/>
      <c r="C1183" s="169"/>
      <c r="D1183" s="13" t="s">
        <v>189</v>
      </c>
      <c r="E1183" s="40">
        <f>осн2!I303+осн2!$A$2+(осн2!I303+осн2!$A$2)*осн2!$E$2</f>
        <v>3733108.1799999997</v>
      </c>
      <c r="F1183" s="40">
        <f>осн2!J303+осн2!$A$2+(осн2!J303+осн2!$A$2)*осн2!$E$2</f>
        <v>3882432.46</v>
      </c>
      <c r="G1183" s="172"/>
      <c r="H1183" s="174"/>
      <c r="I1183" s="40">
        <f t="shared" si="235"/>
        <v>3733108.1799999997</v>
      </c>
      <c r="J1183" s="40">
        <f t="shared" si="236"/>
        <v>3882432.46</v>
      </c>
      <c r="K1183" s="150"/>
      <c r="L1183" s="151"/>
      <c r="M1183" s="40">
        <f t="shared" si="237"/>
        <v>3733108.1799999997</v>
      </c>
      <c r="N1183" s="40">
        <f t="shared" si="238"/>
        <v>3882432.46</v>
      </c>
      <c r="O1183" s="36">
        <f>осн2!I303*осн2!$B$3+осн2!$A$2+(осн2!I303*осн2!$B$3+осн2!$A$2)*осн2!$E$2</f>
        <v>1866554.0899999999</v>
      </c>
      <c r="P1183" s="36">
        <f>осн2!J303*осн2!$B$3+осн2!$A$2+(осн2!J303*осн2!$B$3+осн2!$A$2)*осн2!$E$2</f>
        <v>1941216.23</v>
      </c>
      <c r="Q1183" s="40">
        <f t="shared" si="239"/>
        <v>3733108.1799999997</v>
      </c>
      <c r="R1183" s="40">
        <f t="shared" si="240"/>
        <v>3882432.46</v>
      </c>
      <c r="S1183" s="40">
        <f t="shared" si="241"/>
        <v>1866554.0899999999</v>
      </c>
      <c r="T1183" s="40">
        <f t="shared" si="242"/>
        <v>1941216.23</v>
      </c>
    </row>
    <row r="1184" spans="1:20" ht="45" hidden="1" customHeight="1" x14ac:dyDescent="0.25">
      <c r="A1184" s="142"/>
      <c r="B1184" s="142"/>
      <c r="C1184" s="169"/>
      <c r="D1184" s="20" t="s">
        <v>190</v>
      </c>
      <c r="E1184" s="41">
        <f>осн2!I304+осн2!$A$2+(осн2!I304+осн2!$A$2)*осн2!$E$2</f>
        <v>3910024.4</v>
      </c>
      <c r="F1184" s="41">
        <f>осн2!J304+осн2!$A$2+(осн2!J304+осн2!$A$2)*осн2!$E$2</f>
        <v>4066425.14</v>
      </c>
      <c r="G1184" s="172"/>
      <c r="H1184" s="174"/>
      <c r="I1184" s="41">
        <f t="shared" si="235"/>
        <v>3910024.4</v>
      </c>
      <c r="J1184" s="41">
        <f t="shared" si="236"/>
        <v>4066425.14</v>
      </c>
      <c r="K1184" s="150"/>
      <c r="L1184" s="151"/>
      <c r="M1184" s="41">
        <f t="shared" si="237"/>
        <v>3910024.4</v>
      </c>
      <c r="N1184" s="41">
        <f t="shared" si="238"/>
        <v>4066425.14</v>
      </c>
      <c r="O1184" s="37">
        <f>осн2!I304*осн2!$B$3+осн2!$A$2+(осн2!I304*осн2!$B$3+осн2!$A$2)*осн2!$E$2</f>
        <v>1955012.2</v>
      </c>
      <c r="P1184" s="37">
        <f>осн2!J304*осн2!$B$3+осн2!$A$2+(осн2!J304*осн2!$B$3+осн2!$A$2)*осн2!$E$2</f>
        <v>2033212.57</v>
      </c>
      <c r="Q1184" s="41">
        <f t="shared" si="239"/>
        <v>3910024.4</v>
      </c>
      <c r="R1184" s="41">
        <f t="shared" si="240"/>
        <v>4066425.14</v>
      </c>
      <c r="S1184" s="41">
        <f t="shared" si="241"/>
        <v>1955012.2</v>
      </c>
      <c r="T1184" s="41">
        <f t="shared" si="242"/>
        <v>2033212.57</v>
      </c>
    </row>
    <row r="1185" spans="1:20" ht="30.75" hidden="1" customHeight="1" x14ac:dyDescent="0.25">
      <c r="A1185" s="142"/>
      <c r="B1185" s="142"/>
      <c r="C1185" s="169"/>
      <c r="D1185" s="20" t="s">
        <v>191</v>
      </c>
      <c r="E1185" s="41">
        <f>осн2!I305+осн2!$A$2+(осн2!I305+осн2!$A$2)*осн2!$E$2</f>
        <v>5203270.18</v>
      </c>
      <c r="F1185" s="41">
        <f>осн2!J305+осн2!$A$2+(осн2!J305+осн2!$A$2)*осн2!$E$2</f>
        <v>5411400.9399999995</v>
      </c>
      <c r="G1185" s="172"/>
      <c r="H1185" s="174"/>
      <c r="I1185" s="41">
        <f t="shared" si="235"/>
        <v>5203270.18</v>
      </c>
      <c r="J1185" s="41">
        <f t="shared" si="236"/>
        <v>5411400.9399999995</v>
      </c>
      <c r="K1185" s="150"/>
      <c r="L1185" s="151"/>
      <c r="M1185" s="41">
        <f t="shared" si="237"/>
        <v>5203270.18</v>
      </c>
      <c r="N1185" s="41">
        <f t="shared" si="238"/>
        <v>5411400.9399999995</v>
      </c>
      <c r="O1185" s="37">
        <f>осн2!I305*осн2!$B$3+осн2!$A$2+(осн2!I305*осн2!$B$3+осн2!$A$2)*осн2!$E$2</f>
        <v>2601635.09</v>
      </c>
      <c r="P1185" s="37">
        <f>осн2!J305*осн2!$B$3+осн2!$A$2+(осн2!J305*осн2!$B$3+осн2!$A$2)*осн2!$E$2</f>
        <v>2705700.4699999997</v>
      </c>
      <c r="Q1185" s="41">
        <f t="shared" si="239"/>
        <v>5203270.18</v>
      </c>
      <c r="R1185" s="41">
        <f t="shared" si="240"/>
        <v>5411400.9399999995</v>
      </c>
      <c r="S1185" s="41">
        <f t="shared" si="241"/>
        <v>2601635.09</v>
      </c>
      <c r="T1185" s="41">
        <f t="shared" si="242"/>
        <v>2705700.4699999997</v>
      </c>
    </row>
    <row r="1186" spans="1:20" ht="45" hidden="1" customHeight="1" x14ac:dyDescent="0.25">
      <c r="A1186" s="142"/>
      <c r="B1186" s="142"/>
      <c r="C1186" s="169"/>
      <c r="D1186" s="12" t="s">
        <v>192</v>
      </c>
      <c r="E1186" s="41">
        <f>осн2!I306+осн2!$A$2+(осн2!I306+осн2!$A$2)*осн2!$E$2</f>
        <v>5985362.3799999999</v>
      </c>
      <c r="F1186" s="41">
        <f>осн2!J306+осн2!$A$2+(осн2!J306+осн2!$A$2)*осн2!$E$2</f>
        <v>6224776.1200000001</v>
      </c>
      <c r="G1186" s="172"/>
      <c r="H1186" s="174"/>
      <c r="I1186" s="41">
        <f t="shared" si="235"/>
        <v>5985362.3799999999</v>
      </c>
      <c r="J1186" s="41">
        <f t="shared" si="236"/>
        <v>6224776.1200000001</v>
      </c>
      <c r="K1186" s="150"/>
      <c r="L1186" s="151"/>
      <c r="M1186" s="41">
        <f t="shared" si="237"/>
        <v>5985362.3799999999</v>
      </c>
      <c r="N1186" s="41">
        <f t="shared" si="238"/>
        <v>6224776.1200000001</v>
      </c>
      <c r="O1186" s="37">
        <f>осн2!I306*осн2!$B$3+осн2!$A$2+(осн2!I306*осн2!$B$3+осн2!$A$2)*осн2!$E$2</f>
        <v>2992681.19</v>
      </c>
      <c r="P1186" s="37">
        <f>осн2!J306*осн2!$B$3+осн2!$A$2+(осн2!J306*осн2!$B$3+осн2!$A$2)*осн2!$E$2</f>
        <v>3112388.06</v>
      </c>
      <c r="Q1186" s="41">
        <f t="shared" si="239"/>
        <v>5985362.3799999999</v>
      </c>
      <c r="R1186" s="41">
        <f t="shared" si="240"/>
        <v>6224776.1200000001</v>
      </c>
      <c r="S1186" s="41">
        <f t="shared" si="241"/>
        <v>2992681.19</v>
      </c>
      <c r="T1186" s="41">
        <f t="shared" si="242"/>
        <v>3112388.06</v>
      </c>
    </row>
    <row r="1187" spans="1:20" ht="30" hidden="1" customHeight="1" x14ac:dyDescent="0.25">
      <c r="A1187" s="142"/>
      <c r="B1187" s="142"/>
      <c r="C1187" s="169"/>
      <c r="D1187" s="13" t="s">
        <v>194</v>
      </c>
      <c r="E1187" s="40">
        <f>осн2!I307+осн2!$A$2+(осн2!I307+осн2!$A$2)*осн2!$E$2</f>
        <v>10126881.539999999</v>
      </c>
      <c r="F1187" s="40">
        <f>осн2!J307+осн2!$A$2+(осн2!J307+осн2!$A$2)*осн2!$E$2</f>
        <v>10531956.66</v>
      </c>
      <c r="G1187" s="172"/>
      <c r="H1187" s="174"/>
      <c r="I1187" s="40">
        <f t="shared" si="235"/>
        <v>10126881.539999999</v>
      </c>
      <c r="J1187" s="40">
        <f t="shared" si="236"/>
        <v>10531956.66</v>
      </c>
      <c r="K1187" s="150"/>
      <c r="L1187" s="151"/>
      <c r="M1187" s="40">
        <f t="shared" si="237"/>
        <v>10126881.539999999</v>
      </c>
      <c r="N1187" s="40">
        <f t="shared" si="238"/>
        <v>10531956.66</v>
      </c>
      <c r="O1187" s="36">
        <f>осн2!I307*осн2!$B$3+осн2!$A$2+(осн2!I307*осн2!$B$3+осн2!$A$2)*осн2!$E$2</f>
        <v>5063440.7699999996</v>
      </c>
      <c r="P1187" s="36">
        <f>осн2!J307*осн2!$B$3+осн2!$A$2+(осн2!J307*осн2!$B$3+осн2!$A$2)*осн2!$E$2</f>
        <v>5265978.33</v>
      </c>
      <c r="Q1187" s="40">
        <f t="shared" si="239"/>
        <v>10126881.539999999</v>
      </c>
      <c r="R1187" s="40">
        <f t="shared" si="240"/>
        <v>10531956.66</v>
      </c>
      <c r="S1187" s="40">
        <f t="shared" si="241"/>
        <v>5063440.7699999996</v>
      </c>
      <c r="T1187" s="40">
        <f t="shared" si="242"/>
        <v>5265978.33</v>
      </c>
    </row>
    <row r="1188" spans="1:20" ht="30" hidden="1" customHeight="1" x14ac:dyDescent="0.25">
      <c r="A1188" s="142"/>
      <c r="B1188" s="142"/>
      <c r="C1188" s="169"/>
      <c r="D1188" s="20" t="s">
        <v>193</v>
      </c>
      <c r="E1188" s="41">
        <f>осн2!I308+осн2!$A$2+(осн2!I308+осн2!$A$2)*осн2!$E$2</f>
        <v>10930789.58</v>
      </c>
      <c r="F1188" s="41">
        <f>осн2!J308+осн2!$A$2+(осн2!J308+осн2!$A$2)*осн2!$E$2</f>
        <v>11368020.879999999</v>
      </c>
      <c r="G1188" s="172"/>
      <c r="H1188" s="174"/>
      <c r="I1188" s="41">
        <f t="shared" si="235"/>
        <v>10930789.58</v>
      </c>
      <c r="J1188" s="41">
        <f t="shared" si="236"/>
        <v>11368020.879999999</v>
      </c>
      <c r="K1188" s="150"/>
      <c r="L1188" s="151"/>
      <c r="M1188" s="41">
        <f t="shared" si="237"/>
        <v>10930789.58</v>
      </c>
      <c r="N1188" s="41">
        <f t="shared" si="238"/>
        <v>11368020.879999999</v>
      </c>
      <c r="O1188" s="37">
        <f>осн2!I308*осн2!$B$3+осн2!$A$2+(осн2!I308*осн2!$B$3+осн2!$A$2)*осн2!$E$2</f>
        <v>5465394.79</v>
      </c>
      <c r="P1188" s="37">
        <f>осн2!J308*осн2!$B$3+осн2!$A$2+(осн2!J308*осн2!$B$3+осн2!$A$2)*осн2!$E$2</f>
        <v>5684010.4399999995</v>
      </c>
      <c r="Q1188" s="41">
        <f t="shared" si="239"/>
        <v>10930789.58</v>
      </c>
      <c r="R1188" s="41">
        <f t="shared" si="240"/>
        <v>11368020.879999999</v>
      </c>
      <c r="S1188" s="41">
        <f t="shared" si="241"/>
        <v>5465394.79</v>
      </c>
      <c r="T1188" s="41">
        <f t="shared" si="242"/>
        <v>5684010.4399999995</v>
      </c>
    </row>
    <row r="1189" spans="1:20" ht="30" hidden="1" customHeight="1" x14ac:dyDescent="0.25">
      <c r="A1189" s="142"/>
      <c r="B1189" s="142"/>
      <c r="C1189" s="169"/>
      <c r="D1189" s="12" t="s">
        <v>195</v>
      </c>
      <c r="E1189" s="41">
        <f>осн2!I309+осн2!$A$2+(осн2!I309+осн2!$A$2)*осн2!$E$2</f>
        <v>10898442.24</v>
      </c>
      <c r="F1189" s="41">
        <f>осн2!J309+осн2!$A$2+(осн2!J309+осн2!$A$2)*осн2!$E$2</f>
        <v>11334380.26</v>
      </c>
      <c r="G1189" s="172"/>
      <c r="H1189" s="174"/>
      <c r="I1189" s="41">
        <f t="shared" si="235"/>
        <v>10898442.24</v>
      </c>
      <c r="J1189" s="41">
        <f t="shared" si="236"/>
        <v>11334380.26</v>
      </c>
      <c r="K1189" s="150"/>
      <c r="L1189" s="151"/>
      <c r="M1189" s="41">
        <f t="shared" si="237"/>
        <v>10898442.24</v>
      </c>
      <c r="N1189" s="41">
        <f t="shared" si="238"/>
        <v>11334380.26</v>
      </c>
      <c r="O1189" s="37">
        <f>осн2!I309*осн2!$B$3+осн2!$A$2+(осн2!I309*осн2!$B$3+осн2!$A$2)*осн2!$E$2</f>
        <v>5449221.1200000001</v>
      </c>
      <c r="P1189" s="37">
        <f>осн2!J309*осн2!$B$3+осн2!$A$2+(осн2!J309*осн2!$B$3+осн2!$A$2)*осн2!$E$2</f>
        <v>5667190.1299999999</v>
      </c>
      <c r="Q1189" s="41">
        <f t="shared" si="239"/>
        <v>10898442.24</v>
      </c>
      <c r="R1189" s="41">
        <f t="shared" si="240"/>
        <v>11334380.26</v>
      </c>
      <c r="S1189" s="41">
        <f t="shared" si="241"/>
        <v>5449221.1200000001</v>
      </c>
      <c r="T1189" s="41">
        <f t="shared" si="242"/>
        <v>5667190.1299999999</v>
      </c>
    </row>
    <row r="1190" spans="1:20" ht="30" hidden="1" customHeight="1" x14ac:dyDescent="0.25">
      <c r="A1190" s="142"/>
      <c r="B1190" s="142"/>
      <c r="C1190" s="169"/>
      <c r="D1190" s="12" t="s">
        <v>196</v>
      </c>
      <c r="E1190" s="41">
        <f>осн2!I310+осн2!$A$2+(осн2!I310+осн2!$A$2)*осн2!$E$2</f>
        <v>11680534.439999999</v>
      </c>
      <c r="F1190" s="41">
        <f>осн2!J310+осн2!$A$2+(осн2!J310+осн2!$A$2)*осн2!$E$2</f>
        <v>12147756.619999999</v>
      </c>
      <c r="G1190" s="172"/>
      <c r="H1190" s="174"/>
      <c r="I1190" s="41">
        <f t="shared" si="235"/>
        <v>11680534.439999999</v>
      </c>
      <c r="J1190" s="41">
        <f t="shared" si="236"/>
        <v>12147756.619999999</v>
      </c>
      <c r="K1190" s="150"/>
      <c r="L1190" s="151"/>
      <c r="M1190" s="41">
        <f t="shared" si="237"/>
        <v>11680534.439999999</v>
      </c>
      <c r="N1190" s="41">
        <f t="shared" si="238"/>
        <v>12147756.619999999</v>
      </c>
      <c r="O1190" s="37">
        <f>осн2!I310*осн2!$B$3+осн2!$A$2+(осн2!I310*осн2!$B$3+осн2!$A$2)*осн2!$E$2</f>
        <v>5840267.2199999997</v>
      </c>
      <c r="P1190" s="37">
        <f>осн2!J310*осн2!$B$3+осн2!$A$2+(осн2!J310*осн2!$B$3+осн2!$A$2)*осн2!$E$2</f>
        <v>6073878.3099999996</v>
      </c>
      <c r="Q1190" s="41">
        <f t="shared" si="239"/>
        <v>11680534.439999999</v>
      </c>
      <c r="R1190" s="41">
        <f t="shared" si="240"/>
        <v>12147756.619999999</v>
      </c>
      <c r="S1190" s="41">
        <f t="shared" si="241"/>
        <v>5840267.2199999997</v>
      </c>
      <c r="T1190" s="41">
        <f t="shared" si="242"/>
        <v>6073878.3099999996</v>
      </c>
    </row>
    <row r="1191" spans="1:20" ht="48.75" customHeight="1" x14ac:dyDescent="0.25">
      <c r="A1191" s="142"/>
      <c r="B1191" s="142"/>
      <c r="C1191" s="169"/>
      <c r="D1191" s="38" t="s">
        <v>259</v>
      </c>
      <c r="E1191" s="38" t="s">
        <v>10</v>
      </c>
      <c r="F1191" s="38" t="s">
        <v>11</v>
      </c>
      <c r="G1191" s="172"/>
      <c r="H1191" s="174"/>
      <c r="I1191" s="38" t="s">
        <v>10</v>
      </c>
      <c r="J1191" s="38" t="s">
        <v>11</v>
      </c>
      <c r="K1191" s="150"/>
      <c r="L1191" s="151"/>
      <c r="M1191" s="38" t="s">
        <v>10</v>
      </c>
      <c r="N1191" s="38" t="s">
        <v>11</v>
      </c>
      <c r="O1191" s="38" t="s">
        <v>10</v>
      </c>
      <c r="P1191" s="38" t="s">
        <v>11</v>
      </c>
      <c r="Q1191" s="38" t="s">
        <v>10</v>
      </c>
      <c r="R1191" s="38" t="s">
        <v>11</v>
      </c>
      <c r="S1191" s="38" t="s">
        <v>10</v>
      </c>
      <c r="T1191" s="38" t="s">
        <v>11</v>
      </c>
    </row>
    <row r="1192" spans="1:20" ht="33" customHeight="1" x14ac:dyDescent="0.25">
      <c r="A1192" s="142"/>
      <c r="B1192" s="142"/>
      <c r="C1192" s="169"/>
      <c r="D1192" s="109" t="s">
        <v>173</v>
      </c>
      <c r="E1192" s="40">
        <f>осн2!N291+осн2!$A$2+(осн2!N291+осн2!$A$2)*осн2!$E$2</f>
        <v>2495774.34</v>
      </c>
      <c r="F1192" s="40">
        <f>осн2!O291+осн2!$A$2+(осн2!O291+осн2!$A$2)*осн2!$E$2</f>
        <v>2595605.88</v>
      </c>
      <c r="G1192" s="172"/>
      <c r="H1192" s="174"/>
      <c r="I1192" s="40">
        <f t="shared" ref="I1192:I1209" si="243">E1192</f>
        <v>2495774.34</v>
      </c>
      <c r="J1192" s="40">
        <f t="shared" ref="J1192:J1209" si="244">F1192</f>
        <v>2595605.88</v>
      </c>
      <c r="K1192" s="150"/>
      <c r="L1192" s="151"/>
      <c r="M1192" s="40">
        <f t="shared" ref="M1192:M1209" si="245">I1192</f>
        <v>2495774.34</v>
      </c>
      <c r="N1192" s="40">
        <f t="shared" ref="N1192:N1209" si="246">J1192</f>
        <v>2595605.88</v>
      </c>
      <c r="O1192" s="36">
        <f>осн2!N291*осн2!$B$3+осн2!$A$2+(осн2!N291*осн2!$B$3+осн2!$A$2)*осн2!$E$2</f>
        <v>1247887.17</v>
      </c>
      <c r="P1192" s="36">
        <f>осн2!O291*осн2!$B$3+осн2!$A$2+(осн2!O291*осн2!$B$3+осн2!$A$2)*осн2!$E$2</f>
        <v>1297802.94</v>
      </c>
      <c r="Q1192" s="40">
        <f t="shared" ref="Q1192:Q1209" si="247">M1192</f>
        <v>2495774.34</v>
      </c>
      <c r="R1192" s="40">
        <f t="shared" ref="R1192:R1209" si="248">N1192</f>
        <v>2595605.88</v>
      </c>
      <c r="S1192" s="40">
        <f t="shared" ref="S1192:S1209" si="249">O1192</f>
        <v>1247887.17</v>
      </c>
      <c r="T1192" s="40">
        <f t="shared" ref="T1192:T1209" si="250">P1192</f>
        <v>1297802.94</v>
      </c>
    </row>
    <row r="1193" spans="1:20" ht="30" hidden="1" customHeight="1" x14ac:dyDescent="0.25">
      <c r="A1193" s="142"/>
      <c r="B1193" s="142"/>
      <c r="C1193" s="169"/>
      <c r="D1193" s="12" t="s">
        <v>174</v>
      </c>
      <c r="E1193" s="41">
        <f>осн2!N292+осн2!$A$2+(осн2!N292+осн2!$A$2)*осн2!$E$2</f>
        <v>2769141.4</v>
      </c>
      <c r="F1193" s="41">
        <f>осн2!O292+осн2!$A$2+(осн2!O292+осн2!$A$2)*осн2!$E$2</f>
        <v>2879906.82</v>
      </c>
      <c r="G1193" s="172"/>
      <c r="H1193" s="174"/>
      <c r="I1193" s="41">
        <f t="shared" si="243"/>
        <v>2769141.4</v>
      </c>
      <c r="J1193" s="41">
        <f t="shared" si="244"/>
        <v>2879906.82</v>
      </c>
      <c r="K1193" s="150"/>
      <c r="L1193" s="151"/>
      <c r="M1193" s="41">
        <f t="shared" si="245"/>
        <v>2769141.4</v>
      </c>
      <c r="N1193" s="41">
        <f t="shared" si="246"/>
        <v>2879906.82</v>
      </c>
      <c r="O1193" s="37">
        <f>осн2!N292*осн2!$B$3+осн2!$A$2+(осн2!N292*осн2!$B$3+осн2!$A$2)*осн2!$E$2</f>
        <v>1384570.7</v>
      </c>
      <c r="P1193" s="37">
        <f>осн2!O292*осн2!$B$3+осн2!$A$2+(осн2!O292*осн2!$B$3+осн2!$A$2)*осн2!$E$2</f>
        <v>1439953.41</v>
      </c>
      <c r="Q1193" s="41">
        <f t="shared" si="247"/>
        <v>2769141.4</v>
      </c>
      <c r="R1193" s="41">
        <f t="shared" si="248"/>
        <v>2879906.82</v>
      </c>
      <c r="S1193" s="41">
        <f t="shared" si="249"/>
        <v>1384570.7</v>
      </c>
      <c r="T1193" s="41">
        <f t="shared" si="250"/>
        <v>1439953.41</v>
      </c>
    </row>
    <row r="1194" spans="1:20" ht="30" hidden="1" customHeight="1" x14ac:dyDescent="0.25">
      <c r="A1194" s="142"/>
      <c r="B1194" s="142"/>
      <c r="C1194" s="169"/>
      <c r="D1194" s="12" t="s">
        <v>199</v>
      </c>
      <c r="E1194" s="41">
        <f>осн2!N293+осн2!$A$2+(осн2!N293+осн2!$A$2)*осн2!$E$2</f>
        <v>3006780.42</v>
      </c>
      <c r="F1194" s="41">
        <f>осн2!O293+осн2!$A$2+(осн2!O293+осн2!$A$2)*осн2!$E$2</f>
        <v>3127050.74</v>
      </c>
      <c r="G1194" s="172"/>
      <c r="H1194" s="174"/>
      <c r="I1194" s="41">
        <f t="shared" si="243"/>
        <v>3006780.42</v>
      </c>
      <c r="J1194" s="41">
        <f t="shared" si="244"/>
        <v>3127050.74</v>
      </c>
      <c r="K1194" s="150"/>
      <c r="L1194" s="151"/>
      <c r="M1194" s="41">
        <f t="shared" si="245"/>
        <v>3006780.42</v>
      </c>
      <c r="N1194" s="41">
        <f t="shared" si="246"/>
        <v>3127050.74</v>
      </c>
      <c r="O1194" s="37">
        <f>осн2!N293*осн2!$B$3+осн2!$A$2+(осн2!N293*осн2!$B$3+осн2!$A$2)*осн2!$E$2</f>
        <v>1503390.21</v>
      </c>
      <c r="P1194" s="37">
        <f>осн2!O293*осн2!$B$3+осн2!$A$2+(осн2!O293*осн2!$B$3+осн2!$A$2)*осн2!$E$2</f>
        <v>1563525.37</v>
      </c>
      <c r="Q1194" s="41">
        <f t="shared" si="247"/>
        <v>3006780.42</v>
      </c>
      <c r="R1194" s="41">
        <f t="shared" si="248"/>
        <v>3127050.74</v>
      </c>
      <c r="S1194" s="41">
        <f t="shared" si="249"/>
        <v>1503390.21</v>
      </c>
      <c r="T1194" s="41">
        <f t="shared" si="250"/>
        <v>1563525.37</v>
      </c>
    </row>
    <row r="1195" spans="1:20" ht="30" hidden="1" customHeight="1" x14ac:dyDescent="0.25">
      <c r="A1195" s="142"/>
      <c r="B1195" s="142"/>
      <c r="C1195" s="169"/>
      <c r="D1195" s="12" t="s">
        <v>200</v>
      </c>
      <c r="E1195" s="41">
        <f>осн2!N294+осн2!$A$2+(осн2!N294+осн2!$A$2)*осн2!$E$2</f>
        <v>4726978.5199999996</v>
      </c>
      <c r="F1195" s="41">
        <f>осн2!O294+осн2!$A$2+(осн2!O294+осн2!$A$2)*осн2!$E$2</f>
        <v>4916057</v>
      </c>
      <c r="G1195" s="172"/>
      <c r="H1195" s="174"/>
      <c r="I1195" s="41">
        <f t="shared" si="243"/>
        <v>4726978.5199999996</v>
      </c>
      <c r="J1195" s="41">
        <f t="shared" si="244"/>
        <v>4916057</v>
      </c>
      <c r="K1195" s="150"/>
      <c r="L1195" s="151"/>
      <c r="M1195" s="41">
        <f t="shared" si="245"/>
        <v>4726978.5199999996</v>
      </c>
      <c r="N1195" s="41">
        <f t="shared" si="246"/>
        <v>4916057</v>
      </c>
      <c r="O1195" s="37">
        <f>осн2!N294*осн2!$B$3+осн2!$A$2+(осн2!N294*осн2!$B$3+осн2!$A$2)*осн2!$E$2</f>
        <v>2363489.2599999998</v>
      </c>
      <c r="P1195" s="37">
        <f>осн2!O294*осн2!$B$3+осн2!$A$2+(осн2!O294*осн2!$B$3+осн2!$A$2)*осн2!$E$2</f>
        <v>2458028.5</v>
      </c>
      <c r="Q1195" s="41">
        <f t="shared" si="247"/>
        <v>4726978.5199999996</v>
      </c>
      <c r="R1195" s="41">
        <f t="shared" si="248"/>
        <v>4916057</v>
      </c>
      <c r="S1195" s="41">
        <f t="shared" si="249"/>
        <v>2363489.2599999998</v>
      </c>
      <c r="T1195" s="41">
        <f t="shared" si="250"/>
        <v>2458028.5</v>
      </c>
    </row>
    <row r="1196" spans="1:20" ht="30" hidden="1" customHeight="1" x14ac:dyDescent="0.25">
      <c r="A1196" s="142"/>
      <c r="B1196" s="142"/>
      <c r="C1196" s="169"/>
      <c r="D1196" s="12" t="s">
        <v>201</v>
      </c>
      <c r="E1196" s="41">
        <f>осн2!N295+осн2!$A$2+(осн2!N295+осн2!$A$2)*осн2!$E$2</f>
        <v>5736691.54</v>
      </c>
      <c r="F1196" s="41">
        <f>осн2!O295+осн2!$A$2+(осн2!O295+осн2!$A$2)*осн2!$E$2</f>
        <v>5966159.0599999996</v>
      </c>
      <c r="G1196" s="172"/>
      <c r="H1196" s="174"/>
      <c r="I1196" s="41">
        <f t="shared" si="243"/>
        <v>5736691.54</v>
      </c>
      <c r="J1196" s="41">
        <f t="shared" si="244"/>
        <v>5966159.0599999996</v>
      </c>
      <c r="K1196" s="150"/>
      <c r="L1196" s="151"/>
      <c r="M1196" s="41">
        <f t="shared" si="245"/>
        <v>5736691.54</v>
      </c>
      <c r="N1196" s="41">
        <f t="shared" si="246"/>
        <v>5966159.0599999996</v>
      </c>
      <c r="O1196" s="37">
        <f>осн2!N295*осн2!$B$3+осн2!$A$2+(осн2!N295*осн2!$B$3+осн2!$A$2)*осн2!$E$2</f>
        <v>2868345.77</v>
      </c>
      <c r="P1196" s="37">
        <f>осн2!O295*осн2!$B$3+осн2!$A$2+(осн2!O295*осн2!$B$3+осн2!$A$2)*осн2!$E$2</f>
        <v>2983079.53</v>
      </c>
      <c r="Q1196" s="41">
        <f t="shared" si="247"/>
        <v>5736691.54</v>
      </c>
      <c r="R1196" s="41">
        <f t="shared" si="248"/>
        <v>5966159.0599999996</v>
      </c>
      <c r="S1196" s="41">
        <f t="shared" si="249"/>
        <v>2868345.77</v>
      </c>
      <c r="T1196" s="41">
        <f t="shared" si="250"/>
        <v>2983079.53</v>
      </c>
    </row>
    <row r="1197" spans="1:20" ht="30" hidden="1" customHeight="1" x14ac:dyDescent="0.25">
      <c r="A1197" s="142"/>
      <c r="B1197" s="142"/>
      <c r="C1197" s="169"/>
      <c r="D1197" s="12" t="s">
        <v>178</v>
      </c>
      <c r="E1197" s="41">
        <f>осн2!N296+осн2!$A$2+(осн2!N296+осн2!$A$2)*осн2!$E$2</f>
        <v>3262907.68</v>
      </c>
      <c r="F1197" s="41">
        <f>осн2!O296+осн2!$A$2+(осн2!O296+осн2!$A$2)*осн2!$E$2</f>
        <v>3393423.94</v>
      </c>
      <c r="G1197" s="172"/>
      <c r="H1197" s="174"/>
      <c r="I1197" s="41">
        <f t="shared" si="243"/>
        <v>3262907.68</v>
      </c>
      <c r="J1197" s="41">
        <f t="shared" si="244"/>
        <v>3393423.94</v>
      </c>
      <c r="K1197" s="150"/>
      <c r="L1197" s="151"/>
      <c r="M1197" s="41">
        <f t="shared" si="245"/>
        <v>3262907.68</v>
      </c>
      <c r="N1197" s="41">
        <f t="shared" si="246"/>
        <v>3393423.94</v>
      </c>
      <c r="O1197" s="37">
        <f>осн2!N296*осн2!$B$3+осн2!$A$2+(осн2!N296*осн2!$B$3+осн2!$A$2)*осн2!$E$2</f>
        <v>1631453.84</v>
      </c>
      <c r="P1197" s="37">
        <f>осн2!O296*осн2!$B$3+осн2!$A$2+(осн2!O296*осн2!$B$3+осн2!$A$2)*осн2!$E$2</f>
        <v>1696711.97</v>
      </c>
      <c r="Q1197" s="41">
        <f t="shared" si="247"/>
        <v>3262907.68</v>
      </c>
      <c r="R1197" s="41">
        <f t="shared" si="248"/>
        <v>3393423.94</v>
      </c>
      <c r="S1197" s="41">
        <f t="shared" si="249"/>
        <v>1631453.84</v>
      </c>
      <c r="T1197" s="41">
        <f t="shared" si="250"/>
        <v>1696711.97</v>
      </c>
    </row>
    <row r="1198" spans="1:20" ht="30" hidden="1" customHeight="1" x14ac:dyDescent="0.25">
      <c r="A1198" s="142"/>
      <c r="B1198" s="142"/>
      <c r="C1198" s="169"/>
      <c r="D1198" s="13" t="s">
        <v>181</v>
      </c>
      <c r="E1198" s="40">
        <f>осн2!N297+осн2!$A$2+(осн2!N297+осн2!$A$2)*осн2!$E$2</f>
        <v>3936454.04</v>
      </c>
      <c r="F1198" s="40">
        <f>осн2!O297+осн2!$A$2+(осн2!O297+осн2!$A$2)*осн2!$E$2</f>
        <v>4093912.06</v>
      </c>
      <c r="G1198" s="172"/>
      <c r="H1198" s="174"/>
      <c r="I1198" s="40">
        <f t="shared" si="243"/>
        <v>3936454.04</v>
      </c>
      <c r="J1198" s="40">
        <f t="shared" si="244"/>
        <v>4093912.06</v>
      </c>
      <c r="K1198" s="150"/>
      <c r="L1198" s="151"/>
      <c r="M1198" s="40">
        <f t="shared" si="245"/>
        <v>3936454.04</v>
      </c>
      <c r="N1198" s="40">
        <f t="shared" si="246"/>
        <v>4093912.06</v>
      </c>
      <c r="O1198" s="36">
        <f>осн2!N297*осн2!$B$3+осн2!$A$2+(осн2!N297*осн2!$B$3+осн2!$A$2)*осн2!$E$2</f>
        <v>1968227.02</v>
      </c>
      <c r="P1198" s="36">
        <f>осн2!O297*осн2!$B$3+осн2!$A$2+(осн2!O297*осн2!$B$3+осн2!$A$2)*осн2!$E$2</f>
        <v>2046956.03</v>
      </c>
      <c r="Q1198" s="40">
        <f t="shared" si="247"/>
        <v>3936454.04</v>
      </c>
      <c r="R1198" s="40">
        <f t="shared" si="248"/>
        <v>4093912.06</v>
      </c>
      <c r="S1198" s="40">
        <f t="shared" si="249"/>
        <v>1968227.02</v>
      </c>
      <c r="T1198" s="40">
        <f t="shared" si="250"/>
        <v>2046956.03</v>
      </c>
    </row>
    <row r="1199" spans="1:20" ht="30" hidden="1" customHeight="1" x14ac:dyDescent="0.25">
      <c r="A1199" s="142"/>
      <c r="B1199" s="142"/>
      <c r="C1199" s="169"/>
      <c r="D1199" s="12" t="s">
        <v>183</v>
      </c>
      <c r="E1199" s="41">
        <f>осн2!N298+осн2!$A$2+(осн2!N298+осн2!$A$2)*осн2!$E$2</f>
        <v>4864888.66</v>
      </c>
      <c r="F1199" s="41">
        <f>осн2!O298+осн2!$A$2+(осн2!O298+осн2!$A$2)*осн2!$E$2</f>
        <v>5059483.6399999997</v>
      </c>
      <c r="G1199" s="172"/>
      <c r="H1199" s="174"/>
      <c r="I1199" s="41">
        <f t="shared" si="243"/>
        <v>4864888.66</v>
      </c>
      <c r="J1199" s="41">
        <f t="shared" si="244"/>
        <v>5059483.6399999997</v>
      </c>
      <c r="K1199" s="150"/>
      <c r="L1199" s="151"/>
      <c r="M1199" s="41">
        <f t="shared" si="245"/>
        <v>4864888.66</v>
      </c>
      <c r="N1199" s="41">
        <f t="shared" si="246"/>
        <v>5059483.6399999997</v>
      </c>
      <c r="O1199" s="37">
        <f>осн2!N298*осн2!$B$3+осн2!$A$2+(осн2!N298*осн2!$B$3+осн2!$A$2)*осн2!$E$2</f>
        <v>2432444.33</v>
      </c>
      <c r="P1199" s="37">
        <f>осн2!O298*осн2!$B$3+осн2!$A$2+(осн2!O298*осн2!$B$3+осн2!$A$2)*осн2!$E$2</f>
        <v>2529741.8199999998</v>
      </c>
      <c r="Q1199" s="41">
        <f t="shared" si="247"/>
        <v>4864888.66</v>
      </c>
      <c r="R1199" s="41">
        <f t="shared" si="248"/>
        <v>5059483.6399999997</v>
      </c>
      <c r="S1199" s="41">
        <f t="shared" si="249"/>
        <v>2432444.33</v>
      </c>
      <c r="T1199" s="41">
        <f t="shared" si="250"/>
        <v>2529741.8199999998</v>
      </c>
    </row>
    <row r="1200" spans="1:20" ht="30" hidden="1" customHeight="1" x14ac:dyDescent="0.25">
      <c r="A1200" s="142"/>
      <c r="B1200" s="142"/>
      <c r="C1200" s="169"/>
      <c r="D1200" s="12" t="s">
        <v>184</v>
      </c>
      <c r="E1200" s="41">
        <f>осн2!N299+осн2!$A$2+(осн2!N299+осн2!$A$2)*осн2!$E$2</f>
        <v>4747914.08</v>
      </c>
      <c r="F1200" s="41">
        <f>осн2!O299+осн2!$A$2+(осн2!O299+осн2!$A$2)*осн2!$E$2</f>
        <v>4937830.3600000003</v>
      </c>
      <c r="G1200" s="172"/>
      <c r="H1200" s="174"/>
      <c r="I1200" s="41">
        <f t="shared" si="243"/>
        <v>4747914.08</v>
      </c>
      <c r="J1200" s="41">
        <f t="shared" si="244"/>
        <v>4937830.3600000003</v>
      </c>
      <c r="K1200" s="150"/>
      <c r="L1200" s="151"/>
      <c r="M1200" s="41">
        <f t="shared" si="245"/>
        <v>4747914.08</v>
      </c>
      <c r="N1200" s="41">
        <f t="shared" si="246"/>
        <v>4937830.3600000003</v>
      </c>
      <c r="O1200" s="37">
        <f>осн2!N299*осн2!$B$3+осн2!$A$2+(осн2!N299*осн2!$B$3+осн2!$A$2)*осн2!$E$2</f>
        <v>2373957.04</v>
      </c>
      <c r="P1200" s="37">
        <f>осн2!O299*осн2!$B$3+осн2!$A$2+(осн2!O299*осн2!$B$3+осн2!$A$2)*осн2!$E$2</f>
        <v>2468915.1800000002</v>
      </c>
      <c r="Q1200" s="41">
        <f t="shared" si="247"/>
        <v>4747914.08</v>
      </c>
      <c r="R1200" s="41">
        <f t="shared" si="248"/>
        <v>4937830.3600000003</v>
      </c>
      <c r="S1200" s="41">
        <f t="shared" si="249"/>
        <v>2373957.04</v>
      </c>
      <c r="T1200" s="41">
        <f t="shared" si="250"/>
        <v>2468915.1800000002</v>
      </c>
    </row>
    <row r="1201" spans="1:20" ht="36.75" hidden="1" customHeight="1" x14ac:dyDescent="0.25">
      <c r="A1201" s="142"/>
      <c r="B1201" s="142"/>
      <c r="C1201" s="169"/>
      <c r="D1201" s="12" t="s">
        <v>202</v>
      </c>
      <c r="E1201" s="41">
        <f>осн2!N300+осн2!$A$2+(осн2!N300+осн2!$A$2)*осн2!$E$2</f>
        <v>3789098</v>
      </c>
      <c r="F1201" s="41">
        <f>осн2!O300+осн2!$A$2+(осн2!O300+осн2!$A$2)*осн2!$E$2</f>
        <v>3940661.92</v>
      </c>
      <c r="G1201" s="172"/>
      <c r="H1201" s="174"/>
      <c r="I1201" s="41">
        <f t="shared" si="243"/>
        <v>3789098</v>
      </c>
      <c r="J1201" s="41">
        <f t="shared" si="244"/>
        <v>3940661.92</v>
      </c>
      <c r="K1201" s="150"/>
      <c r="L1201" s="151"/>
      <c r="M1201" s="41">
        <f t="shared" si="245"/>
        <v>3789098</v>
      </c>
      <c r="N1201" s="41">
        <f t="shared" si="246"/>
        <v>3940661.92</v>
      </c>
      <c r="O1201" s="37">
        <f>осн2!N300*осн2!$B$3+осн2!$A$2+(осн2!N300*осн2!$B$3+осн2!$A$2)*осн2!$E$2</f>
        <v>1894549</v>
      </c>
      <c r="P1201" s="37">
        <f>осн2!O300*осн2!$B$3+осн2!$A$2+(осн2!O300*осн2!$B$3+осн2!$A$2)*осн2!$E$2</f>
        <v>1970330.96</v>
      </c>
      <c r="Q1201" s="41">
        <f t="shared" si="247"/>
        <v>3789098</v>
      </c>
      <c r="R1201" s="41">
        <f t="shared" si="248"/>
        <v>3940661.92</v>
      </c>
      <c r="S1201" s="41">
        <f t="shared" si="249"/>
        <v>1894549</v>
      </c>
      <c r="T1201" s="41">
        <f t="shared" si="250"/>
        <v>1970330.96</v>
      </c>
    </row>
    <row r="1202" spans="1:20" ht="45" hidden="1" customHeight="1" x14ac:dyDescent="0.25">
      <c r="A1202" s="142"/>
      <c r="B1202" s="142"/>
      <c r="C1202" s="169"/>
      <c r="D1202" s="13" t="s">
        <v>189</v>
      </c>
      <c r="E1202" s="40">
        <f>осн2!N301+осн2!$A$2+(осн2!N301+осн2!$A$2)*осн2!$E$2</f>
        <v>4686688.5999999996</v>
      </c>
      <c r="F1202" s="40">
        <f>осн2!O301+осн2!$A$2+(осн2!O301+осн2!$A$2)*осн2!$E$2</f>
        <v>4874156.38</v>
      </c>
      <c r="G1202" s="172"/>
      <c r="H1202" s="174"/>
      <c r="I1202" s="40">
        <f t="shared" si="243"/>
        <v>4686688.5999999996</v>
      </c>
      <c r="J1202" s="40">
        <f t="shared" si="244"/>
        <v>4874156.38</v>
      </c>
      <c r="K1202" s="150"/>
      <c r="L1202" s="151"/>
      <c r="M1202" s="40">
        <f t="shared" si="245"/>
        <v>4686688.5999999996</v>
      </c>
      <c r="N1202" s="40">
        <f t="shared" si="246"/>
        <v>4874156.38</v>
      </c>
      <c r="O1202" s="36">
        <f>осн2!N301*осн2!$B$3+осн2!$A$2+(осн2!N301*осн2!$B$3+осн2!$A$2)*осн2!$E$2</f>
        <v>2343344.2999999998</v>
      </c>
      <c r="P1202" s="36">
        <f>осн2!O301*осн2!$B$3+осн2!$A$2+(осн2!O301*осн2!$B$3+осн2!$A$2)*осн2!$E$2</f>
        <v>2437078.19</v>
      </c>
      <c r="Q1202" s="40">
        <f t="shared" si="247"/>
        <v>4686688.5999999996</v>
      </c>
      <c r="R1202" s="40">
        <f t="shared" si="248"/>
        <v>4874156.38</v>
      </c>
      <c r="S1202" s="40">
        <f t="shared" si="249"/>
        <v>2343344.2999999998</v>
      </c>
      <c r="T1202" s="40">
        <f t="shared" si="250"/>
        <v>2437078.19</v>
      </c>
    </row>
    <row r="1203" spans="1:20" ht="47.25" hidden="1" customHeight="1" x14ac:dyDescent="0.25">
      <c r="A1203" s="142"/>
      <c r="B1203" s="142"/>
      <c r="C1203" s="169"/>
      <c r="D1203" s="12" t="s">
        <v>190</v>
      </c>
      <c r="E1203" s="41">
        <f>осн2!N302+осн2!$A$2+(осн2!N302+осн2!$A$2)*осн2!$E$2</f>
        <v>6159630.6799999997</v>
      </c>
      <c r="F1203" s="41">
        <f>осн2!O302+осн2!$A$2+(осн2!O302+осн2!$A$2)*осн2!$E$2</f>
        <v>6406015.8600000003</v>
      </c>
      <c r="G1203" s="172"/>
      <c r="H1203" s="174"/>
      <c r="I1203" s="41">
        <f t="shared" si="243"/>
        <v>6159630.6799999997</v>
      </c>
      <c r="J1203" s="41">
        <f t="shared" si="244"/>
        <v>6406015.8600000003</v>
      </c>
      <c r="K1203" s="150"/>
      <c r="L1203" s="151"/>
      <c r="M1203" s="41">
        <f t="shared" si="245"/>
        <v>6159630.6799999997</v>
      </c>
      <c r="N1203" s="41">
        <f t="shared" si="246"/>
        <v>6406015.8600000003</v>
      </c>
      <c r="O1203" s="37">
        <f>осн2!N302*осн2!$B$3+осн2!$A$2+(осн2!N302*осн2!$B$3+осн2!$A$2)*осн2!$E$2</f>
        <v>3079815.34</v>
      </c>
      <c r="P1203" s="37">
        <f>осн2!O302*осн2!$B$3+осн2!$A$2+(осн2!O302*осн2!$B$3+осн2!$A$2)*осн2!$E$2</f>
        <v>3203007.93</v>
      </c>
      <c r="Q1203" s="41">
        <f t="shared" si="247"/>
        <v>6159630.6799999997</v>
      </c>
      <c r="R1203" s="41">
        <f t="shared" si="248"/>
        <v>6406015.8600000003</v>
      </c>
      <c r="S1203" s="41">
        <f t="shared" si="249"/>
        <v>3079815.34</v>
      </c>
      <c r="T1203" s="41">
        <f t="shared" si="250"/>
        <v>3203007.93</v>
      </c>
    </row>
    <row r="1204" spans="1:20" ht="30" hidden="1" customHeight="1" x14ac:dyDescent="0.25">
      <c r="A1204" s="142"/>
      <c r="B1204" s="142"/>
      <c r="C1204" s="169"/>
      <c r="D1204" s="12" t="s">
        <v>191</v>
      </c>
      <c r="E1204" s="41">
        <f>осн2!N303+осн2!$A$2+(осн2!N303+осн2!$A$2)*осн2!$E$2</f>
        <v>7383408.6799999997</v>
      </c>
      <c r="F1204" s="41">
        <f>осн2!O303+осн2!$A$2+(осн2!O303+осн2!$A$2)*осн2!$E$2</f>
        <v>7678744.9800000004</v>
      </c>
      <c r="G1204" s="172"/>
      <c r="H1204" s="174"/>
      <c r="I1204" s="41">
        <f t="shared" si="243"/>
        <v>7383408.6799999997</v>
      </c>
      <c r="J1204" s="41">
        <f t="shared" si="244"/>
        <v>7678744.9800000004</v>
      </c>
      <c r="K1204" s="150"/>
      <c r="L1204" s="151"/>
      <c r="M1204" s="41">
        <f t="shared" si="245"/>
        <v>7383408.6799999997</v>
      </c>
      <c r="N1204" s="41">
        <f t="shared" si="246"/>
        <v>7678744.9800000004</v>
      </c>
      <c r="O1204" s="37">
        <f>осн2!N303*осн2!$B$3+осн2!$A$2+(осн2!N303*осн2!$B$3+осн2!$A$2)*осн2!$E$2</f>
        <v>3691704.34</v>
      </c>
      <c r="P1204" s="37">
        <f>осн2!O303*осн2!$B$3+осн2!$A$2+(осн2!O303*осн2!$B$3+осн2!$A$2)*осн2!$E$2</f>
        <v>3839372.49</v>
      </c>
      <c r="Q1204" s="41">
        <f t="shared" si="247"/>
        <v>7383408.6799999997</v>
      </c>
      <c r="R1204" s="41">
        <f t="shared" si="248"/>
        <v>7678744.9800000004</v>
      </c>
      <c r="S1204" s="41">
        <f t="shared" si="249"/>
        <v>3691704.34</v>
      </c>
      <c r="T1204" s="41">
        <f t="shared" si="250"/>
        <v>3839372.49</v>
      </c>
    </row>
    <row r="1205" spans="1:20" ht="45" hidden="1" customHeight="1" x14ac:dyDescent="0.25">
      <c r="A1205" s="142"/>
      <c r="B1205" s="142"/>
      <c r="C1205" s="169"/>
      <c r="D1205" s="12" t="s">
        <v>192</v>
      </c>
      <c r="E1205" s="41">
        <f>осн2!N304+осн2!$A$2+(осн2!N304+осн2!$A$2)*осн2!$E$2</f>
        <v>10126994.82</v>
      </c>
      <c r="F1205" s="41">
        <f>осн2!O304+осн2!$A$2+(осн2!O304+осн2!$A$2)*осн2!$E$2</f>
        <v>10532074.66</v>
      </c>
      <c r="G1205" s="172"/>
      <c r="H1205" s="174"/>
      <c r="I1205" s="41">
        <f t="shared" si="243"/>
        <v>10126994.82</v>
      </c>
      <c r="J1205" s="41">
        <f t="shared" si="244"/>
        <v>10532074.66</v>
      </c>
      <c r="K1205" s="150"/>
      <c r="L1205" s="151"/>
      <c r="M1205" s="41">
        <f t="shared" si="245"/>
        <v>10126994.82</v>
      </c>
      <c r="N1205" s="41">
        <f t="shared" si="246"/>
        <v>10532074.66</v>
      </c>
      <c r="O1205" s="37">
        <f>осн2!N304*осн2!$B$3+осн2!$A$2+(осн2!N304*осн2!$B$3+осн2!$A$2)*осн2!$E$2</f>
        <v>5063497.41</v>
      </c>
      <c r="P1205" s="37">
        <f>осн2!O304*осн2!$B$3+осн2!$A$2+(осн2!O304*осн2!$B$3+осн2!$A$2)*осн2!$E$2</f>
        <v>5266037.33</v>
      </c>
      <c r="Q1205" s="41">
        <f t="shared" si="247"/>
        <v>10126994.82</v>
      </c>
      <c r="R1205" s="41">
        <f t="shared" si="248"/>
        <v>10532074.66</v>
      </c>
      <c r="S1205" s="41">
        <f t="shared" si="249"/>
        <v>5063497.41</v>
      </c>
      <c r="T1205" s="41">
        <f t="shared" si="250"/>
        <v>5266037.33</v>
      </c>
    </row>
    <row r="1206" spans="1:20" ht="30" hidden="1" customHeight="1" x14ac:dyDescent="0.25">
      <c r="A1206" s="142"/>
      <c r="B1206" s="142"/>
      <c r="C1206" s="169"/>
      <c r="D1206" s="21" t="s">
        <v>194</v>
      </c>
      <c r="E1206" s="40">
        <f>осн2!N305+осн2!$A$2+(осн2!N305+осн2!$A$2)*осн2!$E$2</f>
        <v>10640819.92</v>
      </c>
      <c r="F1206" s="40">
        <f>осн2!O305+осн2!$A$2+(осн2!O305+осн2!$A$2)*осн2!$E$2</f>
        <v>11066453</v>
      </c>
      <c r="G1206" s="172"/>
      <c r="H1206" s="174"/>
      <c r="I1206" s="40">
        <f t="shared" si="243"/>
        <v>10640819.92</v>
      </c>
      <c r="J1206" s="40">
        <f t="shared" si="244"/>
        <v>11066453</v>
      </c>
      <c r="K1206" s="150"/>
      <c r="L1206" s="151"/>
      <c r="M1206" s="40">
        <f t="shared" si="245"/>
        <v>10640819.92</v>
      </c>
      <c r="N1206" s="40">
        <f t="shared" si="246"/>
        <v>11066453</v>
      </c>
      <c r="O1206" s="36">
        <f>осн2!N305*осн2!$B$3+осн2!$A$2+(осн2!N305*осн2!$B$3+осн2!$A$2)*осн2!$E$2</f>
        <v>5320409.96</v>
      </c>
      <c r="P1206" s="36">
        <f>осн2!O305*осн2!$B$3+осн2!$A$2+(осн2!O305*осн2!$B$3+осн2!$A$2)*осн2!$E$2</f>
        <v>5533226.5</v>
      </c>
      <c r="Q1206" s="40">
        <f t="shared" si="247"/>
        <v>10640819.92</v>
      </c>
      <c r="R1206" s="40">
        <f t="shared" si="248"/>
        <v>11066453</v>
      </c>
      <c r="S1206" s="40">
        <f t="shared" si="249"/>
        <v>5320409.96</v>
      </c>
      <c r="T1206" s="40">
        <f t="shared" si="250"/>
        <v>5533226.5</v>
      </c>
    </row>
    <row r="1207" spans="1:20" ht="30" hidden="1" customHeight="1" x14ac:dyDescent="0.25">
      <c r="A1207" s="142"/>
      <c r="B1207" s="142"/>
      <c r="C1207" s="169"/>
      <c r="D1207" s="20" t="s">
        <v>193</v>
      </c>
      <c r="E1207" s="41">
        <f>осн2!N306+осн2!$A$2+(осн2!N306+осн2!$A$2)*осн2!$E$2</f>
        <v>12746486.26</v>
      </c>
      <c r="F1207" s="41">
        <f>осн2!O306+осн2!$A$2+(осн2!O306+осн2!$A$2)*осн2!$E$2</f>
        <v>13256345.379999999</v>
      </c>
      <c r="G1207" s="172"/>
      <c r="H1207" s="174"/>
      <c r="I1207" s="41">
        <f t="shared" si="243"/>
        <v>12746486.26</v>
      </c>
      <c r="J1207" s="41">
        <f t="shared" si="244"/>
        <v>13256345.379999999</v>
      </c>
      <c r="K1207" s="150"/>
      <c r="L1207" s="151"/>
      <c r="M1207" s="41">
        <f t="shared" si="245"/>
        <v>12746486.26</v>
      </c>
      <c r="N1207" s="41">
        <f t="shared" si="246"/>
        <v>13256345.379999999</v>
      </c>
      <c r="O1207" s="37">
        <f>осн2!N306*осн2!$B$3+осн2!$A$2+(осн2!N306*осн2!$B$3+осн2!$A$2)*осн2!$E$2</f>
        <v>6373243.1299999999</v>
      </c>
      <c r="P1207" s="37">
        <f>осн2!O306*осн2!$B$3+осн2!$A$2+(осн2!O306*осн2!$B$3+осн2!$A$2)*осн2!$E$2</f>
        <v>6628172.6899999995</v>
      </c>
      <c r="Q1207" s="41">
        <f t="shared" si="247"/>
        <v>12746486.26</v>
      </c>
      <c r="R1207" s="41">
        <f t="shared" si="248"/>
        <v>13256345.379999999</v>
      </c>
      <c r="S1207" s="41">
        <f t="shared" si="249"/>
        <v>6373243.1299999999</v>
      </c>
      <c r="T1207" s="41">
        <f t="shared" si="250"/>
        <v>6628172.6899999995</v>
      </c>
    </row>
    <row r="1208" spans="1:20" ht="30" hidden="1" customHeight="1" x14ac:dyDescent="0.25">
      <c r="A1208" s="142"/>
      <c r="B1208" s="142"/>
      <c r="C1208" s="169"/>
      <c r="D1208" s="20" t="s">
        <v>195</v>
      </c>
      <c r="E1208" s="41">
        <f>осн2!N307+осн2!$A$2+(осн2!N307+осн2!$A$2)*осн2!$E$2</f>
        <v>14144601</v>
      </c>
      <c r="F1208" s="41">
        <f>осн2!O307+осн2!$A$2+(осн2!O307+осн2!$A$2)*осн2!$E$2</f>
        <v>14710386.219999999</v>
      </c>
      <c r="G1208" s="172"/>
      <c r="H1208" s="174"/>
      <c r="I1208" s="41">
        <f t="shared" si="243"/>
        <v>14144601</v>
      </c>
      <c r="J1208" s="41">
        <f t="shared" si="244"/>
        <v>14710386.219999999</v>
      </c>
      <c r="K1208" s="150"/>
      <c r="L1208" s="151"/>
      <c r="M1208" s="41">
        <f t="shared" si="245"/>
        <v>14144601</v>
      </c>
      <c r="N1208" s="41">
        <f t="shared" si="246"/>
        <v>14710386.219999999</v>
      </c>
      <c r="O1208" s="37">
        <f>осн2!N307*осн2!$B$3+осн2!$A$2+(осн2!N307*осн2!$B$3+осн2!$A$2)*осн2!$E$2</f>
        <v>7072300.5</v>
      </c>
      <c r="P1208" s="37">
        <f>осн2!O307*осн2!$B$3+осн2!$A$2+(осн2!O307*осн2!$B$3+осн2!$A$2)*осн2!$E$2</f>
        <v>7355193.1099999994</v>
      </c>
      <c r="Q1208" s="41">
        <f t="shared" si="247"/>
        <v>14144601</v>
      </c>
      <c r="R1208" s="41">
        <f t="shared" si="248"/>
        <v>14710386.219999999</v>
      </c>
      <c r="S1208" s="41">
        <f t="shared" si="249"/>
        <v>7072300.5</v>
      </c>
      <c r="T1208" s="41">
        <f t="shared" si="250"/>
        <v>7355193.1099999994</v>
      </c>
    </row>
    <row r="1209" spans="1:20" ht="33" hidden="1" customHeight="1" x14ac:dyDescent="0.25">
      <c r="A1209" s="142"/>
      <c r="B1209" s="142"/>
      <c r="C1209" s="169"/>
      <c r="D1209" s="20" t="s">
        <v>203</v>
      </c>
      <c r="E1209" s="41">
        <f>осн2!N308+осн2!$A$2+(осн2!N308+осн2!$A$2)*осн2!$E$2</f>
        <v>0</v>
      </c>
      <c r="F1209" s="41">
        <f>осн2!O308+осн2!$A$2+(осн2!O308+осн2!$A$2)*осн2!$E$2</f>
        <v>0</v>
      </c>
      <c r="G1209" s="172"/>
      <c r="H1209" s="174"/>
      <c r="I1209" s="41">
        <f t="shared" si="243"/>
        <v>0</v>
      </c>
      <c r="J1209" s="41">
        <f t="shared" si="244"/>
        <v>0</v>
      </c>
      <c r="K1209" s="150"/>
      <c r="L1209" s="151"/>
      <c r="M1209" s="41">
        <f t="shared" si="245"/>
        <v>0</v>
      </c>
      <c r="N1209" s="41">
        <f t="shared" si="246"/>
        <v>0</v>
      </c>
      <c r="O1209" s="37">
        <f>осн2!N308*осн2!$B$3+осн2!$A$2+(осн2!N308*осн2!$B$3+осн2!$A$2)*осн2!$E$2</f>
        <v>0</v>
      </c>
      <c r="P1209" s="37">
        <f>осн2!O308*осн2!$B$3+осн2!$A$2+(осн2!O308*осн2!$B$3+осн2!$A$2)*осн2!$E$2</f>
        <v>0</v>
      </c>
      <c r="Q1209" s="41">
        <f t="shared" si="247"/>
        <v>0</v>
      </c>
      <c r="R1209" s="41">
        <f t="shared" si="248"/>
        <v>0</v>
      </c>
      <c r="S1209" s="41">
        <f t="shared" si="249"/>
        <v>0</v>
      </c>
      <c r="T1209" s="41">
        <f t="shared" si="250"/>
        <v>0</v>
      </c>
    </row>
    <row r="1210" spans="1:20" ht="47.25" x14ac:dyDescent="0.25">
      <c r="A1210" s="142"/>
      <c r="B1210" s="142"/>
      <c r="C1210" s="169"/>
      <c r="D1210" s="38" t="s">
        <v>260</v>
      </c>
      <c r="E1210" s="38" t="s">
        <v>10</v>
      </c>
      <c r="F1210" s="38" t="s">
        <v>11</v>
      </c>
      <c r="G1210" s="172"/>
      <c r="H1210" s="174"/>
      <c r="I1210" s="38" t="s">
        <v>10</v>
      </c>
      <c r="J1210" s="38" t="s">
        <v>11</v>
      </c>
      <c r="K1210" s="150"/>
      <c r="L1210" s="151"/>
      <c r="M1210" s="38" t="s">
        <v>10</v>
      </c>
      <c r="N1210" s="38" t="s">
        <v>11</v>
      </c>
      <c r="O1210" s="38" t="s">
        <v>10</v>
      </c>
      <c r="P1210" s="38" t="s">
        <v>11</v>
      </c>
      <c r="Q1210" s="38" t="s">
        <v>10</v>
      </c>
      <c r="R1210" s="38" t="s">
        <v>11</v>
      </c>
      <c r="S1210" s="38" t="s">
        <v>10</v>
      </c>
      <c r="T1210" s="38" t="s">
        <v>11</v>
      </c>
    </row>
    <row r="1211" spans="1:20" ht="31.5" x14ac:dyDescent="0.25">
      <c r="A1211" s="142"/>
      <c r="B1211" s="142"/>
      <c r="C1211" s="169"/>
      <c r="D1211" s="109" t="s">
        <v>222</v>
      </c>
      <c r="E1211" s="40">
        <f>осн2!I312+осн2!$A$2+(осн2!I312+осн2!$A$2)*осн2!$E$2</f>
        <v>5579069.5</v>
      </c>
      <c r="F1211" s="40">
        <f>осн2!J312+осн2!$A$2+(осн2!J312+осн2!$A$2)*осн2!$E$2</f>
        <v>5802232.2800000003</v>
      </c>
      <c r="G1211" s="172"/>
      <c r="H1211" s="174"/>
      <c r="I1211" s="40">
        <f t="shared" ref="I1211:I1223" si="251">E1211</f>
        <v>5579069.5</v>
      </c>
      <c r="J1211" s="40">
        <f t="shared" ref="J1211:J1223" si="252">F1211</f>
        <v>5802232.2800000003</v>
      </c>
      <c r="K1211" s="150"/>
      <c r="L1211" s="151"/>
      <c r="M1211" s="40">
        <f t="shared" ref="M1211:M1223" si="253">I1211</f>
        <v>5579069.5</v>
      </c>
      <c r="N1211" s="40">
        <f t="shared" ref="N1211:N1223" si="254">J1211</f>
        <v>5802232.2800000003</v>
      </c>
      <c r="O1211" s="36">
        <f>осн2!I312*осн2!$B$3+осн2!$A$2+(осн2!I312*осн2!$B$3+осн2!$A$2)*осн2!$E$2</f>
        <v>2789534.75</v>
      </c>
      <c r="P1211" s="36">
        <f>осн2!J312*осн2!$B$3+осн2!$A$2+(осн2!J312*осн2!$B$3+осн2!$A$2)*осн2!$E$2</f>
        <v>2901116.14</v>
      </c>
      <c r="Q1211" s="40">
        <f t="shared" ref="Q1211:Q1223" si="255">M1211</f>
        <v>5579069.5</v>
      </c>
      <c r="R1211" s="40">
        <f t="shared" ref="R1211:R1223" si="256">N1211</f>
        <v>5802232.2800000003</v>
      </c>
      <c r="S1211" s="40">
        <f t="shared" ref="S1211:S1223" si="257">O1211</f>
        <v>2789534.75</v>
      </c>
      <c r="T1211" s="40">
        <f t="shared" ref="T1211:T1223" si="258">P1211</f>
        <v>2901116.14</v>
      </c>
    </row>
    <row r="1212" spans="1:20" ht="45" hidden="1" customHeight="1" x14ac:dyDescent="0.25">
      <c r="A1212" s="142"/>
      <c r="B1212" s="142"/>
      <c r="C1212" s="169"/>
      <c r="D1212" s="12" t="s">
        <v>223</v>
      </c>
      <c r="E1212" s="41">
        <f>осн2!I313+осн2!$A$2+(осн2!I313+осн2!$A$2)*осн2!$E$2</f>
        <v>7826283.9199999999</v>
      </c>
      <c r="F1212" s="41">
        <f>осн2!J313+осн2!$A$2+(осн2!J313+осн2!$A$2)*осн2!$E$2</f>
        <v>8139334.3799999999</v>
      </c>
      <c r="G1212" s="172"/>
      <c r="H1212" s="174"/>
      <c r="I1212" s="41">
        <f t="shared" si="251"/>
        <v>7826283.9199999999</v>
      </c>
      <c r="J1212" s="41">
        <f t="shared" si="252"/>
        <v>8139334.3799999999</v>
      </c>
      <c r="K1212" s="150"/>
      <c r="L1212" s="151"/>
      <c r="M1212" s="41">
        <f t="shared" si="253"/>
        <v>7826283.9199999999</v>
      </c>
      <c r="N1212" s="41">
        <f t="shared" si="254"/>
        <v>8139334.3799999999</v>
      </c>
      <c r="O1212" s="37">
        <f>осн2!I313*осн2!$B$3+осн2!$A$2+(осн2!I313*осн2!$B$3+осн2!$A$2)*осн2!$E$2</f>
        <v>3913141.96</v>
      </c>
      <c r="P1212" s="37">
        <f>осн2!J313*осн2!$B$3+осн2!$A$2+(осн2!J313*осн2!$B$3+осн2!$A$2)*осн2!$E$2</f>
        <v>4069667.19</v>
      </c>
      <c r="Q1212" s="41">
        <f t="shared" si="255"/>
        <v>7826283.9199999999</v>
      </c>
      <c r="R1212" s="41">
        <f t="shared" si="256"/>
        <v>8139334.3799999999</v>
      </c>
      <c r="S1212" s="41">
        <f t="shared" si="257"/>
        <v>3913141.96</v>
      </c>
      <c r="T1212" s="41">
        <f t="shared" si="258"/>
        <v>4069667.19</v>
      </c>
    </row>
    <row r="1213" spans="1:20" ht="30" hidden="1" customHeight="1" x14ac:dyDescent="0.25">
      <c r="A1213" s="142"/>
      <c r="B1213" s="142"/>
      <c r="C1213" s="169"/>
      <c r="D1213" s="12" t="s">
        <v>224</v>
      </c>
      <c r="E1213" s="41">
        <f>осн2!I314+осн2!$A$2+(осн2!I314+осн2!$A$2)*осн2!$E$2</f>
        <v>8471511.4600000009</v>
      </c>
      <c r="F1213" s="41">
        <f>осн2!J314+осн2!$A$2+(осн2!J314+осн2!$A$2)*осн2!$E$2</f>
        <v>8810372.0600000005</v>
      </c>
      <c r="G1213" s="172"/>
      <c r="H1213" s="174"/>
      <c r="I1213" s="41">
        <f t="shared" si="251"/>
        <v>8471511.4600000009</v>
      </c>
      <c r="J1213" s="41">
        <f t="shared" si="252"/>
        <v>8810372.0600000005</v>
      </c>
      <c r="K1213" s="150"/>
      <c r="L1213" s="151"/>
      <c r="M1213" s="41">
        <f t="shared" si="253"/>
        <v>8471511.4600000009</v>
      </c>
      <c r="N1213" s="41">
        <f t="shared" si="254"/>
        <v>8810372.0600000005</v>
      </c>
      <c r="O1213" s="37">
        <f>осн2!I314*осн2!$B$3+осн2!$A$2+(осн2!I314*осн2!$B$3+осн2!$A$2)*осн2!$E$2</f>
        <v>4235755.7300000004</v>
      </c>
      <c r="P1213" s="37">
        <f>осн2!J314*осн2!$B$3+осн2!$A$2+(осн2!J314*осн2!$B$3+осн2!$A$2)*осн2!$E$2</f>
        <v>4405186.03</v>
      </c>
      <c r="Q1213" s="41">
        <f t="shared" si="255"/>
        <v>8471511.4600000009</v>
      </c>
      <c r="R1213" s="41">
        <f t="shared" si="256"/>
        <v>8810372.0600000005</v>
      </c>
      <c r="S1213" s="41">
        <f t="shared" si="257"/>
        <v>4235755.7300000004</v>
      </c>
      <c r="T1213" s="41">
        <f t="shared" si="258"/>
        <v>4405186.03</v>
      </c>
    </row>
    <row r="1214" spans="1:20" ht="45" hidden="1" customHeight="1" x14ac:dyDescent="0.25">
      <c r="A1214" s="142"/>
      <c r="B1214" s="142"/>
      <c r="C1214" s="169"/>
      <c r="D1214" s="12" t="s">
        <v>225</v>
      </c>
      <c r="E1214" s="41">
        <f>осн2!I315+осн2!$A$2+(осн2!I315+осн2!$A$2)*осн2!$E$2</f>
        <v>9878957.6400000006</v>
      </c>
      <c r="F1214" s="41">
        <f>осн2!J315+осн2!$A$2+(осн2!J315+осн2!$A$2)*осн2!$E$2</f>
        <v>10274116.039999999</v>
      </c>
      <c r="G1214" s="172"/>
      <c r="H1214" s="174"/>
      <c r="I1214" s="41">
        <f t="shared" si="251"/>
        <v>9878957.6400000006</v>
      </c>
      <c r="J1214" s="41">
        <f t="shared" si="252"/>
        <v>10274116.039999999</v>
      </c>
      <c r="K1214" s="150"/>
      <c r="L1214" s="151"/>
      <c r="M1214" s="41">
        <f t="shared" si="253"/>
        <v>9878957.6400000006</v>
      </c>
      <c r="N1214" s="41">
        <f t="shared" si="254"/>
        <v>10274116.039999999</v>
      </c>
      <c r="O1214" s="37">
        <f>осн2!I315*осн2!$B$3+осн2!$A$2+(осн2!I315*осн2!$B$3+осн2!$A$2)*осн2!$E$2</f>
        <v>4939478.82</v>
      </c>
      <c r="P1214" s="37">
        <f>осн2!J315*осн2!$B$3+осн2!$A$2+(осн2!J315*осн2!$B$3+осн2!$A$2)*осн2!$E$2</f>
        <v>5137058.0199999996</v>
      </c>
      <c r="Q1214" s="41">
        <f t="shared" si="255"/>
        <v>9878957.6400000006</v>
      </c>
      <c r="R1214" s="41">
        <f t="shared" si="256"/>
        <v>10274116.039999999</v>
      </c>
      <c r="S1214" s="41">
        <f t="shared" si="257"/>
        <v>4939478.82</v>
      </c>
      <c r="T1214" s="41">
        <f t="shared" si="258"/>
        <v>5137058.0199999996</v>
      </c>
    </row>
    <row r="1215" spans="1:20" ht="30" hidden="1" customHeight="1" x14ac:dyDescent="0.25">
      <c r="A1215" s="142"/>
      <c r="B1215" s="142"/>
      <c r="C1215" s="169"/>
      <c r="D1215" s="12" t="s">
        <v>226</v>
      </c>
      <c r="E1215" s="41">
        <f>осн2!I316+осн2!$A$2+(осн2!I316+осн2!$A$2)*осн2!$E$2</f>
        <v>7098569.6600000001</v>
      </c>
      <c r="F1215" s="41">
        <f>осн2!J316+осн2!$A$2+(осн2!J316+осн2!$A$2)*осн2!$E$2</f>
        <v>7382511.8799999999</v>
      </c>
      <c r="G1215" s="172"/>
      <c r="H1215" s="174"/>
      <c r="I1215" s="41">
        <f t="shared" si="251"/>
        <v>7098569.6600000001</v>
      </c>
      <c r="J1215" s="41">
        <f t="shared" si="252"/>
        <v>7382511.8799999999</v>
      </c>
      <c r="K1215" s="150"/>
      <c r="L1215" s="151"/>
      <c r="M1215" s="41">
        <f t="shared" si="253"/>
        <v>7098569.6600000001</v>
      </c>
      <c r="N1215" s="41">
        <f t="shared" si="254"/>
        <v>7382511.8799999999</v>
      </c>
      <c r="O1215" s="37">
        <f>осн2!I316*осн2!$B$3+осн2!$A$2+(осн2!I316*осн2!$B$3+осн2!$A$2)*осн2!$E$2</f>
        <v>3549284.83</v>
      </c>
      <c r="P1215" s="37">
        <f>осн2!J316*осн2!$B$3+осн2!$A$2+(осн2!J316*осн2!$B$3+осн2!$A$2)*осн2!$E$2</f>
        <v>3691255.94</v>
      </c>
      <c r="Q1215" s="41">
        <f t="shared" si="255"/>
        <v>7098569.6600000001</v>
      </c>
      <c r="R1215" s="41">
        <f t="shared" si="256"/>
        <v>7382511.8799999999</v>
      </c>
      <c r="S1215" s="41">
        <f t="shared" si="257"/>
        <v>3549284.83</v>
      </c>
      <c r="T1215" s="41">
        <f t="shared" si="258"/>
        <v>3691255.94</v>
      </c>
    </row>
    <row r="1216" spans="1:20" ht="45" hidden="1" customHeight="1" x14ac:dyDescent="0.25">
      <c r="A1216" s="142"/>
      <c r="B1216" s="142"/>
      <c r="C1216" s="169"/>
      <c r="D1216" s="12" t="s">
        <v>228</v>
      </c>
      <c r="E1216" s="41">
        <f>осн2!I317+осн2!$A$2+(осн2!I317+осн2!$A$2)*осн2!$E$2</f>
        <v>9297758.0800000001</v>
      </c>
      <c r="F1216" s="41">
        <f>осн2!J317+осн2!$A$2+(осн2!J317+осн2!$A$2)*осн2!$E$2</f>
        <v>9669669.3000000007</v>
      </c>
      <c r="G1216" s="172"/>
      <c r="H1216" s="174"/>
      <c r="I1216" s="41">
        <f t="shared" si="251"/>
        <v>9297758.0800000001</v>
      </c>
      <c r="J1216" s="41">
        <f t="shared" si="252"/>
        <v>9669669.3000000007</v>
      </c>
      <c r="K1216" s="150"/>
      <c r="L1216" s="151"/>
      <c r="M1216" s="41">
        <f t="shared" si="253"/>
        <v>9297758.0800000001</v>
      </c>
      <c r="N1216" s="41">
        <f t="shared" si="254"/>
        <v>9669669.3000000007</v>
      </c>
      <c r="O1216" s="37">
        <f>осн2!I317*осн2!$B$3+осн2!$A$2+(осн2!I317*осн2!$B$3+осн2!$A$2)*осн2!$E$2</f>
        <v>4648879.04</v>
      </c>
      <c r="P1216" s="37">
        <f>осн2!J317*осн2!$B$3+осн2!$A$2+(осн2!J317*осн2!$B$3+осн2!$A$2)*осн2!$E$2</f>
        <v>4834834.6500000004</v>
      </c>
      <c r="Q1216" s="41">
        <f t="shared" si="255"/>
        <v>9297758.0800000001</v>
      </c>
      <c r="R1216" s="41">
        <f t="shared" si="256"/>
        <v>9669669.3000000007</v>
      </c>
      <c r="S1216" s="41">
        <f t="shared" si="257"/>
        <v>4648879.04</v>
      </c>
      <c r="T1216" s="41">
        <f t="shared" si="258"/>
        <v>4834834.6500000004</v>
      </c>
    </row>
    <row r="1217" spans="1:20" ht="30" hidden="1" customHeight="1" x14ac:dyDescent="0.25">
      <c r="A1217" s="142"/>
      <c r="B1217" s="142"/>
      <c r="C1217" s="169"/>
      <c r="D1217" s="12" t="s">
        <v>227</v>
      </c>
      <c r="E1217" s="41">
        <f>осн2!I318+осн2!$A$2+(осн2!I318+осн2!$A$2)*осн2!$E$2</f>
        <v>10502016.52</v>
      </c>
      <c r="F1217" s="41">
        <f>осн2!J318+осн2!$A$2+(осн2!J318+осн2!$A$2)*осн2!$E$2</f>
        <v>10922097.699999999</v>
      </c>
      <c r="G1217" s="172"/>
      <c r="H1217" s="174"/>
      <c r="I1217" s="41">
        <f t="shared" si="251"/>
        <v>10502016.52</v>
      </c>
      <c r="J1217" s="41">
        <f t="shared" si="252"/>
        <v>10922097.699999999</v>
      </c>
      <c r="K1217" s="150"/>
      <c r="L1217" s="151"/>
      <c r="M1217" s="41">
        <f t="shared" si="253"/>
        <v>10502016.52</v>
      </c>
      <c r="N1217" s="41">
        <f t="shared" si="254"/>
        <v>10922097.699999999</v>
      </c>
      <c r="O1217" s="37">
        <f>осн2!I318*осн2!$B$3+осн2!$A$2+(осн2!I318*осн2!$B$3+осн2!$A$2)*осн2!$E$2</f>
        <v>5251008.26</v>
      </c>
      <c r="P1217" s="37">
        <f>осн2!J318*осн2!$B$3+осн2!$A$2+(осн2!J318*осн2!$B$3+осн2!$A$2)*осн2!$E$2</f>
        <v>5461048.8499999996</v>
      </c>
      <c r="Q1217" s="41">
        <f t="shared" si="255"/>
        <v>10502016.52</v>
      </c>
      <c r="R1217" s="41">
        <f t="shared" si="256"/>
        <v>10922097.699999999</v>
      </c>
      <c r="S1217" s="41">
        <f t="shared" si="257"/>
        <v>5251008.26</v>
      </c>
      <c r="T1217" s="41">
        <f t="shared" si="258"/>
        <v>5461048.8499999996</v>
      </c>
    </row>
    <row r="1218" spans="1:20" ht="45" hidden="1" customHeight="1" x14ac:dyDescent="0.25">
      <c r="A1218" s="142"/>
      <c r="B1218" s="142"/>
      <c r="C1218" s="169"/>
      <c r="D1218" s="12" t="s">
        <v>229</v>
      </c>
      <c r="E1218" s="41">
        <f>осн2!I319+осн2!$A$2+(осн2!I319+осн2!$A$2)*осн2!$E$2</f>
        <v>12179125.74</v>
      </c>
      <c r="F1218" s="41">
        <f>осн2!J319+осн2!$A$2+(осн2!J319+осн2!$A$2)*осн2!$E$2</f>
        <v>12666289.92</v>
      </c>
      <c r="G1218" s="172"/>
      <c r="H1218" s="174"/>
      <c r="I1218" s="41">
        <f t="shared" si="251"/>
        <v>12179125.74</v>
      </c>
      <c r="J1218" s="41">
        <f t="shared" si="252"/>
        <v>12666289.92</v>
      </c>
      <c r="K1218" s="150"/>
      <c r="L1218" s="151"/>
      <c r="M1218" s="41">
        <f t="shared" si="253"/>
        <v>12179125.74</v>
      </c>
      <c r="N1218" s="41">
        <f t="shared" si="254"/>
        <v>12666289.92</v>
      </c>
      <c r="O1218" s="37">
        <f>осн2!I319*осн2!$B$3+осн2!$A$2+(осн2!I319*осн2!$B$3+осн2!$A$2)*осн2!$E$2</f>
        <v>6089562.8700000001</v>
      </c>
      <c r="P1218" s="37">
        <f>осн2!J319*осн2!$B$3+осн2!$A$2+(осн2!J319*осн2!$B$3+осн2!$A$2)*осн2!$E$2</f>
        <v>6333144.96</v>
      </c>
      <c r="Q1218" s="41">
        <f t="shared" si="255"/>
        <v>12179125.74</v>
      </c>
      <c r="R1218" s="41">
        <f t="shared" si="256"/>
        <v>12666289.92</v>
      </c>
      <c r="S1218" s="41">
        <f t="shared" si="257"/>
        <v>6089562.8700000001</v>
      </c>
      <c r="T1218" s="41">
        <f t="shared" si="258"/>
        <v>6333144.96</v>
      </c>
    </row>
    <row r="1219" spans="1:20" ht="15.75" hidden="1" customHeight="1" x14ac:dyDescent="0.25">
      <c r="A1219" s="142"/>
      <c r="B1219" s="142"/>
      <c r="C1219" s="169"/>
      <c r="D1219" s="4" t="s">
        <v>230</v>
      </c>
      <c r="E1219" s="41">
        <f>осн2!I320+осн2!$A$2+(осн2!I320+осн2!$A$2)*осн2!$E$2</f>
        <v>13632536.460000001</v>
      </c>
      <c r="F1219" s="41">
        <f>осн2!J320+осн2!$A$2+(осн2!J320+осн2!$A$2)*осн2!$E$2</f>
        <v>14177838.060000001</v>
      </c>
      <c r="G1219" s="172"/>
      <c r="H1219" s="174"/>
      <c r="I1219" s="41">
        <f t="shared" si="251"/>
        <v>13632536.460000001</v>
      </c>
      <c r="J1219" s="41">
        <f t="shared" si="252"/>
        <v>14177838.060000001</v>
      </c>
      <c r="K1219" s="150"/>
      <c r="L1219" s="151"/>
      <c r="M1219" s="41">
        <f t="shared" si="253"/>
        <v>13632536.460000001</v>
      </c>
      <c r="N1219" s="41">
        <f t="shared" si="254"/>
        <v>14177838.060000001</v>
      </c>
      <c r="O1219" s="37">
        <f>осн2!I320*осн2!$B$3+осн2!$A$2+(осн2!I320*осн2!$B$3+осн2!$A$2)*осн2!$E$2</f>
        <v>6816268.2300000004</v>
      </c>
      <c r="P1219" s="37">
        <f>осн2!J320*осн2!$B$3+осн2!$A$2+(осн2!J320*осн2!$B$3+осн2!$A$2)*осн2!$E$2</f>
        <v>7088919.0300000003</v>
      </c>
      <c r="Q1219" s="41">
        <f t="shared" si="255"/>
        <v>13632536.460000001</v>
      </c>
      <c r="R1219" s="41">
        <f t="shared" si="256"/>
        <v>14177838.060000001</v>
      </c>
      <c r="S1219" s="41">
        <f t="shared" si="257"/>
        <v>6816268.2300000004</v>
      </c>
      <c r="T1219" s="41">
        <f t="shared" si="258"/>
        <v>7088919.0300000003</v>
      </c>
    </row>
    <row r="1220" spans="1:20" ht="30" hidden="1" customHeight="1" x14ac:dyDescent="0.25">
      <c r="A1220" s="142"/>
      <c r="B1220" s="142"/>
      <c r="C1220" s="169"/>
      <c r="D1220" s="12" t="s">
        <v>231</v>
      </c>
      <c r="E1220" s="41">
        <f>осн2!I321+осн2!$A$2+(осн2!I321+осн2!$A$2)*осн2!$E$2</f>
        <v>8068108.4000000004</v>
      </c>
      <c r="F1220" s="41">
        <f>осн2!J321+осн2!$A$2+(осн2!J321+осн2!$A$2)*осн2!$E$2</f>
        <v>8390832.5</v>
      </c>
      <c r="G1220" s="172"/>
      <c r="H1220" s="174"/>
      <c r="I1220" s="41">
        <f t="shared" si="251"/>
        <v>8068108.4000000004</v>
      </c>
      <c r="J1220" s="41">
        <f t="shared" si="252"/>
        <v>8390832.5</v>
      </c>
      <c r="K1220" s="150"/>
      <c r="L1220" s="151"/>
      <c r="M1220" s="41">
        <f t="shared" si="253"/>
        <v>8068108.4000000004</v>
      </c>
      <c r="N1220" s="41">
        <f t="shared" si="254"/>
        <v>8390832.5</v>
      </c>
      <c r="O1220" s="37">
        <f>осн2!I321*осн2!$B$3+осн2!$A$2+(осн2!I321*осн2!$B$3+осн2!$A$2)*осн2!$E$2</f>
        <v>4034054.2</v>
      </c>
      <c r="P1220" s="37">
        <f>осн2!J321*осн2!$B$3+осн2!$A$2+(осн2!J321*осн2!$B$3+осн2!$A$2)*осн2!$E$2</f>
        <v>4195416.25</v>
      </c>
      <c r="Q1220" s="41">
        <f t="shared" si="255"/>
        <v>8068108.4000000004</v>
      </c>
      <c r="R1220" s="41">
        <f t="shared" si="256"/>
        <v>8390832.5</v>
      </c>
      <c r="S1220" s="41">
        <f t="shared" si="257"/>
        <v>4034054.2</v>
      </c>
      <c r="T1220" s="41">
        <f t="shared" si="258"/>
        <v>4195416.25</v>
      </c>
    </row>
    <row r="1221" spans="1:20" ht="45" hidden="1" customHeight="1" x14ac:dyDescent="0.25">
      <c r="A1221" s="142"/>
      <c r="B1221" s="142"/>
      <c r="C1221" s="169"/>
      <c r="D1221" s="12" t="s">
        <v>232</v>
      </c>
      <c r="E1221" s="41">
        <f>осн2!I322+осн2!$A$2+(осн2!I322+осн2!$A$2)*осн2!$E$2</f>
        <v>10220521.619999999</v>
      </c>
      <c r="F1221" s="41">
        <f>осн2!J322+осн2!$A$2+(осн2!J322+осн2!$A$2)*осн2!$E$2</f>
        <v>10629343.24</v>
      </c>
      <c r="G1221" s="172"/>
      <c r="H1221" s="174"/>
      <c r="I1221" s="41">
        <f t="shared" si="251"/>
        <v>10220521.619999999</v>
      </c>
      <c r="J1221" s="41">
        <f t="shared" si="252"/>
        <v>10629343.24</v>
      </c>
      <c r="K1221" s="150"/>
      <c r="L1221" s="151"/>
      <c r="M1221" s="41">
        <f t="shared" si="253"/>
        <v>10220521.619999999</v>
      </c>
      <c r="N1221" s="41">
        <f t="shared" si="254"/>
        <v>10629343.24</v>
      </c>
      <c r="O1221" s="37">
        <f>осн2!I322*осн2!$B$3+осн2!$A$2+(осн2!I322*осн2!$B$3+осн2!$A$2)*осн2!$E$2</f>
        <v>5110260.8099999996</v>
      </c>
      <c r="P1221" s="37">
        <f>осн2!J322*осн2!$B$3+осн2!$A$2+(осн2!J322*осн2!$B$3+осн2!$A$2)*осн2!$E$2</f>
        <v>5314671.62</v>
      </c>
      <c r="Q1221" s="41">
        <f t="shared" si="255"/>
        <v>10220521.619999999</v>
      </c>
      <c r="R1221" s="41">
        <f t="shared" si="256"/>
        <v>10629343.24</v>
      </c>
      <c r="S1221" s="41">
        <f t="shared" si="257"/>
        <v>5110260.8099999996</v>
      </c>
      <c r="T1221" s="41">
        <f t="shared" si="258"/>
        <v>5314671.62</v>
      </c>
    </row>
    <row r="1222" spans="1:20" ht="30" hidden="1" customHeight="1" x14ac:dyDescent="0.25">
      <c r="A1222" s="142"/>
      <c r="B1222" s="142"/>
      <c r="C1222" s="169"/>
      <c r="D1222" s="12" t="s">
        <v>233</v>
      </c>
      <c r="E1222" s="41">
        <f>осн2!I323+осн2!$A$2+(осн2!I323+осн2!$A$2)*осн2!$E$2</f>
        <v>11223508.640000001</v>
      </c>
      <c r="F1222" s="41">
        <f>осн2!J323+осн2!$A$2+(осн2!J323+осн2!$A$2)*осн2!$E$2</f>
        <v>11672449.08</v>
      </c>
      <c r="G1222" s="172"/>
      <c r="H1222" s="174"/>
      <c r="I1222" s="41">
        <f t="shared" si="251"/>
        <v>11223508.640000001</v>
      </c>
      <c r="J1222" s="41">
        <f t="shared" si="252"/>
        <v>11672449.08</v>
      </c>
      <c r="K1222" s="150"/>
      <c r="L1222" s="151"/>
      <c r="M1222" s="41">
        <f t="shared" si="253"/>
        <v>11223508.640000001</v>
      </c>
      <c r="N1222" s="41">
        <f t="shared" si="254"/>
        <v>11672449.08</v>
      </c>
      <c r="O1222" s="37">
        <f>осн2!I323*осн2!$B$3+осн2!$A$2+(осн2!I323*осн2!$B$3+осн2!$A$2)*осн2!$E$2</f>
        <v>5611754.3200000003</v>
      </c>
      <c r="P1222" s="37">
        <f>осн2!J323*осн2!$B$3+осн2!$A$2+(осн2!J323*осн2!$B$3+осн2!$A$2)*осн2!$E$2</f>
        <v>5836224.54</v>
      </c>
      <c r="Q1222" s="41">
        <f t="shared" si="255"/>
        <v>11223508.640000001</v>
      </c>
      <c r="R1222" s="41">
        <f t="shared" si="256"/>
        <v>11672449.08</v>
      </c>
      <c r="S1222" s="41">
        <f t="shared" si="257"/>
        <v>5611754.3200000003</v>
      </c>
      <c r="T1222" s="41">
        <f t="shared" si="258"/>
        <v>5836224.54</v>
      </c>
    </row>
    <row r="1223" spans="1:20" ht="45" hidden="1" customHeight="1" x14ac:dyDescent="0.25">
      <c r="A1223" s="142"/>
      <c r="B1223" s="142"/>
      <c r="C1223" s="169"/>
      <c r="D1223" s="12" t="s">
        <v>234</v>
      </c>
      <c r="E1223" s="41">
        <f>осн2!I324+осн2!$A$2+(осн2!I324+осн2!$A$2)*осн2!$E$2</f>
        <v>12864970.060000001</v>
      </c>
      <c r="F1223" s="41">
        <f>осн2!J324+осн2!$A$2+(осн2!J324+осн2!$A$2)*осн2!$E$2</f>
        <v>13379568.060000001</v>
      </c>
      <c r="G1223" s="172"/>
      <c r="H1223" s="174"/>
      <c r="I1223" s="41">
        <f t="shared" si="251"/>
        <v>12864970.060000001</v>
      </c>
      <c r="J1223" s="41">
        <f t="shared" si="252"/>
        <v>13379568.060000001</v>
      </c>
      <c r="K1223" s="150"/>
      <c r="L1223" s="151"/>
      <c r="M1223" s="41">
        <f t="shared" si="253"/>
        <v>12864970.060000001</v>
      </c>
      <c r="N1223" s="41">
        <f t="shared" si="254"/>
        <v>13379568.060000001</v>
      </c>
      <c r="O1223" s="37">
        <f>осн2!I324*осн2!$B$3+осн2!$A$2+(осн2!I324*осн2!$B$3+осн2!$A$2)*осн2!$E$2</f>
        <v>6432485.0300000003</v>
      </c>
      <c r="P1223" s="37">
        <f>осн2!J324*осн2!$B$3+осн2!$A$2+(осн2!J324*осн2!$B$3+осн2!$A$2)*осн2!$E$2</f>
        <v>6689784.0300000003</v>
      </c>
      <c r="Q1223" s="41">
        <f t="shared" si="255"/>
        <v>12864970.060000001</v>
      </c>
      <c r="R1223" s="41">
        <f t="shared" si="256"/>
        <v>13379568.060000001</v>
      </c>
      <c r="S1223" s="41">
        <f t="shared" si="257"/>
        <v>6432485.0300000003</v>
      </c>
      <c r="T1223" s="41">
        <f t="shared" si="258"/>
        <v>6689784.0300000003</v>
      </c>
    </row>
    <row r="1224" spans="1:20" ht="47.25" x14ac:dyDescent="0.25">
      <c r="A1224" s="142"/>
      <c r="B1224" s="142"/>
      <c r="C1224" s="169"/>
      <c r="D1224" s="38" t="s">
        <v>261</v>
      </c>
      <c r="E1224" s="38" t="s">
        <v>10</v>
      </c>
      <c r="F1224" s="38" t="s">
        <v>11</v>
      </c>
      <c r="G1224" s="172"/>
      <c r="H1224" s="174"/>
      <c r="I1224" s="38" t="s">
        <v>10</v>
      </c>
      <c r="J1224" s="38" t="s">
        <v>11</v>
      </c>
      <c r="K1224" s="150"/>
      <c r="L1224" s="151"/>
      <c r="M1224" s="38" t="s">
        <v>10</v>
      </c>
      <c r="N1224" s="38" t="s">
        <v>11</v>
      </c>
      <c r="O1224" s="38" t="s">
        <v>10</v>
      </c>
      <c r="P1224" s="38" t="s">
        <v>11</v>
      </c>
      <c r="Q1224" s="38" t="s">
        <v>10</v>
      </c>
      <c r="R1224" s="38" t="s">
        <v>11</v>
      </c>
      <c r="S1224" s="38" t="s">
        <v>10</v>
      </c>
      <c r="T1224" s="38" t="s">
        <v>11</v>
      </c>
    </row>
    <row r="1225" spans="1:20" ht="47.25" x14ac:dyDescent="0.25">
      <c r="A1225" s="142"/>
      <c r="B1225" s="142"/>
      <c r="C1225" s="169"/>
      <c r="D1225" s="109" t="s">
        <v>236</v>
      </c>
      <c r="E1225" s="40">
        <f>осн2!N312+осн2!$A$2+(осн2!N312+осн2!$A$2)*осн2!$E$2</f>
        <v>11922145.34</v>
      </c>
      <c r="F1225" s="40">
        <f>осн2!O312+осн2!$A$2+(осн2!O312+осн2!$A$2)*осн2!$E$2</f>
        <v>12399031.720000001</v>
      </c>
      <c r="G1225" s="172"/>
      <c r="H1225" s="174"/>
      <c r="I1225" s="40">
        <f t="shared" ref="I1225:I1234" si="259">E1225</f>
        <v>11922145.34</v>
      </c>
      <c r="J1225" s="40">
        <f t="shared" ref="J1225:J1234" si="260">F1225</f>
        <v>12399031.720000001</v>
      </c>
      <c r="K1225" s="150"/>
      <c r="L1225" s="151"/>
      <c r="M1225" s="40">
        <f t="shared" ref="M1225:M1234" si="261">I1225</f>
        <v>11922145.34</v>
      </c>
      <c r="N1225" s="40">
        <f t="shared" ref="N1225:N1234" si="262">J1225</f>
        <v>12399031.720000001</v>
      </c>
      <c r="O1225" s="36">
        <f>осн2!N312*осн2!$B$3+осн2!$A$2+(осн2!N312*осн2!$B$3+осн2!$A$2)*осн2!$E$2</f>
        <v>5961072.6699999999</v>
      </c>
      <c r="P1225" s="36">
        <f>осн2!O312*осн2!$B$3+осн2!$A$2+(осн2!O312*осн2!$B$3+осн2!$A$2)*осн2!$E$2</f>
        <v>6199515.8600000003</v>
      </c>
      <c r="Q1225" s="40">
        <f t="shared" ref="Q1225:Q1234" si="263">M1225</f>
        <v>11922145.34</v>
      </c>
      <c r="R1225" s="40">
        <f t="shared" ref="R1225:R1234" si="264">N1225</f>
        <v>12399031.720000001</v>
      </c>
      <c r="S1225" s="40">
        <f t="shared" ref="S1225:S1234" si="265">O1225</f>
        <v>5961072.6699999999</v>
      </c>
      <c r="T1225" s="40">
        <f t="shared" ref="T1225:T1234" si="266">P1225</f>
        <v>6199515.8600000003</v>
      </c>
    </row>
    <row r="1226" spans="1:20" ht="30" hidden="1" customHeight="1" x14ac:dyDescent="0.25">
      <c r="A1226" s="142"/>
      <c r="B1226" s="142"/>
      <c r="C1226" s="169"/>
      <c r="D1226" s="12" t="s">
        <v>237</v>
      </c>
      <c r="E1226" s="41">
        <f>осн2!N313+осн2!$A$2+(осн2!N313+осн2!$A$2)*осн2!$E$2</f>
        <v>10034823.84</v>
      </c>
      <c r="F1226" s="41">
        <f>осн2!O313+осн2!$A$2+(осн2!O313+осн2!$A$2)*осн2!$E$2</f>
        <v>10436217.359999999</v>
      </c>
      <c r="G1226" s="172"/>
      <c r="H1226" s="174"/>
      <c r="I1226" s="41">
        <f t="shared" si="259"/>
        <v>10034823.84</v>
      </c>
      <c r="J1226" s="41">
        <f t="shared" si="260"/>
        <v>10436217.359999999</v>
      </c>
      <c r="K1226" s="150"/>
      <c r="L1226" s="151"/>
      <c r="M1226" s="41">
        <f t="shared" si="261"/>
        <v>10034823.84</v>
      </c>
      <c r="N1226" s="41">
        <f t="shared" si="262"/>
        <v>10436217.359999999</v>
      </c>
      <c r="O1226" s="37">
        <f>осн2!N313*осн2!$B$3+осн2!$A$2+(осн2!N313*осн2!$B$3+осн2!$A$2)*осн2!$E$2</f>
        <v>5017411.92</v>
      </c>
      <c r="P1226" s="37">
        <f>осн2!O313*осн2!$B$3+осн2!$A$2+(осн2!O313*осн2!$B$3+осн2!$A$2)*осн2!$E$2</f>
        <v>5218108.68</v>
      </c>
      <c r="Q1226" s="41">
        <f t="shared" si="263"/>
        <v>10034823.84</v>
      </c>
      <c r="R1226" s="41">
        <f t="shared" si="264"/>
        <v>10436217.359999999</v>
      </c>
      <c r="S1226" s="41">
        <f t="shared" si="265"/>
        <v>5017411.92</v>
      </c>
      <c r="T1226" s="41">
        <f t="shared" si="266"/>
        <v>5218108.68</v>
      </c>
    </row>
    <row r="1227" spans="1:20" ht="45" hidden="1" customHeight="1" x14ac:dyDescent="0.25">
      <c r="A1227" s="142"/>
      <c r="B1227" s="142"/>
      <c r="C1227" s="169"/>
      <c r="D1227" s="12" t="s">
        <v>238</v>
      </c>
      <c r="E1227" s="41">
        <f>осн2!N314+осн2!$A$2+(осн2!N314+осн2!$A$2)*осн2!$E$2</f>
        <v>12381823.779999999</v>
      </c>
      <c r="F1227" s="41">
        <f>осн2!O314+осн2!$A$2+(осн2!O314+осн2!$A$2)*осн2!$E$2</f>
        <v>12877095.74</v>
      </c>
      <c r="G1227" s="172"/>
      <c r="H1227" s="174"/>
      <c r="I1227" s="41">
        <f t="shared" si="259"/>
        <v>12381823.779999999</v>
      </c>
      <c r="J1227" s="41">
        <f t="shared" si="260"/>
        <v>12877095.74</v>
      </c>
      <c r="K1227" s="150"/>
      <c r="L1227" s="151"/>
      <c r="M1227" s="41">
        <f t="shared" si="261"/>
        <v>12381823.779999999</v>
      </c>
      <c r="N1227" s="41">
        <f t="shared" si="262"/>
        <v>12877095.74</v>
      </c>
      <c r="O1227" s="37">
        <f>осн2!N314*осн2!$B$3+осн2!$A$2+(осн2!N314*осн2!$B$3+осн2!$A$2)*осн2!$E$2</f>
        <v>6190911.8899999997</v>
      </c>
      <c r="P1227" s="37">
        <f>осн2!O314*осн2!$B$3+осн2!$A$2+(осн2!O314*осн2!$B$3+осн2!$A$2)*осн2!$E$2</f>
        <v>6438547.8700000001</v>
      </c>
      <c r="Q1227" s="41">
        <f t="shared" si="263"/>
        <v>12381823.779999999</v>
      </c>
      <c r="R1227" s="41">
        <f t="shared" si="264"/>
        <v>12877095.74</v>
      </c>
      <c r="S1227" s="41">
        <f t="shared" si="265"/>
        <v>6190911.8899999997</v>
      </c>
      <c r="T1227" s="41">
        <f t="shared" si="266"/>
        <v>6438547.8700000001</v>
      </c>
    </row>
    <row r="1228" spans="1:20" ht="45" hidden="1" customHeight="1" x14ac:dyDescent="0.25">
      <c r="A1228" s="142"/>
      <c r="B1228" s="142"/>
      <c r="C1228" s="169"/>
      <c r="D1228" s="12" t="s">
        <v>239</v>
      </c>
      <c r="E1228" s="41">
        <f>осн2!N315+осн2!$A$2+(осн2!N315+осн2!$A$2)*осн2!$E$2</f>
        <v>13571443.140000001</v>
      </c>
      <c r="F1228" s="41">
        <f>осн2!O315+осн2!$A$2+(осн2!O315+осн2!$A$2)*осн2!$E$2</f>
        <v>14114300.960000001</v>
      </c>
      <c r="G1228" s="172"/>
      <c r="H1228" s="174"/>
      <c r="I1228" s="41">
        <f t="shared" si="259"/>
        <v>13571443.140000001</v>
      </c>
      <c r="J1228" s="41">
        <f t="shared" si="260"/>
        <v>14114300.960000001</v>
      </c>
      <c r="K1228" s="150"/>
      <c r="L1228" s="151"/>
      <c r="M1228" s="41">
        <f t="shared" si="261"/>
        <v>13571443.140000001</v>
      </c>
      <c r="N1228" s="41">
        <f t="shared" si="262"/>
        <v>14114300.960000001</v>
      </c>
      <c r="O1228" s="37">
        <f>осн2!N315*осн2!$B$3+осн2!$A$2+(осн2!N315*осн2!$B$3+осн2!$A$2)*осн2!$E$2</f>
        <v>6785721.5700000003</v>
      </c>
      <c r="P1228" s="37">
        <f>осн2!O315*осн2!$B$3+осн2!$A$2+(осн2!O315*осн2!$B$3+осн2!$A$2)*осн2!$E$2</f>
        <v>7057150.4800000004</v>
      </c>
      <c r="Q1228" s="41">
        <f t="shared" si="263"/>
        <v>13571443.140000001</v>
      </c>
      <c r="R1228" s="41">
        <f t="shared" si="264"/>
        <v>14114300.960000001</v>
      </c>
      <c r="S1228" s="41">
        <f t="shared" si="265"/>
        <v>6785721.5700000003</v>
      </c>
      <c r="T1228" s="41">
        <f t="shared" si="266"/>
        <v>7057150.4800000004</v>
      </c>
    </row>
    <row r="1229" spans="1:20" ht="30" hidden="1" customHeight="1" x14ac:dyDescent="0.25">
      <c r="A1229" s="142"/>
      <c r="B1229" s="142"/>
      <c r="C1229" s="169"/>
      <c r="D1229" s="12" t="s">
        <v>240</v>
      </c>
      <c r="E1229" s="41">
        <f>осн2!N316+осн2!$A$2+(осн2!N316+осн2!$A$2)*осн2!$E$2</f>
        <v>18529219.039999999</v>
      </c>
      <c r="F1229" s="41">
        <f>осн2!O316+осн2!$A$2+(осн2!O316+осн2!$A$2)*осн2!$E$2</f>
        <v>19270387.66</v>
      </c>
      <c r="G1229" s="172"/>
      <c r="H1229" s="174"/>
      <c r="I1229" s="41">
        <f t="shared" si="259"/>
        <v>18529219.039999999</v>
      </c>
      <c r="J1229" s="41">
        <f t="shared" si="260"/>
        <v>19270387.66</v>
      </c>
      <c r="K1229" s="150"/>
      <c r="L1229" s="151"/>
      <c r="M1229" s="41">
        <f t="shared" si="261"/>
        <v>18529219.039999999</v>
      </c>
      <c r="N1229" s="41">
        <f t="shared" si="262"/>
        <v>19270387.66</v>
      </c>
      <c r="O1229" s="37">
        <f>осн2!N316*осн2!$B$3+осн2!$A$2+(осн2!N316*осн2!$B$3+осн2!$A$2)*осн2!$E$2</f>
        <v>9264609.5199999996</v>
      </c>
      <c r="P1229" s="37">
        <f>осн2!O316*осн2!$B$3+осн2!$A$2+(осн2!O316*осн2!$B$3+осн2!$A$2)*осн2!$E$2</f>
        <v>9635193.8300000001</v>
      </c>
      <c r="Q1229" s="41">
        <f t="shared" si="263"/>
        <v>18529219.039999999</v>
      </c>
      <c r="R1229" s="41">
        <f t="shared" si="264"/>
        <v>19270387.66</v>
      </c>
      <c r="S1229" s="41">
        <f t="shared" si="265"/>
        <v>9264609.5199999996</v>
      </c>
      <c r="T1229" s="41">
        <f t="shared" si="266"/>
        <v>9635193.8300000001</v>
      </c>
    </row>
    <row r="1230" spans="1:20" ht="45" hidden="1" customHeight="1" x14ac:dyDescent="0.25">
      <c r="A1230" s="142"/>
      <c r="B1230" s="142"/>
      <c r="C1230" s="169"/>
      <c r="D1230" s="12" t="s">
        <v>241</v>
      </c>
      <c r="E1230" s="41">
        <f>осн2!N317+осн2!$A$2+(осн2!N317+осн2!$A$2)*осн2!$E$2</f>
        <v>17409007.280000001</v>
      </c>
      <c r="F1230" s="41">
        <f>осн2!O317+осн2!$A$2+(осн2!O317+осн2!$A$2)*осн2!$E$2</f>
        <v>18105367.759999998</v>
      </c>
      <c r="G1230" s="172"/>
      <c r="H1230" s="174"/>
      <c r="I1230" s="41">
        <f t="shared" si="259"/>
        <v>17409007.280000001</v>
      </c>
      <c r="J1230" s="41">
        <f t="shared" si="260"/>
        <v>18105367.759999998</v>
      </c>
      <c r="K1230" s="150"/>
      <c r="L1230" s="151"/>
      <c r="M1230" s="41">
        <f t="shared" si="261"/>
        <v>17409007.280000001</v>
      </c>
      <c r="N1230" s="41">
        <f t="shared" si="262"/>
        <v>18105367.759999998</v>
      </c>
      <c r="O1230" s="37">
        <f>осн2!N317*осн2!$B$3+осн2!$A$2+(осн2!N317*осн2!$B$3+осн2!$A$2)*осн2!$E$2</f>
        <v>8704503.6400000006</v>
      </c>
      <c r="P1230" s="37">
        <f>осн2!O317*осн2!$B$3+осн2!$A$2+(осн2!O317*осн2!$B$3+осн2!$A$2)*осн2!$E$2</f>
        <v>9052683.879999999</v>
      </c>
      <c r="Q1230" s="41">
        <f t="shared" si="263"/>
        <v>17409007.280000001</v>
      </c>
      <c r="R1230" s="41">
        <f t="shared" si="264"/>
        <v>18105367.759999998</v>
      </c>
      <c r="S1230" s="41">
        <f t="shared" si="265"/>
        <v>8704503.6400000006</v>
      </c>
      <c r="T1230" s="41">
        <f t="shared" si="266"/>
        <v>9052683.879999999</v>
      </c>
    </row>
    <row r="1231" spans="1:20" ht="45" hidden="1" customHeight="1" x14ac:dyDescent="0.25">
      <c r="A1231" s="142"/>
      <c r="B1231" s="142"/>
      <c r="C1231" s="169"/>
      <c r="D1231" s="12" t="s">
        <v>228</v>
      </c>
      <c r="E1231" s="41">
        <f>осн2!N318+осн2!$A$2+(осн2!N318+осн2!$A$2)*осн2!$E$2</f>
        <v>9999632.6999999993</v>
      </c>
      <c r="F1231" s="41">
        <f>осн2!O318+осн2!$A$2+(осн2!O318+осн2!$A$2)*осн2!$E$2</f>
        <v>10399618.48</v>
      </c>
      <c r="G1231" s="172"/>
      <c r="H1231" s="174"/>
      <c r="I1231" s="41">
        <f t="shared" si="259"/>
        <v>9999632.6999999993</v>
      </c>
      <c r="J1231" s="41">
        <f t="shared" si="260"/>
        <v>10399618.48</v>
      </c>
      <c r="K1231" s="150"/>
      <c r="L1231" s="151"/>
      <c r="M1231" s="41">
        <f t="shared" si="261"/>
        <v>9999632.6999999993</v>
      </c>
      <c r="N1231" s="41">
        <f t="shared" si="262"/>
        <v>10399618.48</v>
      </c>
      <c r="O1231" s="37">
        <f>осн2!N318*осн2!$B$3+осн2!$A$2+(осн2!N318*осн2!$B$3+осн2!$A$2)*осн2!$E$2</f>
        <v>4999816.3499999996</v>
      </c>
      <c r="P1231" s="37">
        <f>осн2!O318*осн2!$B$3+осн2!$A$2+(осн2!O318*осн2!$B$3+осн2!$A$2)*осн2!$E$2</f>
        <v>5199809.24</v>
      </c>
      <c r="Q1231" s="41">
        <f t="shared" si="263"/>
        <v>9999632.6999999993</v>
      </c>
      <c r="R1231" s="41">
        <f t="shared" si="264"/>
        <v>10399618.48</v>
      </c>
      <c r="S1231" s="41">
        <f t="shared" si="265"/>
        <v>4999816.3499999996</v>
      </c>
      <c r="T1231" s="41">
        <f t="shared" si="266"/>
        <v>5199809.24</v>
      </c>
    </row>
    <row r="1232" spans="1:20" ht="30" hidden="1" customHeight="1" x14ac:dyDescent="0.25">
      <c r="A1232" s="142"/>
      <c r="B1232" s="142"/>
      <c r="C1232" s="169"/>
      <c r="D1232" s="12" t="s">
        <v>227</v>
      </c>
      <c r="E1232" s="41">
        <f>осн2!N319+осн2!$A$2+(осн2!N319+осн2!$A$2)*осн2!$E$2</f>
        <v>10502016.52</v>
      </c>
      <c r="F1232" s="41">
        <f>осн2!O319+осн2!$A$2+(осн2!O319+осн2!$A$2)*осн2!$E$2</f>
        <v>10922097.699999999</v>
      </c>
      <c r="G1232" s="172"/>
      <c r="H1232" s="174"/>
      <c r="I1232" s="41">
        <f t="shared" si="259"/>
        <v>10502016.52</v>
      </c>
      <c r="J1232" s="41">
        <f t="shared" si="260"/>
        <v>10922097.699999999</v>
      </c>
      <c r="K1232" s="150"/>
      <c r="L1232" s="151"/>
      <c r="M1232" s="41">
        <f t="shared" si="261"/>
        <v>10502016.52</v>
      </c>
      <c r="N1232" s="41">
        <f t="shared" si="262"/>
        <v>10922097.699999999</v>
      </c>
      <c r="O1232" s="37">
        <f>осн2!N319*осн2!$B$3+осн2!$A$2+(осн2!N319*осн2!$B$3+осн2!$A$2)*осн2!$E$2</f>
        <v>5251008.26</v>
      </c>
      <c r="P1232" s="37">
        <f>осн2!O319*осн2!$B$3+осн2!$A$2+(осн2!O319*осн2!$B$3+осн2!$A$2)*осн2!$E$2</f>
        <v>5461048.8499999996</v>
      </c>
      <c r="Q1232" s="41">
        <f t="shared" si="263"/>
        <v>10502016.52</v>
      </c>
      <c r="R1232" s="41">
        <f t="shared" si="264"/>
        <v>10922097.699999999</v>
      </c>
      <c r="S1232" s="41">
        <f t="shared" si="265"/>
        <v>5251008.26</v>
      </c>
      <c r="T1232" s="41">
        <f t="shared" si="266"/>
        <v>5461048.8499999996</v>
      </c>
    </row>
    <row r="1233" spans="1:20" ht="45" hidden="1" customHeight="1" x14ac:dyDescent="0.25">
      <c r="A1233" s="142"/>
      <c r="B1233" s="142"/>
      <c r="C1233" s="169"/>
      <c r="D1233" s="12" t="s">
        <v>229</v>
      </c>
      <c r="E1233" s="41">
        <f>осн2!N320+осн2!$A$2+(осн2!N320+осн2!$A$2)*осн2!$E$2</f>
        <v>12179125.74</v>
      </c>
      <c r="F1233" s="41">
        <f>осн2!O320+осн2!$A$2+(осн2!O320+осн2!$A$2)*осн2!$E$2</f>
        <v>12666289.92</v>
      </c>
      <c r="G1233" s="172"/>
      <c r="H1233" s="174"/>
      <c r="I1233" s="41">
        <f t="shared" si="259"/>
        <v>12179125.74</v>
      </c>
      <c r="J1233" s="41">
        <f t="shared" si="260"/>
        <v>12666289.92</v>
      </c>
      <c r="K1233" s="150"/>
      <c r="L1233" s="151"/>
      <c r="M1233" s="41">
        <f t="shared" si="261"/>
        <v>12179125.74</v>
      </c>
      <c r="N1233" s="41">
        <f t="shared" si="262"/>
        <v>12666289.92</v>
      </c>
      <c r="O1233" s="37">
        <f>осн2!N320*осн2!$B$3+осн2!$A$2+(осн2!N320*осн2!$B$3+осн2!$A$2)*осн2!$E$2</f>
        <v>6089562.8700000001</v>
      </c>
      <c r="P1233" s="37">
        <f>осн2!O320*осн2!$B$3+осн2!$A$2+(осн2!O320*осн2!$B$3+осн2!$A$2)*осн2!$E$2</f>
        <v>6333144.96</v>
      </c>
      <c r="Q1233" s="41">
        <f t="shared" si="263"/>
        <v>12179125.74</v>
      </c>
      <c r="R1233" s="41">
        <f t="shared" si="264"/>
        <v>12666289.92</v>
      </c>
      <c r="S1233" s="41">
        <f t="shared" si="265"/>
        <v>6089562.8700000001</v>
      </c>
      <c r="T1233" s="41">
        <f t="shared" si="266"/>
        <v>6333144.96</v>
      </c>
    </row>
    <row r="1234" spans="1:20" ht="45" hidden="1" customHeight="1" x14ac:dyDescent="0.25">
      <c r="A1234" s="142"/>
      <c r="B1234" s="142"/>
      <c r="C1234" s="169"/>
      <c r="D1234" s="12" t="s">
        <v>242</v>
      </c>
      <c r="E1234" s="41">
        <f>осн2!N321+осн2!$A$2+(осн2!N321+осн2!$A$2)*осн2!$E$2</f>
        <v>19475982.600000001</v>
      </c>
      <c r="F1234" s="41">
        <f>осн2!O321+осн2!$A$2+(осн2!O321+осн2!$A$2)*осн2!$E$2</f>
        <v>20255022.140000001</v>
      </c>
      <c r="G1234" s="172"/>
      <c r="H1234" s="174"/>
      <c r="I1234" s="41">
        <f t="shared" si="259"/>
        <v>19475982.600000001</v>
      </c>
      <c r="J1234" s="41">
        <f t="shared" si="260"/>
        <v>20255022.140000001</v>
      </c>
      <c r="K1234" s="150"/>
      <c r="L1234" s="151"/>
      <c r="M1234" s="41">
        <f t="shared" si="261"/>
        <v>19475982.600000001</v>
      </c>
      <c r="N1234" s="41">
        <f t="shared" si="262"/>
        <v>20255022.140000001</v>
      </c>
      <c r="O1234" s="37">
        <f>осн2!N321*осн2!$B$3+осн2!$A$2+(осн2!N321*осн2!$B$3+осн2!$A$2)*осн2!$E$2</f>
        <v>9737991.3000000007</v>
      </c>
      <c r="P1234" s="37">
        <f>осн2!O321*осн2!$B$3+осн2!$A$2+(осн2!O321*осн2!$B$3+осн2!$A$2)*осн2!$E$2</f>
        <v>10127511.07</v>
      </c>
      <c r="Q1234" s="41">
        <f t="shared" si="263"/>
        <v>19475982.600000001</v>
      </c>
      <c r="R1234" s="41">
        <f t="shared" si="264"/>
        <v>20255022.140000001</v>
      </c>
      <c r="S1234" s="41">
        <f t="shared" si="265"/>
        <v>9737991.3000000007</v>
      </c>
      <c r="T1234" s="41">
        <f t="shared" si="266"/>
        <v>10127511.07</v>
      </c>
    </row>
    <row r="1235" spans="1:20" ht="47.25" x14ac:dyDescent="0.25">
      <c r="A1235" s="142"/>
      <c r="B1235" s="142"/>
      <c r="C1235" s="169"/>
      <c r="D1235" s="38" t="s">
        <v>262</v>
      </c>
      <c r="E1235" s="38" t="s">
        <v>10</v>
      </c>
      <c r="F1235" s="38" t="s">
        <v>11</v>
      </c>
      <c r="G1235" s="172"/>
      <c r="H1235" s="174"/>
      <c r="I1235" s="38" t="s">
        <v>10</v>
      </c>
      <c r="J1235" s="38" t="s">
        <v>11</v>
      </c>
      <c r="K1235" s="150"/>
      <c r="L1235" s="151"/>
      <c r="M1235" s="38" t="s">
        <v>10</v>
      </c>
      <c r="N1235" s="38" t="s">
        <v>11</v>
      </c>
      <c r="O1235" s="38" t="s">
        <v>10</v>
      </c>
      <c r="P1235" s="38" t="s">
        <v>11</v>
      </c>
      <c r="Q1235" s="38" t="s">
        <v>10</v>
      </c>
      <c r="R1235" s="38" t="s">
        <v>11</v>
      </c>
      <c r="S1235" s="38" t="s">
        <v>10</v>
      </c>
      <c r="T1235" s="38" t="s">
        <v>11</v>
      </c>
    </row>
    <row r="1236" spans="1:20" ht="16.5" thickBot="1" x14ac:dyDescent="0.3">
      <c r="A1236" s="143"/>
      <c r="B1236" s="143"/>
      <c r="C1236" s="170"/>
      <c r="D1236" s="111" t="s">
        <v>244</v>
      </c>
      <c r="E1236" s="40">
        <f>осн2!I326+осн2!$A$2+(осн2!I326+осн2!$A$2)*осн2!$E$2</f>
        <v>29853684.939999998</v>
      </c>
      <c r="F1236" s="40">
        <f>осн2!J326+осн2!$A$2+(осн2!J326+осн2!$A$2)*осн2!$E$2</f>
        <v>31047831.960000001</v>
      </c>
      <c r="G1236" s="173"/>
      <c r="H1236" s="175"/>
      <c r="I1236" s="40">
        <f t="shared" ref="I1236:J1236" si="267">E1236</f>
        <v>29853684.939999998</v>
      </c>
      <c r="J1236" s="40">
        <f t="shared" si="267"/>
        <v>31047831.960000001</v>
      </c>
      <c r="K1236" s="152"/>
      <c r="L1236" s="153"/>
      <c r="M1236" s="40">
        <f t="shared" ref="M1236:N1236" si="268">I1236</f>
        <v>29853684.939999998</v>
      </c>
      <c r="N1236" s="40">
        <f t="shared" si="268"/>
        <v>31047831.960000001</v>
      </c>
      <c r="O1236" s="36">
        <f>осн2!I326*осн2!$B$3+осн2!$A$2+(осн2!I326*осн2!$B$3+осн2!$A$2)*осн2!$E$2</f>
        <v>14926842.469999999</v>
      </c>
      <c r="P1236" s="36">
        <f>осн2!J326*осн2!$B$3+осн2!$A$2+(осн2!J326*осн2!$B$3+осн2!$A$2)*осн2!$E$2</f>
        <v>15523915.98</v>
      </c>
      <c r="Q1236" s="40">
        <f t="shared" ref="Q1236:R1236" si="269">M1236</f>
        <v>29853684.939999998</v>
      </c>
      <c r="R1236" s="40">
        <f t="shared" si="269"/>
        <v>31047831.960000001</v>
      </c>
      <c r="S1236" s="40">
        <f t="shared" ref="S1236:T1236" si="270">O1236</f>
        <v>14926842.469999999</v>
      </c>
      <c r="T1236" s="40">
        <f t="shared" si="270"/>
        <v>15523915.98</v>
      </c>
    </row>
    <row r="1237" spans="1:20" ht="63" x14ac:dyDescent="0.25">
      <c r="A1237" s="141">
        <v>750</v>
      </c>
      <c r="B1237" s="168" t="s">
        <v>204</v>
      </c>
      <c r="C1237" s="141" t="s">
        <v>171</v>
      </c>
      <c r="D1237" s="38" t="s">
        <v>111</v>
      </c>
      <c r="E1237" s="7" t="s">
        <v>10</v>
      </c>
      <c r="F1237" s="39" t="s">
        <v>32</v>
      </c>
      <c r="G1237" s="176">
        <f>прил.3!D6</f>
        <v>13065.470000000001</v>
      </c>
      <c r="H1237" s="177"/>
      <c r="I1237" s="7" t="s">
        <v>10</v>
      </c>
      <c r="J1237" s="39" t="s">
        <v>32</v>
      </c>
      <c r="K1237" s="176">
        <f>прил.3!D6</f>
        <v>13065.470000000001</v>
      </c>
      <c r="L1237" s="177"/>
      <c r="M1237" s="7" t="s">
        <v>10</v>
      </c>
      <c r="N1237" s="39" t="s">
        <v>32</v>
      </c>
      <c r="O1237" s="7" t="s">
        <v>10</v>
      </c>
      <c r="P1237" s="39" t="s">
        <v>32</v>
      </c>
      <c r="Q1237" s="7" t="s">
        <v>10</v>
      </c>
      <c r="R1237" s="39" t="s">
        <v>32</v>
      </c>
      <c r="S1237" s="7" t="s">
        <v>10</v>
      </c>
      <c r="T1237" s="39" t="s">
        <v>32</v>
      </c>
    </row>
    <row r="1238" spans="1:20" x14ac:dyDescent="0.25">
      <c r="A1238" s="142"/>
      <c r="B1238" s="169"/>
      <c r="C1238" s="142"/>
      <c r="D1238" s="111" t="s">
        <v>7</v>
      </c>
      <c r="E1238" s="40">
        <f>осн2!I1*осн2!$B$4*осн2!$D$1+осн2!$A$2+(осн2!I1*осн2!$B$4*осн2!$D$1+осн2!$A$2)*осн2!$E$2</f>
        <v>2573618.94</v>
      </c>
      <c r="F1238" s="40">
        <f>осн2!J1*осн2!$B$4*осн2!$D$1+осн2!$A$2+(осн2!J1*осн2!$B$4*осн2!$D$1+осн2!$A$2)*осн2!$E$2</f>
        <v>2676563.91</v>
      </c>
      <c r="G1238" s="178"/>
      <c r="H1238" s="179"/>
      <c r="I1238" s="40">
        <f t="shared" ref="I1238:I1269" si="271">E1238</f>
        <v>2573618.94</v>
      </c>
      <c r="J1238" s="40">
        <f t="shared" ref="J1238:J1269" si="272">F1238</f>
        <v>2676563.91</v>
      </c>
      <c r="K1238" s="178"/>
      <c r="L1238" s="179"/>
      <c r="M1238" s="40">
        <f t="shared" ref="M1238:M1269" si="273">I1238</f>
        <v>2573618.94</v>
      </c>
      <c r="N1238" s="40">
        <f t="shared" ref="N1238:N1269" si="274">J1238</f>
        <v>2676563.91</v>
      </c>
      <c r="O1238" s="36">
        <f>осн2!I1*осн2!$B$4+осн2!$A$2+(осн2!I1*осн2!$B$4+осн2!$A$2)*осн2!$E$2</f>
        <v>1286809.47</v>
      </c>
      <c r="P1238" s="36">
        <f>осн2!J1*осн2!$B$4+осн2!$A$2+(осн2!J1*осн2!$B$4+осн2!$A$2)*осн2!$E$2</f>
        <v>1338281.9550000001</v>
      </c>
      <c r="Q1238" s="40">
        <f t="shared" ref="Q1238:Q1269" si="275">M1238</f>
        <v>2573618.94</v>
      </c>
      <c r="R1238" s="40">
        <f t="shared" ref="R1238:R1269" si="276">N1238</f>
        <v>2676563.91</v>
      </c>
      <c r="S1238" s="40">
        <f t="shared" ref="S1238:S1269" si="277">O1238</f>
        <v>1286809.47</v>
      </c>
      <c r="T1238" s="40">
        <f t="shared" ref="T1238:T1269" si="278">P1238</f>
        <v>1338281.9550000001</v>
      </c>
    </row>
    <row r="1239" spans="1:20" ht="15.75" hidden="1" customHeight="1" x14ac:dyDescent="0.25">
      <c r="A1239" s="142"/>
      <c r="B1239" s="169"/>
      <c r="C1239" s="142"/>
      <c r="D1239" s="4" t="s">
        <v>12</v>
      </c>
      <c r="E1239" s="41">
        <f>осн2!I2*осн2!$B$4*осн2!$D$1+осн2!$A$2+(осн2!I2*осн2!$B$4*осн2!$D$1+осн2!$A$2)*осн2!$E$2</f>
        <v>5138246.28</v>
      </c>
      <c r="F1239" s="41">
        <f>осн2!J2*осн2!$B$4*осн2!$D$1+осн2!$A$2+(осн2!J2*осн2!$B$4*осн2!$D$1+осн2!$A$2)*осн2!$E$2</f>
        <v>5343776.91</v>
      </c>
      <c r="G1239" s="178"/>
      <c r="H1239" s="179"/>
      <c r="I1239" s="41">
        <f t="shared" si="271"/>
        <v>5138246.28</v>
      </c>
      <c r="J1239" s="41">
        <f t="shared" si="272"/>
        <v>5343776.91</v>
      </c>
      <c r="K1239" s="178"/>
      <c r="L1239" s="179"/>
      <c r="M1239" s="41">
        <f t="shared" si="273"/>
        <v>5138246.28</v>
      </c>
      <c r="N1239" s="41">
        <f t="shared" si="274"/>
        <v>5343776.91</v>
      </c>
      <c r="O1239" s="37">
        <f>осн2!I2*осн2!$B$4+осн2!$A$2+(осн2!I2*осн2!$B$4+осн2!$A$2)*осн2!$E$2</f>
        <v>2569123.14</v>
      </c>
      <c r="P1239" s="37">
        <f>осн2!J2*осн2!$B$4+осн2!$A$2+(осн2!J2*осн2!$B$4+осн2!$A$2)*осн2!$E$2</f>
        <v>2671888.4550000001</v>
      </c>
      <c r="Q1239" s="41">
        <f t="shared" si="275"/>
        <v>5138246.28</v>
      </c>
      <c r="R1239" s="41">
        <f t="shared" si="276"/>
        <v>5343776.91</v>
      </c>
      <c r="S1239" s="41">
        <f t="shared" si="277"/>
        <v>2569123.14</v>
      </c>
      <c r="T1239" s="41">
        <f t="shared" si="278"/>
        <v>2671888.4550000001</v>
      </c>
    </row>
    <row r="1240" spans="1:20" ht="15.75" hidden="1" customHeight="1" x14ac:dyDescent="0.25">
      <c r="A1240" s="142"/>
      <c r="B1240" s="169"/>
      <c r="C1240" s="142"/>
      <c r="D1240" s="4" t="s">
        <v>13</v>
      </c>
      <c r="E1240" s="41">
        <f>осн2!I3*осн2!$B$4*осн2!$D$1+осн2!$A$2+(осн2!I3*осн2!$B$4*осн2!$D$1+осн2!$A$2)*осн2!$E$2</f>
        <v>6882190.1099999994</v>
      </c>
      <c r="F1240" s="41">
        <f>осн2!J3*осн2!$B$4*осн2!$D$1+осн2!$A$2+(осн2!J3*осн2!$B$4*осн2!$D$1+осн2!$A$2)*осн2!$E$2</f>
        <v>7157478.21</v>
      </c>
      <c r="G1240" s="178"/>
      <c r="H1240" s="179"/>
      <c r="I1240" s="41">
        <f t="shared" si="271"/>
        <v>6882190.1099999994</v>
      </c>
      <c r="J1240" s="41">
        <f t="shared" si="272"/>
        <v>7157478.21</v>
      </c>
      <c r="K1240" s="178"/>
      <c r="L1240" s="179"/>
      <c r="M1240" s="41">
        <f t="shared" si="273"/>
        <v>6882190.1099999994</v>
      </c>
      <c r="N1240" s="41">
        <f t="shared" si="274"/>
        <v>7157478.21</v>
      </c>
      <c r="O1240" s="37">
        <f>осн2!I3*осн2!$B$4+осн2!$A$2+(осн2!I3*осн2!$B$4+осн2!$A$2)*осн2!$E$2</f>
        <v>3441095.0549999997</v>
      </c>
      <c r="P1240" s="37">
        <f>осн2!J3*осн2!$B$4+осн2!$A$2+(осн2!J3*осн2!$B$4+осн2!$A$2)*осн2!$E$2</f>
        <v>3578739.105</v>
      </c>
      <c r="Q1240" s="41">
        <f t="shared" si="275"/>
        <v>6882190.1099999994</v>
      </c>
      <c r="R1240" s="41">
        <f t="shared" si="276"/>
        <v>7157478.21</v>
      </c>
      <c r="S1240" s="41">
        <f t="shared" si="277"/>
        <v>3441095.0549999997</v>
      </c>
      <c r="T1240" s="41">
        <f t="shared" si="278"/>
        <v>3578739.105</v>
      </c>
    </row>
    <row r="1241" spans="1:20" ht="15.75" hidden="1" customHeight="1" x14ac:dyDescent="0.25">
      <c r="A1241" s="142"/>
      <c r="B1241" s="169"/>
      <c r="C1241" s="142"/>
      <c r="D1241" s="4" t="s">
        <v>14</v>
      </c>
      <c r="E1241" s="41">
        <f>осн2!I4*осн2!$B$4*осн2!$D$1+осн2!$A$2+(осн2!I4*осн2!$B$4*осн2!$D$1+осн2!$A$2)*осн2!$E$2</f>
        <v>9222149.5800000001</v>
      </c>
      <c r="F1241" s="41">
        <f>осн2!J4*осн2!$B$4*осн2!$D$1+осн2!$A$2+(осн2!J4*осн2!$B$4*осн2!$D$1+осн2!$A$2)*осн2!$E$2</f>
        <v>9591035.2799999993</v>
      </c>
      <c r="G1241" s="178"/>
      <c r="H1241" s="179"/>
      <c r="I1241" s="41">
        <f t="shared" si="271"/>
        <v>9222149.5800000001</v>
      </c>
      <c r="J1241" s="41">
        <f t="shared" si="272"/>
        <v>9591035.2799999993</v>
      </c>
      <c r="K1241" s="178"/>
      <c r="L1241" s="179"/>
      <c r="M1241" s="41">
        <f t="shared" si="273"/>
        <v>9222149.5800000001</v>
      </c>
      <c r="N1241" s="41">
        <f t="shared" si="274"/>
        <v>9591035.2799999993</v>
      </c>
      <c r="O1241" s="37">
        <f>осн2!I4*осн2!$B$4+осн2!$A$2+(осн2!I4*осн2!$B$4+осн2!$A$2)*осн2!$E$2</f>
        <v>4611074.79</v>
      </c>
      <c r="P1241" s="37">
        <f>осн2!J4*осн2!$B$4+осн2!$A$2+(осн2!J4*осн2!$B$4+осн2!$A$2)*осн2!$E$2</f>
        <v>4795517.6399999997</v>
      </c>
      <c r="Q1241" s="41">
        <f t="shared" si="275"/>
        <v>9222149.5800000001</v>
      </c>
      <c r="R1241" s="41">
        <f t="shared" si="276"/>
        <v>9591035.2799999993</v>
      </c>
      <c r="S1241" s="41">
        <f t="shared" si="277"/>
        <v>4611074.79</v>
      </c>
      <c r="T1241" s="41">
        <f t="shared" si="278"/>
        <v>4795517.6399999997</v>
      </c>
    </row>
    <row r="1242" spans="1:20" ht="15.75" hidden="1" customHeight="1" x14ac:dyDescent="0.25">
      <c r="A1242" s="142"/>
      <c r="B1242" s="169"/>
      <c r="C1242" s="142"/>
      <c r="D1242" s="4" t="s">
        <v>15</v>
      </c>
      <c r="E1242" s="41">
        <f>осн2!I5*осн2!$B$4*осн2!$D$1+осн2!$A$2+(осн2!I5*осн2!$B$4*осн2!$D$1+осн2!$A$2)*осн2!$E$2</f>
        <v>12357681.57</v>
      </c>
      <c r="F1242" s="41">
        <f>осн2!J5*осн2!$B$4*осн2!$D$1+осн2!$A$2+(осн2!J5*осн2!$B$4*осн2!$D$1+осн2!$A$2)*осн2!$E$2</f>
        <v>12851989.470000001</v>
      </c>
      <c r="G1242" s="178"/>
      <c r="H1242" s="179"/>
      <c r="I1242" s="41">
        <f t="shared" si="271"/>
        <v>12357681.57</v>
      </c>
      <c r="J1242" s="41">
        <f t="shared" si="272"/>
        <v>12851989.470000001</v>
      </c>
      <c r="K1242" s="178"/>
      <c r="L1242" s="179"/>
      <c r="M1242" s="41">
        <f t="shared" si="273"/>
        <v>12357681.57</v>
      </c>
      <c r="N1242" s="41">
        <f t="shared" si="274"/>
        <v>12851989.470000001</v>
      </c>
      <c r="O1242" s="37">
        <f>осн2!I5*осн2!$B$4+осн2!$A$2+(осн2!I5*осн2!$B$4+осн2!$A$2)*осн2!$E$2</f>
        <v>6178840.7850000001</v>
      </c>
      <c r="P1242" s="37">
        <f>осн2!J5*осн2!$B$4+осн2!$A$2+(осн2!J5*осн2!$B$4+осн2!$A$2)*осн2!$E$2</f>
        <v>6425994.7350000003</v>
      </c>
      <c r="Q1242" s="41">
        <f t="shared" si="275"/>
        <v>12357681.57</v>
      </c>
      <c r="R1242" s="41">
        <f t="shared" si="276"/>
        <v>12851989.470000001</v>
      </c>
      <c r="S1242" s="41">
        <f t="shared" si="277"/>
        <v>6178840.7850000001</v>
      </c>
      <c r="T1242" s="41">
        <f t="shared" si="278"/>
        <v>6425994.7350000003</v>
      </c>
    </row>
    <row r="1243" spans="1:20" ht="15.75" hidden="1" customHeight="1" x14ac:dyDescent="0.25">
      <c r="A1243" s="142"/>
      <c r="B1243" s="169"/>
      <c r="C1243" s="142"/>
      <c r="D1243" s="4" t="s">
        <v>16</v>
      </c>
      <c r="E1243" s="41">
        <f>осн2!I6*осн2!$B$4*осн2!$D$1+осн2!$A$2+(осн2!I6*осн2!$B$4*осн2!$D$1+осн2!$A$2)*осн2!$E$2</f>
        <v>16559296.949999999</v>
      </c>
      <c r="F1243" s="41">
        <f>осн2!J6*осн2!$B$4*осн2!$D$1+осн2!$A$2+(осн2!J6*осн2!$B$4*осн2!$D$1+осн2!$A$2)*осн2!$E$2</f>
        <v>17221669.890000001</v>
      </c>
      <c r="G1243" s="178"/>
      <c r="H1243" s="179"/>
      <c r="I1243" s="41">
        <f t="shared" si="271"/>
        <v>16559296.949999999</v>
      </c>
      <c r="J1243" s="41">
        <f t="shared" si="272"/>
        <v>17221669.890000001</v>
      </c>
      <c r="K1243" s="178"/>
      <c r="L1243" s="179"/>
      <c r="M1243" s="41">
        <f t="shared" si="273"/>
        <v>16559296.949999999</v>
      </c>
      <c r="N1243" s="41">
        <f t="shared" si="274"/>
        <v>17221669.890000001</v>
      </c>
      <c r="O1243" s="37">
        <f>осн2!I6*осн2!$B$4+осн2!$A$2+(осн2!I6*осн2!$B$4+осн2!$A$2)*осн2!$E$2</f>
        <v>8279648.4749999996</v>
      </c>
      <c r="P1243" s="37">
        <f>осн2!J6*осн2!$B$4+осн2!$A$2+(осн2!J6*осн2!$B$4+осн2!$A$2)*осн2!$E$2</f>
        <v>8610834.9450000003</v>
      </c>
      <c r="Q1243" s="41">
        <f t="shared" si="275"/>
        <v>16559296.949999999</v>
      </c>
      <c r="R1243" s="41">
        <f t="shared" si="276"/>
        <v>17221669.890000001</v>
      </c>
      <c r="S1243" s="41">
        <f t="shared" si="277"/>
        <v>8279648.4749999996</v>
      </c>
      <c r="T1243" s="41">
        <f t="shared" si="278"/>
        <v>8610834.9450000003</v>
      </c>
    </row>
    <row r="1244" spans="1:20" ht="15.75" hidden="1" customHeight="1" x14ac:dyDescent="0.25">
      <c r="A1244" s="142"/>
      <c r="B1244" s="169"/>
      <c r="C1244" s="142"/>
      <c r="D1244" s="8" t="s">
        <v>17</v>
      </c>
      <c r="E1244" s="40">
        <f>осн2!I7*осн2!$B$4*осн2!$D$1+осн2!$A$2+(осн2!I7*осн2!$B$4*осн2!$D$1+осн2!$A$2)*осн2!$E$2</f>
        <v>2654371.65</v>
      </c>
      <c r="F1244" s="40">
        <f>осн2!J7*осн2!$B$4*осн2!$D$1+осн2!$A$2+(осн2!J7*осн2!$B$4*осн2!$D$1+осн2!$A$2)*осн2!$E$2</f>
        <v>2760546.87</v>
      </c>
      <c r="G1244" s="178"/>
      <c r="H1244" s="179"/>
      <c r="I1244" s="40">
        <f t="shared" si="271"/>
        <v>2654371.65</v>
      </c>
      <c r="J1244" s="40">
        <f t="shared" si="272"/>
        <v>2760546.87</v>
      </c>
      <c r="K1244" s="178"/>
      <c r="L1244" s="179"/>
      <c r="M1244" s="40">
        <f t="shared" si="273"/>
        <v>2654371.65</v>
      </c>
      <c r="N1244" s="40">
        <f t="shared" si="274"/>
        <v>2760546.87</v>
      </c>
      <c r="O1244" s="36">
        <f>осн2!I7*осн2!$B$4+осн2!$A$2+(осн2!I7*осн2!$B$4+осн2!$A$2)*осн2!$E$2</f>
        <v>1327185.825</v>
      </c>
      <c r="P1244" s="36">
        <f>осн2!J7*осн2!$B$4+осн2!$A$2+(осн2!J7*осн2!$B$4+осн2!$A$2)*осн2!$E$2</f>
        <v>1380273.4350000001</v>
      </c>
      <c r="Q1244" s="40">
        <f t="shared" si="275"/>
        <v>2654371.65</v>
      </c>
      <c r="R1244" s="40">
        <f t="shared" si="276"/>
        <v>2760546.87</v>
      </c>
      <c r="S1244" s="40">
        <f t="shared" si="277"/>
        <v>1327185.825</v>
      </c>
      <c r="T1244" s="40">
        <f t="shared" si="278"/>
        <v>1380273.4350000001</v>
      </c>
    </row>
    <row r="1245" spans="1:20" ht="15.75" hidden="1" customHeight="1" x14ac:dyDescent="0.25">
      <c r="A1245" s="142"/>
      <c r="B1245" s="169"/>
      <c r="C1245" s="142"/>
      <c r="D1245" s="4" t="s">
        <v>18</v>
      </c>
      <c r="E1245" s="41">
        <f>осн2!I8*осн2!$B$4*осн2!$D$1+осн2!$A$2+(осн2!I8*осн2!$B$4*осн2!$D$1+осн2!$A$2)*осн2!$E$2</f>
        <v>5299762.32</v>
      </c>
      <c r="F1245" s="41">
        <f>осн2!J8*осн2!$B$4*осн2!$D$1+осн2!$A$2+(осн2!J8*осн2!$B$4*осн2!$D$1+осн2!$A$2)*осн2!$E$2</f>
        <v>5511751.6799999997</v>
      </c>
      <c r="G1245" s="178"/>
      <c r="H1245" s="179"/>
      <c r="I1245" s="41">
        <f t="shared" si="271"/>
        <v>5299762.32</v>
      </c>
      <c r="J1245" s="41">
        <f t="shared" si="272"/>
        <v>5511751.6799999997</v>
      </c>
      <c r="K1245" s="178"/>
      <c r="L1245" s="179"/>
      <c r="M1245" s="41">
        <f t="shared" si="273"/>
        <v>5299762.32</v>
      </c>
      <c r="N1245" s="41">
        <f t="shared" si="274"/>
        <v>5511751.6799999997</v>
      </c>
      <c r="O1245" s="37">
        <f>осн2!I8*осн2!$B$4+осн2!$A$2+(осн2!I8*осн2!$B$4+осн2!$A$2)*осн2!$E$2</f>
        <v>2649881.16</v>
      </c>
      <c r="P1245" s="37">
        <f>осн2!J8*осн2!$B$4+осн2!$A$2+(осн2!J8*осн2!$B$4+осн2!$A$2)*осн2!$E$2</f>
        <v>2755875.84</v>
      </c>
      <c r="Q1245" s="41">
        <f t="shared" si="275"/>
        <v>5299762.32</v>
      </c>
      <c r="R1245" s="41">
        <f t="shared" si="276"/>
        <v>5511751.6799999997</v>
      </c>
      <c r="S1245" s="41">
        <f t="shared" si="277"/>
        <v>2649881.16</v>
      </c>
      <c r="T1245" s="41">
        <f t="shared" si="278"/>
        <v>2755875.84</v>
      </c>
    </row>
    <row r="1246" spans="1:20" ht="15.75" hidden="1" customHeight="1" x14ac:dyDescent="0.25">
      <c r="A1246" s="142"/>
      <c r="B1246" s="169"/>
      <c r="C1246" s="142"/>
      <c r="D1246" s="4" t="s">
        <v>19</v>
      </c>
      <c r="E1246" s="41">
        <f>осн2!I9*осн2!$B$4*осн2!$D$1+осн2!$A$2+(осн2!I9*осн2!$B$4*осн2!$D$1+осн2!$A$2)*осн2!$E$2</f>
        <v>7098634.5600000005</v>
      </c>
      <c r="F1246" s="41">
        <f>осн2!J9*осн2!$B$4*осн2!$D$1+осн2!$A$2+(осн2!J9*осн2!$B$4*осн2!$D$1+осн2!$A$2)*осн2!$E$2</f>
        <v>7382579.7300000004</v>
      </c>
      <c r="G1246" s="178"/>
      <c r="H1246" s="179"/>
      <c r="I1246" s="41">
        <f t="shared" si="271"/>
        <v>7098634.5600000005</v>
      </c>
      <c r="J1246" s="41">
        <f t="shared" si="272"/>
        <v>7382579.7300000004</v>
      </c>
      <c r="K1246" s="178"/>
      <c r="L1246" s="179"/>
      <c r="M1246" s="41">
        <f t="shared" si="273"/>
        <v>7098634.5600000005</v>
      </c>
      <c r="N1246" s="41">
        <f t="shared" si="274"/>
        <v>7382579.7300000004</v>
      </c>
      <c r="O1246" s="37">
        <f>осн2!I9*осн2!$B$4+осн2!$A$2+(осн2!I9*осн2!$B$4+осн2!$A$2)*осн2!$E$2</f>
        <v>3549317.2800000003</v>
      </c>
      <c r="P1246" s="37">
        <f>осн2!J9*осн2!$B$4+осн2!$A$2+(осн2!J9*осн2!$B$4+осн2!$A$2)*осн2!$E$2</f>
        <v>3691289.8650000002</v>
      </c>
      <c r="Q1246" s="41">
        <f t="shared" si="275"/>
        <v>7098634.5600000005</v>
      </c>
      <c r="R1246" s="41">
        <f t="shared" si="276"/>
        <v>7382579.7300000004</v>
      </c>
      <c r="S1246" s="41">
        <f t="shared" si="277"/>
        <v>3549317.2800000003</v>
      </c>
      <c r="T1246" s="41">
        <f t="shared" si="278"/>
        <v>3691289.8650000002</v>
      </c>
    </row>
    <row r="1247" spans="1:20" ht="15.75" hidden="1" customHeight="1" x14ac:dyDescent="0.25">
      <c r="A1247" s="142"/>
      <c r="B1247" s="169"/>
      <c r="C1247" s="142"/>
      <c r="D1247" s="8" t="s">
        <v>20</v>
      </c>
      <c r="E1247" s="40">
        <f>осн2!I10*осн2!$B$4*осн2!$D$1+осн2!$A$2+(осн2!I10*осн2!$B$4*осн2!$D$1+осн2!$A$2)*осн2!$E$2</f>
        <v>2727483.27</v>
      </c>
      <c r="F1247" s="40">
        <f>осн2!J10*осн2!$B$4*осн2!$D$1+осн2!$A$2+(осн2!J10*осн2!$B$4*осн2!$D$1+осн2!$A$2)*осн2!$E$2</f>
        <v>2836582.53</v>
      </c>
      <c r="G1247" s="178"/>
      <c r="H1247" s="179"/>
      <c r="I1247" s="40">
        <f t="shared" si="271"/>
        <v>2727483.27</v>
      </c>
      <c r="J1247" s="40">
        <f t="shared" si="272"/>
        <v>2836582.53</v>
      </c>
      <c r="K1247" s="178"/>
      <c r="L1247" s="179"/>
      <c r="M1247" s="40">
        <f t="shared" si="273"/>
        <v>2727483.27</v>
      </c>
      <c r="N1247" s="40">
        <f t="shared" si="274"/>
        <v>2836582.53</v>
      </c>
      <c r="O1247" s="36">
        <f>осн2!I10*осн2!$B$4+осн2!$A$2+(осн2!I10*осн2!$B$4+осн2!$A$2)*осн2!$E$2</f>
        <v>1363741.635</v>
      </c>
      <c r="P1247" s="36">
        <f>осн2!J10*осн2!$B$4+осн2!$A$2+(осн2!J10*осн2!$B$4+осн2!$A$2)*осн2!$E$2</f>
        <v>1418291.2649999999</v>
      </c>
      <c r="Q1247" s="40">
        <f t="shared" si="275"/>
        <v>2727483.27</v>
      </c>
      <c r="R1247" s="40">
        <f t="shared" si="276"/>
        <v>2836582.53</v>
      </c>
      <c r="S1247" s="40">
        <f t="shared" si="277"/>
        <v>1363741.635</v>
      </c>
      <c r="T1247" s="40">
        <f t="shared" si="278"/>
        <v>1418291.2649999999</v>
      </c>
    </row>
    <row r="1248" spans="1:20" ht="15.75" hidden="1" customHeight="1" x14ac:dyDescent="0.25">
      <c r="A1248" s="142"/>
      <c r="B1248" s="169"/>
      <c r="C1248" s="142"/>
      <c r="D1248" s="4" t="s">
        <v>21</v>
      </c>
      <c r="E1248" s="41">
        <f>осн2!I11*осн2!$B$4*осн2!$D$1+осн2!$A$2+(осн2!I11*осн2!$B$4*осн2!$D$1+осн2!$A$2)*осн2!$E$2</f>
        <v>5445957.2400000002</v>
      </c>
      <c r="F1248" s="41">
        <f>осн2!J11*осн2!$B$4*осн2!$D$1+осн2!$A$2+(осн2!J11*осн2!$B$4*осн2!$D$1+осн2!$A$2)*осн2!$E$2</f>
        <v>5663796.4500000002</v>
      </c>
      <c r="G1248" s="178"/>
      <c r="H1248" s="179"/>
      <c r="I1248" s="41">
        <f t="shared" si="271"/>
        <v>5445957.2400000002</v>
      </c>
      <c r="J1248" s="41">
        <f t="shared" si="272"/>
        <v>5663796.4500000002</v>
      </c>
      <c r="K1248" s="178"/>
      <c r="L1248" s="179"/>
      <c r="M1248" s="41">
        <f t="shared" si="273"/>
        <v>5445957.2400000002</v>
      </c>
      <c r="N1248" s="41">
        <f t="shared" si="274"/>
        <v>5663796.4500000002</v>
      </c>
      <c r="O1248" s="37">
        <f>осн2!I11*осн2!$B$4+осн2!$A$2+(осн2!I11*осн2!$B$4+осн2!$A$2)*осн2!$E$2</f>
        <v>2722978.62</v>
      </c>
      <c r="P1248" s="37">
        <f>осн2!J11*осн2!$B$4+осн2!$A$2+(осн2!J11*осн2!$B$4+осн2!$A$2)*осн2!$E$2</f>
        <v>2831898.2250000001</v>
      </c>
      <c r="Q1248" s="41">
        <f t="shared" si="275"/>
        <v>5445957.2400000002</v>
      </c>
      <c r="R1248" s="41">
        <f t="shared" si="276"/>
        <v>5663796.4500000002</v>
      </c>
      <c r="S1248" s="41">
        <f t="shared" si="277"/>
        <v>2722978.62</v>
      </c>
      <c r="T1248" s="41">
        <f t="shared" si="278"/>
        <v>2831898.2250000001</v>
      </c>
    </row>
    <row r="1249" spans="1:20" ht="15.75" hidden="1" customHeight="1" x14ac:dyDescent="0.25">
      <c r="A1249" s="142"/>
      <c r="B1249" s="169"/>
      <c r="C1249" s="142"/>
      <c r="D1249" s="4" t="s">
        <v>22</v>
      </c>
      <c r="E1249" s="41">
        <f>осн2!I12*осн2!$B$4*осн2!$D$1+осн2!$A$2+(осн2!I12*осн2!$B$4*осн2!$D$1+осн2!$A$2)*осн2!$E$2</f>
        <v>7294538.1600000001</v>
      </c>
      <c r="F1249" s="41">
        <f>осн2!J12*осн2!$B$4*осн2!$D$1+осн2!$A$2+(осн2!J12*осн2!$B$4*осн2!$D$1+осн2!$A$2)*осн2!$E$2</f>
        <v>7586319.1200000001</v>
      </c>
      <c r="G1249" s="178"/>
      <c r="H1249" s="179"/>
      <c r="I1249" s="41">
        <f t="shared" si="271"/>
        <v>7294538.1600000001</v>
      </c>
      <c r="J1249" s="41">
        <f t="shared" si="272"/>
        <v>7586319.1200000001</v>
      </c>
      <c r="K1249" s="178"/>
      <c r="L1249" s="179"/>
      <c r="M1249" s="41">
        <f t="shared" si="273"/>
        <v>7294538.1600000001</v>
      </c>
      <c r="N1249" s="41">
        <f t="shared" si="274"/>
        <v>7586319.1200000001</v>
      </c>
      <c r="O1249" s="37">
        <f>осн2!I12*осн2!$B$4+осн2!$A$2+(осн2!I12*осн2!$B$4+осн2!$A$2)*осн2!$E$2</f>
        <v>3647269.08</v>
      </c>
      <c r="P1249" s="37">
        <f>осн2!J12*осн2!$B$4+осн2!$A$2+(осн2!J12*осн2!$B$4+осн2!$A$2)*осн2!$E$2</f>
        <v>3793159.56</v>
      </c>
      <c r="Q1249" s="41">
        <f t="shared" si="275"/>
        <v>7294538.1600000001</v>
      </c>
      <c r="R1249" s="41">
        <f t="shared" si="276"/>
        <v>7586319.1200000001</v>
      </c>
      <c r="S1249" s="41">
        <f t="shared" si="277"/>
        <v>3647269.08</v>
      </c>
      <c r="T1249" s="41">
        <f t="shared" si="278"/>
        <v>3793159.56</v>
      </c>
    </row>
    <row r="1250" spans="1:20" ht="15.75" hidden="1" customHeight="1" x14ac:dyDescent="0.25">
      <c r="A1250" s="142"/>
      <c r="B1250" s="169"/>
      <c r="C1250" s="142"/>
      <c r="D1250" s="4" t="s">
        <v>23</v>
      </c>
      <c r="E1250" s="41">
        <f>осн2!I13*осн2!$B$4*осн2!$D$1+осн2!$A$2+(осн2!I13*осн2!$B$4*осн2!$D$1+осн2!$A$2)*осн2!$E$2</f>
        <v>9774679.8599999994</v>
      </c>
      <c r="F1250" s="41">
        <f>осн2!J13*осн2!$B$4*осн2!$D$1+осн2!$A$2+(осн2!J13*осн2!$B$4*осн2!$D$1+осн2!$A$2)*осн2!$E$2</f>
        <v>10165667.550000001</v>
      </c>
      <c r="G1250" s="178"/>
      <c r="H1250" s="179"/>
      <c r="I1250" s="41">
        <f t="shared" si="271"/>
        <v>9774679.8599999994</v>
      </c>
      <c r="J1250" s="41">
        <f t="shared" si="272"/>
        <v>10165667.550000001</v>
      </c>
      <c r="K1250" s="178"/>
      <c r="L1250" s="179"/>
      <c r="M1250" s="41">
        <f t="shared" si="273"/>
        <v>9774679.8599999994</v>
      </c>
      <c r="N1250" s="41">
        <f t="shared" si="274"/>
        <v>10165667.550000001</v>
      </c>
      <c r="O1250" s="37">
        <f>осн2!I13*осн2!$B$4+осн2!$A$2+(осн2!I13*осн2!$B$4+осн2!$A$2)*осн2!$E$2</f>
        <v>4887339.93</v>
      </c>
      <c r="P1250" s="37">
        <f>осн2!J13*осн2!$B$4+осн2!$A$2+(осн2!J13*осн2!$B$4+осн2!$A$2)*осн2!$E$2</f>
        <v>5082833.7750000004</v>
      </c>
      <c r="Q1250" s="41">
        <f t="shared" si="275"/>
        <v>9774679.8599999994</v>
      </c>
      <c r="R1250" s="41">
        <f t="shared" si="276"/>
        <v>10165667.550000001</v>
      </c>
      <c r="S1250" s="41">
        <f t="shared" si="277"/>
        <v>4887339.93</v>
      </c>
      <c r="T1250" s="41">
        <f t="shared" si="278"/>
        <v>5082833.7750000004</v>
      </c>
    </row>
    <row r="1251" spans="1:20" ht="15.75" hidden="1" customHeight="1" x14ac:dyDescent="0.25">
      <c r="A1251" s="142"/>
      <c r="B1251" s="169"/>
      <c r="C1251" s="142"/>
      <c r="D1251" s="4" t="s">
        <v>24</v>
      </c>
      <c r="E1251" s="41">
        <f>осн2!I14*осн2!$B$4*осн2!$D$1+осн2!$A$2+(осн2!I14*осн2!$B$4*осн2!$D$1+осн2!$A$2)*осн2!$E$2</f>
        <v>13098056.640000001</v>
      </c>
      <c r="F1251" s="41">
        <f>осн2!J14*осн2!$B$4*осн2!$D$1+осн2!$A$2+(осн2!J14*осн2!$B$4*осн2!$D$1+осн2!$A$2)*осн2!$E$2</f>
        <v>13621980.18</v>
      </c>
      <c r="G1251" s="178"/>
      <c r="H1251" s="179"/>
      <c r="I1251" s="41">
        <f t="shared" si="271"/>
        <v>13098056.640000001</v>
      </c>
      <c r="J1251" s="41">
        <f t="shared" si="272"/>
        <v>13621980.18</v>
      </c>
      <c r="K1251" s="178"/>
      <c r="L1251" s="179"/>
      <c r="M1251" s="41">
        <f t="shared" si="273"/>
        <v>13098056.640000001</v>
      </c>
      <c r="N1251" s="41">
        <f t="shared" si="274"/>
        <v>13621980.18</v>
      </c>
      <c r="O1251" s="37">
        <f>осн2!I14*осн2!$B$4+осн2!$A$2+(осн2!I14*осн2!$B$4+осн2!$A$2)*осн2!$E$2</f>
        <v>6549028.3200000003</v>
      </c>
      <c r="P1251" s="37">
        <f>осн2!J14*осн2!$B$4+осн2!$A$2+(осн2!J14*осн2!$B$4+осн2!$A$2)*осн2!$E$2</f>
        <v>6810990.0899999999</v>
      </c>
      <c r="Q1251" s="41">
        <f t="shared" si="275"/>
        <v>13098056.640000001</v>
      </c>
      <c r="R1251" s="41">
        <f t="shared" si="276"/>
        <v>13621980.18</v>
      </c>
      <c r="S1251" s="41">
        <f t="shared" si="277"/>
        <v>6549028.3200000003</v>
      </c>
      <c r="T1251" s="41">
        <f t="shared" si="278"/>
        <v>6810990.0899999999</v>
      </c>
    </row>
    <row r="1252" spans="1:20" ht="15.75" hidden="1" customHeight="1" x14ac:dyDescent="0.25">
      <c r="A1252" s="142"/>
      <c r="B1252" s="169"/>
      <c r="C1252" s="142"/>
      <c r="D1252" s="4" t="s">
        <v>25</v>
      </c>
      <c r="E1252" s="41">
        <f>осн2!I15*осн2!$B$4*осн2!$D$1+осн2!$A$2+(осн2!I15*осн2!$B$4*осн2!$D$1+осн2!$A$2)*осн2!$E$2</f>
        <v>17551394.34</v>
      </c>
      <c r="F1252" s="41">
        <f>осн2!J15*осн2!$B$4*осн2!$D$1+осн2!$A$2+(осн2!J15*осн2!$B$4*осн2!$D$1+осн2!$A$2)*осн2!$E$2</f>
        <v>18253448.91</v>
      </c>
      <c r="G1252" s="178"/>
      <c r="H1252" s="179"/>
      <c r="I1252" s="41">
        <f t="shared" si="271"/>
        <v>17551394.34</v>
      </c>
      <c r="J1252" s="41">
        <f t="shared" si="272"/>
        <v>18253448.91</v>
      </c>
      <c r="K1252" s="178"/>
      <c r="L1252" s="179"/>
      <c r="M1252" s="41">
        <f t="shared" si="273"/>
        <v>17551394.34</v>
      </c>
      <c r="N1252" s="41">
        <f t="shared" si="274"/>
        <v>18253448.91</v>
      </c>
      <c r="O1252" s="37">
        <f>осн2!I15*осн2!$B$4+осн2!$A$2+(осн2!I15*осн2!$B$4+осн2!$A$2)*осн2!$E$2</f>
        <v>8775697.1699999999</v>
      </c>
      <c r="P1252" s="37">
        <f>осн2!J15*осн2!$B$4+осн2!$A$2+(осн2!J15*осн2!$B$4+осн2!$A$2)*осн2!$E$2</f>
        <v>9126724.4550000001</v>
      </c>
      <c r="Q1252" s="41">
        <f t="shared" si="275"/>
        <v>17551394.34</v>
      </c>
      <c r="R1252" s="41">
        <f t="shared" si="276"/>
        <v>18253448.91</v>
      </c>
      <c r="S1252" s="41">
        <f t="shared" si="277"/>
        <v>8775697.1699999999</v>
      </c>
      <c r="T1252" s="41">
        <f t="shared" si="278"/>
        <v>9126724.4550000001</v>
      </c>
    </row>
    <row r="1253" spans="1:20" ht="15.75" hidden="1" customHeight="1" x14ac:dyDescent="0.25">
      <c r="A1253" s="142"/>
      <c r="B1253" s="169"/>
      <c r="C1253" s="142"/>
      <c r="D1253" s="8" t="s">
        <v>26</v>
      </c>
      <c r="E1253" s="40">
        <f>осн2!I16*осн2!$B$4*осн2!$D$1+осн2!$A$2+(осн2!I16*осн2!$B$4*осн2!$D$1+осн2!$A$2)*осн2!$E$2</f>
        <v>2791751.9699999997</v>
      </c>
      <c r="F1253" s="40">
        <f>осн2!J16*осн2!$B$4*осн2!$D$1+осн2!$A$2+(осн2!J16*осн2!$B$4*осн2!$D$1+осн2!$A$2)*осн2!$E$2</f>
        <v>2903421.27</v>
      </c>
      <c r="G1253" s="178"/>
      <c r="H1253" s="179"/>
      <c r="I1253" s="40">
        <f t="shared" si="271"/>
        <v>2791751.9699999997</v>
      </c>
      <c r="J1253" s="40">
        <f t="shared" si="272"/>
        <v>2903421.27</v>
      </c>
      <c r="K1253" s="178"/>
      <c r="L1253" s="179"/>
      <c r="M1253" s="40">
        <f t="shared" si="273"/>
        <v>2791751.9699999997</v>
      </c>
      <c r="N1253" s="40">
        <f t="shared" si="274"/>
        <v>2903421.27</v>
      </c>
      <c r="O1253" s="36">
        <f>осн2!I16*осн2!$B$4+осн2!$A$2+(осн2!I16*осн2!$B$4+осн2!$A$2)*осн2!$E$2</f>
        <v>1395875.9849999999</v>
      </c>
      <c r="P1253" s="36">
        <f>осн2!J16*осн2!$B$4+осн2!$A$2+(осн2!J16*осн2!$B$4+осн2!$A$2)*осн2!$E$2</f>
        <v>1451710.635</v>
      </c>
      <c r="Q1253" s="40">
        <f t="shared" si="275"/>
        <v>2791751.9699999997</v>
      </c>
      <c r="R1253" s="40">
        <f t="shared" si="276"/>
        <v>2903421.27</v>
      </c>
      <c r="S1253" s="40">
        <f t="shared" si="277"/>
        <v>1395875.9849999999</v>
      </c>
      <c r="T1253" s="40">
        <f t="shared" si="278"/>
        <v>1451710.635</v>
      </c>
    </row>
    <row r="1254" spans="1:20" ht="15.75" hidden="1" customHeight="1" x14ac:dyDescent="0.25">
      <c r="A1254" s="142"/>
      <c r="B1254" s="169"/>
      <c r="C1254" s="142"/>
      <c r="D1254" s="4" t="s">
        <v>27</v>
      </c>
      <c r="E1254" s="41">
        <f>осн2!I17*осн2!$B$4*осн2!$D$1+осн2!$A$2+(осн2!I17*осн2!$B$4*осн2!$D$1+осн2!$A$2)*осн2!$E$2</f>
        <v>5574521.1899999995</v>
      </c>
      <c r="F1254" s="41">
        <f>осн2!J17*осн2!$B$4*осн2!$D$1+осн2!$A$2+(осн2!J17*осн2!$B$4*осн2!$D$1+осн2!$A$2)*осн2!$E$2</f>
        <v>5797502.25</v>
      </c>
      <c r="G1254" s="178"/>
      <c r="H1254" s="179"/>
      <c r="I1254" s="41">
        <f t="shared" si="271"/>
        <v>5574521.1899999995</v>
      </c>
      <c r="J1254" s="41">
        <f t="shared" si="272"/>
        <v>5797502.25</v>
      </c>
      <c r="K1254" s="178"/>
      <c r="L1254" s="179"/>
      <c r="M1254" s="41">
        <f t="shared" si="273"/>
        <v>5574521.1899999995</v>
      </c>
      <c r="N1254" s="41">
        <f t="shared" si="274"/>
        <v>5797502.25</v>
      </c>
      <c r="O1254" s="37">
        <f>осн2!I17*осн2!$B$4+осн2!$A$2+(осн2!I17*осн2!$B$4+осн2!$A$2)*осн2!$E$2</f>
        <v>2787260.5949999997</v>
      </c>
      <c r="P1254" s="37">
        <f>осн2!J17*осн2!$B$4+осн2!$A$2+(осн2!J17*осн2!$B$4+осн2!$A$2)*осн2!$E$2</f>
        <v>2898751.125</v>
      </c>
      <c r="Q1254" s="41">
        <f t="shared" si="275"/>
        <v>5574521.1899999995</v>
      </c>
      <c r="R1254" s="41">
        <f t="shared" si="276"/>
        <v>5797502.25</v>
      </c>
      <c r="S1254" s="41">
        <f t="shared" si="277"/>
        <v>2787260.5949999997</v>
      </c>
      <c r="T1254" s="41">
        <f t="shared" si="278"/>
        <v>2898751.125</v>
      </c>
    </row>
    <row r="1255" spans="1:20" ht="15.75" hidden="1" customHeight="1" x14ac:dyDescent="0.25">
      <c r="A1255" s="142"/>
      <c r="B1255" s="169"/>
      <c r="C1255" s="142"/>
      <c r="D1255" s="4" t="s">
        <v>28</v>
      </c>
      <c r="E1255" s="41">
        <f>осн2!I18*осн2!$B$4*осн2!$D$1+осн2!$A$2+(осн2!I18*осн2!$B$4*осн2!$D$1+осн2!$A$2)*осн2!$E$2</f>
        <v>7466803.4100000001</v>
      </c>
      <c r="F1255" s="41">
        <f>осн2!J18*осн2!$B$4*осн2!$D$1+осн2!$A$2+(осн2!J18*осн2!$B$4*осн2!$D$1+осн2!$A$2)*осн2!$E$2</f>
        <v>7765474.9800000004</v>
      </c>
      <c r="G1255" s="178"/>
      <c r="H1255" s="179"/>
      <c r="I1255" s="41">
        <f t="shared" si="271"/>
        <v>7466803.4100000001</v>
      </c>
      <c r="J1255" s="41">
        <f t="shared" si="272"/>
        <v>7765474.9800000004</v>
      </c>
      <c r="K1255" s="178"/>
      <c r="L1255" s="179"/>
      <c r="M1255" s="41">
        <f t="shared" si="273"/>
        <v>7466803.4100000001</v>
      </c>
      <c r="N1255" s="41">
        <f t="shared" si="274"/>
        <v>7765474.9800000004</v>
      </c>
      <c r="O1255" s="37">
        <f>осн2!I18*осн2!$B$4+осн2!$A$2+(осн2!I18*осн2!$B$4+осн2!$A$2)*осн2!$E$2</f>
        <v>3733401.7050000001</v>
      </c>
      <c r="P1255" s="37">
        <f>осн2!J18*осн2!$B$4+осн2!$A$2+(осн2!J18*осн2!$B$4+осн2!$A$2)*осн2!$E$2</f>
        <v>3882737.49</v>
      </c>
      <c r="Q1255" s="41">
        <f t="shared" si="275"/>
        <v>7466803.4100000001</v>
      </c>
      <c r="R1255" s="41">
        <f t="shared" si="276"/>
        <v>7765474.9800000004</v>
      </c>
      <c r="S1255" s="41">
        <f t="shared" si="277"/>
        <v>3733401.7050000001</v>
      </c>
      <c r="T1255" s="41">
        <f t="shared" si="278"/>
        <v>3882737.49</v>
      </c>
    </row>
    <row r="1256" spans="1:20" ht="15.75" hidden="1" customHeight="1" x14ac:dyDescent="0.25">
      <c r="A1256" s="142"/>
      <c r="B1256" s="169"/>
      <c r="C1256" s="142"/>
      <c r="D1256" s="4" t="s">
        <v>29</v>
      </c>
      <c r="E1256" s="41">
        <f>осн2!I19*осн2!$B$4*осн2!$D$1+осн2!$A$2+(осн2!I19*осн2!$B$4*осн2!$D$1+осн2!$A$2)*осн2!$E$2</f>
        <v>10005502.02</v>
      </c>
      <c r="F1256" s="41">
        <f>осн2!J19*осн2!$B$4*осн2!$D$1+осн2!$A$2+(осн2!J19*осн2!$B$4*осн2!$D$1+осн2!$A$2)*осн2!$E$2</f>
        <v>10405723.800000001</v>
      </c>
      <c r="G1256" s="178"/>
      <c r="H1256" s="179"/>
      <c r="I1256" s="41">
        <f t="shared" si="271"/>
        <v>10005502.02</v>
      </c>
      <c r="J1256" s="41">
        <f t="shared" si="272"/>
        <v>10405723.800000001</v>
      </c>
      <c r="K1256" s="178"/>
      <c r="L1256" s="179"/>
      <c r="M1256" s="41">
        <f t="shared" si="273"/>
        <v>10005502.02</v>
      </c>
      <c r="N1256" s="41">
        <f t="shared" si="274"/>
        <v>10405723.800000001</v>
      </c>
      <c r="O1256" s="37">
        <f>осн2!I19*осн2!$B$4+осн2!$A$2+(осн2!I19*осн2!$B$4+осн2!$A$2)*осн2!$E$2</f>
        <v>5002751.01</v>
      </c>
      <c r="P1256" s="37">
        <f>осн2!J19*осн2!$B$4+осн2!$A$2+(осн2!J19*осн2!$B$4+осн2!$A$2)*осн2!$E$2</f>
        <v>5202861.9000000004</v>
      </c>
      <c r="Q1256" s="41">
        <f t="shared" si="275"/>
        <v>10005502.02</v>
      </c>
      <c r="R1256" s="41">
        <f t="shared" si="276"/>
        <v>10405723.800000001</v>
      </c>
      <c r="S1256" s="41">
        <f t="shared" si="277"/>
        <v>5002751.01</v>
      </c>
      <c r="T1256" s="41">
        <f t="shared" si="278"/>
        <v>5202861.9000000004</v>
      </c>
    </row>
    <row r="1257" spans="1:20" ht="15.75" hidden="1" customHeight="1" x14ac:dyDescent="0.25">
      <c r="A1257" s="142"/>
      <c r="B1257" s="169"/>
      <c r="C1257" s="142"/>
      <c r="D1257" s="4" t="s">
        <v>30</v>
      </c>
      <c r="E1257" s="41">
        <f>осн2!I20*осн2!$B$4*осн2!$D$1+осн2!$A$2+(осн2!I20*осн2!$B$4*осн2!$D$1+осн2!$A$2)*осн2!$E$2</f>
        <v>13407380.07</v>
      </c>
      <c r="F1257" s="41">
        <f>осн2!J20*осн2!$B$4*осн2!$D$1+осн2!$A$2+(осн2!J20*осн2!$B$4*осн2!$D$1+осн2!$A$2)*осн2!$E$2</f>
        <v>13943674.140000001</v>
      </c>
      <c r="G1257" s="178"/>
      <c r="H1257" s="179"/>
      <c r="I1257" s="41">
        <f t="shared" si="271"/>
        <v>13407380.07</v>
      </c>
      <c r="J1257" s="41">
        <f t="shared" si="272"/>
        <v>13943674.140000001</v>
      </c>
      <c r="K1257" s="178"/>
      <c r="L1257" s="179"/>
      <c r="M1257" s="41">
        <f t="shared" si="273"/>
        <v>13407380.07</v>
      </c>
      <c r="N1257" s="41">
        <f t="shared" si="274"/>
        <v>13943674.140000001</v>
      </c>
      <c r="O1257" s="37">
        <f>осн2!I20*осн2!$B$4+осн2!$A$2+(осн2!I20*осн2!$B$4+осн2!$A$2)*осн2!$E$2</f>
        <v>6703690.0350000001</v>
      </c>
      <c r="P1257" s="37">
        <f>осн2!J20*осн2!$B$4+осн2!$A$2+(осн2!J20*осн2!$B$4+осн2!$A$2)*осн2!$E$2</f>
        <v>6971837.0700000003</v>
      </c>
      <c r="Q1257" s="41">
        <f t="shared" si="275"/>
        <v>13407380.07</v>
      </c>
      <c r="R1257" s="41">
        <f t="shared" si="276"/>
        <v>13943674.140000001</v>
      </c>
      <c r="S1257" s="41">
        <f t="shared" si="277"/>
        <v>6703690.0350000001</v>
      </c>
      <c r="T1257" s="41">
        <f t="shared" si="278"/>
        <v>6971837.0700000003</v>
      </c>
    </row>
    <row r="1258" spans="1:20" ht="15.75" hidden="1" customHeight="1" x14ac:dyDescent="0.25">
      <c r="A1258" s="142"/>
      <c r="B1258" s="169"/>
      <c r="C1258" s="142"/>
      <c r="D1258" s="4" t="s">
        <v>31</v>
      </c>
      <c r="E1258" s="41">
        <f>осн2!I21*осн2!$B$4*осн2!$D$1+осн2!$A$2+(осн2!I21*осн2!$B$4*осн2!$D$1+осн2!$A$2)*осн2!$E$2</f>
        <v>17965892.940000001</v>
      </c>
      <c r="F1258" s="41">
        <f>осн2!J21*осн2!$B$4*осн2!$D$1+осн2!$A$2+(осн2!J21*осн2!$B$4*осн2!$D$1+осн2!$A$2)*осн2!$E$2</f>
        <v>18684528.870000001</v>
      </c>
      <c r="G1258" s="178"/>
      <c r="H1258" s="179"/>
      <c r="I1258" s="41">
        <f t="shared" si="271"/>
        <v>17965892.940000001</v>
      </c>
      <c r="J1258" s="41">
        <f t="shared" si="272"/>
        <v>18684528.870000001</v>
      </c>
      <c r="K1258" s="178"/>
      <c r="L1258" s="179"/>
      <c r="M1258" s="41">
        <f t="shared" si="273"/>
        <v>17965892.940000001</v>
      </c>
      <c r="N1258" s="41">
        <f t="shared" si="274"/>
        <v>18684528.870000001</v>
      </c>
      <c r="O1258" s="37">
        <f>осн2!I21*осн2!$B$4+осн2!$A$2+(осн2!I21*осн2!$B$4+осн2!$A$2)*осн2!$E$2</f>
        <v>8982946.4700000007</v>
      </c>
      <c r="P1258" s="37">
        <f>осн2!J21*осн2!$B$4+осн2!$A$2+(осн2!J21*осн2!$B$4+осн2!$A$2)*осн2!$E$2</f>
        <v>9342264.4350000005</v>
      </c>
      <c r="Q1258" s="41">
        <f t="shared" si="275"/>
        <v>17965892.940000001</v>
      </c>
      <c r="R1258" s="41">
        <f t="shared" si="276"/>
        <v>18684528.870000001</v>
      </c>
      <c r="S1258" s="41">
        <f t="shared" si="277"/>
        <v>8982946.4700000007</v>
      </c>
      <c r="T1258" s="41">
        <f t="shared" si="278"/>
        <v>9342264.4350000005</v>
      </c>
    </row>
    <row r="1259" spans="1:20" ht="15.75" hidden="1" customHeight="1" x14ac:dyDescent="0.25">
      <c r="A1259" s="142"/>
      <c r="B1259" s="169"/>
      <c r="C1259" s="142"/>
      <c r="D1259" s="8" t="s">
        <v>33</v>
      </c>
      <c r="E1259" s="40">
        <f>осн2!I22*осн2!$B$4*осн2!$D$1+осн2!$A$2+(осн2!I22*осн2!$B$4*осн2!$D$1+осн2!$A$2)*осн2!$E$2</f>
        <v>2984678.43</v>
      </c>
      <c r="F1259" s="40">
        <f>осн2!J22*осн2!$B$4*осн2!$D$1+осн2!$A$2+(осн2!J22*осн2!$B$4*осн2!$D$1+осн2!$A$2)*осн2!$E$2</f>
        <v>3104066.7</v>
      </c>
      <c r="G1259" s="178"/>
      <c r="H1259" s="179"/>
      <c r="I1259" s="40">
        <f t="shared" si="271"/>
        <v>2984678.43</v>
      </c>
      <c r="J1259" s="40">
        <f t="shared" si="272"/>
        <v>3104066.7</v>
      </c>
      <c r="K1259" s="178"/>
      <c r="L1259" s="179"/>
      <c r="M1259" s="40">
        <f t="shared" si="273"/>
        <v>2984678.43</v>
      </c>
      <c r="N1259" s="40">
        <f t="shared" si="274"/>
        <v>3104066.7</v>
      </c>
      <c r="O1259" s="36">
        <f>осн2!I22*осн2!$B$4+осн2!$A$2+(осн2!I22*осн2!$B$4+осн2!$A$2)*осн2!$E$2</f>
        <v>1492339.2150000001</v>
      </c>
      <c r="P1259" s="36">
        <f>осн2!J22*осн2!$B$4+осн2!$A$2+(осн2!J22*осн2!$B$4+осн2!$A$2)*осн2!$E$2</f>
        <v>1552033.35</v>
      </c>
      <c r="Q1259" s="40">
        <f t="shared" si="275"/>
        <v>2984678.43</v>
      </c>
      <c r="R1259" s="40">
        <f t="shared" si="276"/>
        <v>3104066.7</v>
      </c>
      <c r="S1259" s="40">
        <f t="shared" si="277"/>
        <v>1492339.2150000001</v>
      </c>
      <c r="T1259" s="40">
        <f t="shared" si="278"/>
        <v>1552033.35</v>
      </c>
    </row>
    <row r="1260" spans="1:20" ht="15.75" hidden="1" customHeight="1" x14ac:dyDescent="0.25">
      <c r="A1260" s="142"/>
      <c r="B1260" s="169"/>
      <c r="C1260" s="142"/>
      <c r="D1260" s="4" t="s">
        <v>34</v>
      </c>
      <c r="E1260" s="41">
        <f>осн2!I23*осн2!$B$4*осн2!$D$1+осн2!$A$2+(осн2!I23*осн2!$B$4*осн2!$D$1+осн2!$A$2)*осн2!$E$2</f>
        <v>5960393.5800000001</v>
      </c>
      <c r="F1260" s="41">
        <f>осн2!J23*осн2!$B$4*осн2!$D$1+осн2!$A$2+(осн2!J23*осн2!$B$4*осн2!$D$1+осн2!$A$2)*осн2!$E$2</f>
        <v>6198809.04</v>
      </c>
      <c r="G1260" s="178"/>
      <c r="H1260" s="179"/>
      <c r="I1260" s="41">
        <f t="shared" si="271"/>
        <v>5960393.5800000001</v>
      </c>
      <c r="J1260" s="41">
        <f t="shared" si="272"/>
        <v>6198809.04</v>
      </c>
      <c r="K1260" s="178"/>
      <c r="L1260" s="179"/>
      <c r="M1260" s="41">
        <f t="shared" si="273"/>
        <v>5960393.5800000001</v>
      </c>
      <c r="N1260" s="41">
        <f t="shared" si="274"/>
        <v>6198809.04</v>
      </c>
      <c r="O1260" s="37">
        <f>осн2!I23*осн2!$B$4+осн2!$A$2+(осн2!I23*осн2!$B$4+осн2!$A$2)*осн2!$E$2</f>
        <v>2980196.79</v>
      </c>
      <c r="P1260" s="37">
        <f>осн2!J23*осн2!$B$4+осн2!$A$2+(осн2!J23*осн2!$B$4+осн2!$A$2)*осн2!$E$2</f>
        <v>3099404.52</v>
      </c>
      <c r="Q1260" s="41">
        <f t="shared" si="275"/>
        <v>5960393.5800000001</v>
      </c>
      <c r="R1260" s="41">
        <f t="shared" si="276"/>
        <v>6198809.04</v>
      </c>
      <c r="S1260" s="41">
        <f t="shared" si="277"/>
        <v>2980196.79</v>
      </c>
      <c r="T1260" s="41">
        <f t="shared" si="278"/>
        <v>3099404.52</v>
      </c>
    </row>
    <row r="1261" spans="1:20" ht="15.75" hidden="1" customHeight="1" x14ac:dyDescent="0.25">
      <c r="A1261" s="142"/>
      <c r="B1261" s="169"/>
      <c r="C1261" s="142"/>
      <c r="D1261" s="4" t="s">
        <v>35</v>
      </c>
      <c r="E1261" s="41">
        <f>осн2!I24*осн2!$B$4*осн2!$D$1+осн2!$A$2+(осн2!I24*осн2!$B$4*осн2!$D$1+осн2!$A$2)*осн2!$E$2</f>
        <v>7983875.2800000003</v>
      </c>
      <c r="F1261" s="41">
        <f>осн2!J24*осн2!$B$4*осн2!$D$1+осн2!$A$2+(осн2!J24*осн2!$B$4*осн2!$D$1+осн2!$A$2)*осн2!$E$2</f>
        <v>8303229.2999999998</v>
      </c>
      <c r="G1261" s="178"/>
      <c r="H1261" s="179"/>
      <c r="I1261" s="41">
        <f t="shared" si="271"/>
        <v>7983875.2800000003</v>
      </c>
      <c r="J1261" s="41">
        <f t="shared" si="272"/>
        <v>8303229.2999999998</v>
      </c>
      <c r="K1261" s="178"/>
      <c r="L1261" s="179"/>
      <c r="M1261" s="41">
        <f t="shared" si="273"/>
        <v>7983875.2800000003</v>
      </c>
      <c r="N1261" s="41">
        <f t="shared" si="274"/>
        <v>8303229.2999999998</v>
      </c>
      <c r="O1261" s="37">
        <f>осн2!I24*осн2!$B$4+осн2!$A$2+(осн2!I24*осн2!$B$4+осн2!$A$2)*осн2!$E$2</f>
        <v>3991937.64</v>
      </c>
      <c r="P1261" s="37">
        <f>осн2!J24*осн2!$B$4+осн2!$A$2+(осн2!J24*осн2!$B$4+осн2!$A$2)*осн2!$E$2</f>
        <v>4151614.65</v>
      </c>
      <c r="Q1261" s="41">
        <f t="shared" si="275"/>
        <v>7983875.2800000003</v>
      </c>
      <c r="R1261" s="41">
        <f t="shared" si="276"/>
        <v>8303229.2999999998</v>
      </c>
      <c r="S1261" s="41">
        <f t="shared" si="277"/>
        <v>3991937.64</v>
      </c>
      <c r="T1261" s="41">
        <f t="shared" si="278"/>
        <v>4151614.65</v>
      </c>
    </row>
    <row r="1262" spans="1:20" ht="15.75" hidden="1" customHeight="1" x14ac:dyDescent="0.25">
      <c r="A1262" s="142"/>
      <c r="B1262" s="169"/>
      <c r="C1262" s="142"/>
      <c r="D1262" s="4" t="s">
        <v>36</v>
      </c>
      <c r="E1262" s="41">
        <f>осн2!I25*осн2!$B$4*осн2!$D$1+осн2!$A$2+(осн2!I25*осн2!$B$4*осн2!$D$1+осн2!$A$2)*осн2!$E$2</f>
        <v>10698380.91</v>
      </c>
      <c r="F1262" s="41">
        <f>осн2!J25*осн2!$B$4*осн2!$D$1+осн2!$A$2+(осн2!J25*осн2!$B$4*осн2!$D$1+осн2!$A$2)*осн2!$E$2</f>
        <v>11126317.35</v>
      </c>
      <c r="G1262" s="178"/>
      <c r="H1262" s="179"/>
      <c r="I1262" s="41">
        <f t="shared" si="271"/>
        <v>10698380.91</v>
      </c>
      <c r="J1262" s="41">
        <f t="shared" si="272"/>
        <v>11126317.35</v>
      </c>
      <c r="K1262" s="178"/>
      <c r="L1262" s="179"/>
      <c r="M1262" s="41">
        <f t="shared" si="273"/>
        <v>10698380.91</v>
      </c>
      <c r="N1262" s="41">
        <f t="shared" si="274"/>
        <v>11126317.35</v>
      </c>
      <c r="O1262" s="37">
        <f>осн2!I25*осн2!$B$4+осн2!$A$2+(осн2!I25*осн2!$B$4+осн2!$A$2)*осн2!$E$2</f>
        <v>5349190.4550000001</v>
      </c>
      <c r="P1262" s="37">
        <f>осн2!J25*осн2!$B$4+осн2!$A$2+(осн2!J25*осн2!$B$4+осн2!$A$2)*осн2!$E$2</f>
        <v>5563158.6749999998</v>
      </c>
      <c r="Q1262" s="41">
        <f t="shared" si="275"/>
        <v>10698380.91</v>
      </c>
      <c r="R1262" s="41">
        <f t="shared" si="276"/>
        <v>11126317.35</v>
      </c>
      <c r="S1262" s="41">
        <f t="shared" si="277"/>
        <v>5349190.4550000001</v>
      </c>
      <c r="T1262" s="41">
        <f t="shared" si="278"/>
        <v>5563158.6749999998</v>
      </c>
    </row>
    <row r="1263" spans="1:20" ht="15.75" hidden="1" customHeight="1" x14ac:dyDescent="0.25">
      <c r="A1263" s="142"/>
      <c r="B1263" s="169"/>
      <c r="C1263" s="142"/>
      <c r="D1263" s="4" t="s">
        <v>37</v>
      </c>
      <c r="E1263" s="41">
        <f>осн2!I26*осн2!$B$4*осн2!$D$1+осн2!$A$2+(осн2!I26*осн2!$B$4*осн2!$D$1+осн2!$A$2)*осн2!$E$2</f>
        <v>14335833.57</v>
      </c>
      <c r="F1263" s="41">
        <f>осн2!J26*осн2!$B$4*осн2!$D$1+осн2!$A$2+(осн2!J26*осн2!$B$4*осн2!$D$1+осн2!$A$2)*осн2!$E$2</f>
        <v>14909267.550000001</v>
      </c>
      <c r="G1263" s="178"/>
      <c r="H1263" s="179"/>
      <c r="I1263" s="41">
        <f t="shared" si="271"/>
        <v>14335833.57</v>
      </c>
      <c r="J1263" s="41">
        <f t="shared" si="272"/>
        <v>14909267.550000001</v>
      </c>
      <c r="K1263" s="178"/>
      <c r="L1263" s="179"/>
      <c r="M1263" s="41">
        <f t="shared" si="273"/>
        <v>14335833.57</v>
      </c>
      <c r="N1263" s="41">
        <f t="shared" si="274"/>
        <v>14909267.550000001</v>
      </c>
      <c r="O1263" s="37">
        <f>осн2!I26*осн2!$B$4+осн2!$A$2+(осн2!I26*осн2!$B$4+осн2!$A$2)*осн2!$E$2</f>
        <v>7167916.7850000001</v>
      </c>
      <c r="P1263" s="37">
        <f>осн2!J26*осн2!$B$4+осн2!$A$2+(осн2!J26*осн2!$B$4+осн2!$A$2)*осн2!$E$2</f>
        <v>7454633.7750000004</v>
      </c>
      <c r="Q1263" s="41">
        <f t="shared" si="275"/>
        <v>14335833.57</v>
      </c>
      <c r="R1263" s="41">
        <f t="shared" si="276"/>
        <v>14909267.550000001</v>
      </c>
      <c r="S1263" s="41">
        <f t="shared" si="277"/>
        <v>7167916.7850000001</v>
      </c>
      <c r="T1263" s="41">
        <f t="shared" si="278"/>
        <v>7454633.7750000004</v>
      </c>
    </row>
    <row r="1264" spans="1:20" ht="15.75" hidden="1" customHeight="1" x14ac:dyDescent="0.25">
      <c r="A1264" s="142"/>
      <c r="B1264" s="169"/>
      <c r="C1264" s="142"/>
      <c r="D1264" s="4" t="s">
        <v>38</v>
      </c>
      <c r="E1264" s="41">
        <f>осн2!I27*осн2!$B$4*осн2!$D$1+осн2!$A$2+(осн2!I27*осн2!$B$4*осн2!$D$1+осн2!$A$2)*осн2!$E$2</f>
        <v>19210015.32</v>
      </c>
      <c r="F1264" s="41">
        <f>осн2!J27*осн2!$B$4*осн2!$D$1+осн2!$A$2+(осн2!J27*осн2!$B$4*осн2!$D$1+осн2!$A$2)*осн2!$E$2</f>
        <v>19978414.800000001</v>
      </c>
      <c r="G1264" s="178"/>
      <c r="H1264" s="179"/>
      <c r="I1264" s="41">
        <f t="shared" si="271"/>
        <v>19210015.32</v>
      </c>
      <c r="J1264" s="41">
        <f t="shared" si="272"/>
        <v>19978414.800000001</v>
      </c>
      <c r="K1264" s="178"/>
      <c r="L1264" s="179"/>
      <c r="M1264" s="41">
        <f t="shared" si="273"/>
        <v>19210015.32</v>
      </c>
      <c r="N1264" s="41">
        <f t="shared" si="274"/>
        <v>19978414.800000001</v>
      </c>
      <c r="O1264" s="37">
        <f>осн2!I27*осн2!$B$4+осн2!$A$2+(осн2!I27*осн2!$B$4+осн2!$A$2)*осн2!$E$2</f>
        <v>9605007.6600000001</v>
      </c>
      <c r="P1264" s="37">
        <f>осн2!J27*осн2!$B$4+осн2!$A$2+(осн2!J27*осн2!$B$4+осн2!$A$2)*осн2!$E$2</f>
        <v>9989207.4000000004</v>
      </c>
      <c r="Q1264" s="41">
        <f t="shared" si="275"/>
        <v>19210015.32</v>
      </c>
      <c r="R1264" s="41">
        <f t="shared" si="276"/>
        <v>19978414.800000001</v>
      </c>
      <c r="S1264" s="41">
        <f t="shared" si="277"/>
        <v>9605007.6600000001</v>
      </c>
      <c r="T1264" s="41">
        <f t="shared" si="278"/>
        <v>9989207.4000000004</v>
      </c>
    </row>
    <row r="1265" spans="1:20" ht="15.75" hidden="1" customHeight="1" x14ac:dyDescent="0.25">
      <c r="A1265" s="142"/>
      <c r="B1265" s="169"/>
      <c r="C1265" s="142"/>
      <c r="D1265" s="8" t="s">
        <v>39</v>
      </c>
      <c r="E1265" s="40">
        <f>осн2!I28*осн2!$B$4*осн2!$D$1+осн2!$A$2+(осн2!I28*осн2!$B$4*осн2!$D$1+осн2!$A$2)*осн2!$E$2</f>
        <v>3138804.7199999997</v>
      </c>
      <c r="F1265" s="40">
        <f>осн2!J28*осн2!$B$4*осн2!$D$1+осн2!$A$2+(осн2!J28*осн2!$B$4*осн2!$D$1+осн2!$A$2)*осн2!$E$2</f>
        <v>3264357.9</v>
      </c>
      <c r="G1265" s="178"/>
      <c r="H1265" s="179"/>
      <c r="I1265" s="40">
        <f t="shared" si="271"/>
        <v>3138804.7199999997</v>
      </c>
      <c r="J1265" s="40">
        <f t="shared" si="272"/>
        <v>3264357.9</v>
      </c>
      <c r="K1265" s="178"/>
      <c r="L1265" s="179"/>
      <c r="M1265" s="40">
        <f t="shared" si="273"/>
        <v>3138804.7199999997</v>
      </c>
      <c r="N1265" s="40">
        <f t="shared" si="274"/>
        <v>3264357.9</v>
      </c>
      <c r="O1265" s="36">
        <f>осн2!I28*осн2!$B$4+осн2!$A$2+(осн2!I28*осн2!$B$4+осн2!$A$2)*осн2!$E$2</f>
        <v>1569402.3599999999</v>
      </c>
      <c r="P1265" s="36">
        <f>осн2!J28*осн2!$B$4+осн2!$A$2+(осн2!J28*осн2!$B$4+осн2!$A$2)*осн2!$E$2</f>
        <v>1632178.95</v>
      </c>
      <c r="Q1265" s="40">
        <f t="shared" si="275"/>
        <v>3138804.7199999997</v>
      </c>
      <c r="R1265" s="40">
        <f t="shared" si="276"/>
        <v>3264357.9</v>
      </c>
      <c r="S1265" s="40">
        <f t="shared" si="277"/>
        <v>1569402.3599999999</v>
      </c>
      <c r="T1265" s="40">
        <f t="shared" si="278"/>
        <v>1632178.95</v>
      </c>
    </row>
    <row r="1266" spans="1:20" ht="15.75" hidden="1" customHeight="1" x14ac:dyDescent="0.25">
      <c r="A1266" s="142"/>
      <c r="B1266" s="169"/>
      <c r="C1266" s="142"/>
      <c r="D1266" s="4" t="s">
        <v>40</v>
      </c>
      <c r="E1266" s="41">
        <f>осн2!I29*осн2!$B$4*осн2!$D$1+осн2!$A$2+(осн2!I29*осн2!$B$4*осн2!$D$1+осн2!$A$2)*осн2!$E$2</f>
        <v>6268619.6100000003</v>
      </c>
      <c r="F1266" s="41">
        <f>осн2!J29*осн2!$B$4*осн2!$D$1+осн2!$A$2+(осн2!J29*осн2!$B$4*осн2!$D$1+осн2!$A$2)*осн2!$E$2</f>
        <v>6519363.1200000001</v>
      </c>
      <c r="G1266" s="178"/>
      <c r="H1266" s="179"/>
      <c r="I1266" s="41">
        <f t="shared" si="271"/>
        <v>6268619.6100000003</v>
      </c>
      <c r="J1266" s="41">
        <f t="shared" si="272"/>
        <v>6519363.1200000001</v>
      </c>
      <c r="K1266" s="178"/>
      <c r="L1266" s="179"/>
      <c r="M1266" s="41">
        <f t="shared" si="273"/>
        <v>6268619.6100000003</v>
      </c>
      <c r="N1266" s="41">
        <f t="shared" si="274"/>
        <v>6519363.1200000001</v>
      </c>
      <c r="O1266" s="37">
        <f>осн2!I29*осн2!$B$4+осн2!$A$2+(осн2!I29*осн2!$B$4+осн2!$A$2)*осн2!$E$2</f>
        <v>3134309.8050000002</v>
      </c>
      <c r="P1266" s="37">
        <f>осн2!J29*осн2!$B$4+осн2!$A$2+(осн2!J29*осн2!$B$4+осн2!$A$2)*осн2!$E$2</f>
        <v>3259681.56</v>
      </c>
      <c r="Q1266" s="41">
        <f t="shared" si="275"/>
        <v>6268619.6100000003</v>
      </c>
      <c r="R1266" s="41">
        <f t="shared" si="276"/>
        <v>6519363.1200000001</v>
      </c>
      <c r="S1266" s="41">
        <f t="shared" si="277"/>
        <v>3134309.8050000002</v>
      </c>
      <c r="T1266" s="41">
        <f t="shared" si="278"/>
        <v>3259681.56</v>
      </c>
    </row>
    <row r="1267" spans="1:20" ht="15.75" hidden="1" customHeight="1" x14ac:dyDescent="0.25">
      <c r="A1267" s="142"/>
      <c r="B1267" s="169"/>
      <c r="C1267" s="142"/>
      <c r="D1267" s="4" t="s">
        <v>41</v>
      </c>
      <c r="E1267" s="41">
        <f>осн2!I30*осн2!$B$4*осн2!$D$1+осн2!$A$2+(осн2!I30*осн2!$B$4*осн2!$D$1+осн2!$A$2)*осн2!$E$2</f>
        <v>8396885.3100000005</v>
      </c>
      <c r="F1267" s="41">
        <f>осн2!J30*осн2!$B$4*осн2!$D$1+осн2!$A$2+(осн2!J30*осн2!$B$4*осн2!$D$1+осн2!$A$2)*осн2!$E$2</f>
        <v>8732760.5099999998</v>
      </c>
      <c r="G1267" s="178"/>
      <c r="H1267" s="179"/>
      <c r="I1267" s="41">
        <f t="shared" si="271"/>
        <v>8396885.3100000005</v>
      </c>
      <c r="J1267" s="41">
        <f t="shared" si="272"/>
        <v>8732760.5099999998</v>
      </c>
      <c r="K1267" s="178"/>
      <c r="L1267" s="179"/>
      <c r="M1267" s="41">
        <f t="shared" si="273"/>
        <v>8396885.3100000005</v>
      </c>
      <c r="N1267" s="41">
        <f t="shared" si="274"/>
        <v>8732760.5099999998</v>
      </c>
      <c r="O1267" s="37">
        <f>осн2!I30*осн2!$B$4+осн2!$A$2+(осн2!I30*осн2!$B$4+осн2!$A$2)*осн2!$E$2</f>
        <v>4198442.6550000003</v>
      </c>
      <c r="P1267" s="37">
        <f>осн2!J30*осн2!$B$4+осн2!$A$2+(осн2!J30*осн2!$B$4+осн2!$A$2)*осн2!$E$2</f>
        <v>4366380.2549999999</v>
      </c>
      <c r="Q1267" s="41">
        <f t="shared" si="275"/>
        <v>8396885.3100000005</v>
      </c>
      <c r="R1267" s="41">
        <f t="shared" si="276"/>
        <v>8732760.5099999998</v>
      </c>
      <c r="S1267" s="41">
        <f t="shared" si="277"/>
        <v>4198442.6550000003</v>
      </c>
      <c r="T1267" s="41">
        <f t="shared" si="278"/>
        <v>4366380.2549999999</v>
      </c>
    </row>
    <row r="1268" spans="1:20" ht="15.75" hidden="1" customHeight="1" x14ac:dyDescent="0.25">
      <c r="A1268" s="142"/>
      <c r="B1268" s="169"/>
      <c r="C1268" s="142"/>
      <c r="D1268" s="4" t="s">
        <v>42</v>
      </c>
      <c r="E1268" s="41">
        <f>осн2!I31*осн2!$B$4*осн2!$D$1+осн2!$A$2+(осн2!I31*осн2!$B$4*осн2!$D$1+осн2!$A$2)*осн2!$E$2</f>
        <v>11251836.9</v>
      </c>
      <c r="F1268" s="41">
        <f>осн2!J31*осн2!$B$4*осн2!$D$1+осн2!$A$2+(осн2!J31*осн2!$B$4*осн2!$D$1+осн2!$A$2)*осн2!$E$2</f>
        <v>11701908.960000001</v>
      </c>
      <c r="G1268" s="178"/>
      <c r="H1268" s="179"/>
      <c r="I1268" s="41">
        <f t="shared" si="271"/>
        <v>11251836.9</v>
      </c>
      <c r="J1268" s="41">
        <f t="shared" si="272"/>
        <v>11701908.960000001</v>
      </c>
      <c r="K1268" s="178"/>
      <c r="L1268" s="179"/>
      <c r="M1268" s="41">
        <f t="shared" si="273"/>
        <v>11251836.9</v>
      </c>
      <c r="N1268" s="41">
        <f t="shared" si="274"/>
        <v>11701908.960000001</v>
      </c>
      <c r="O1268" s="37">
        <f>осн2!I31*осн2!$B$4+осн2!$A$2+(осн2!I31*осн2!$B$4+осн2!$A$2)*осн2!$E$2</f>
        <v>5625918.4500000002</v>
      </c>
      <c r="P1268" s="37">
        <f>осн2!J31*осн2!$B$4+осн2!$A$2+(осн2!J31*осн2!$B$4+осн2!$A$2)*осн2!$E$2</f>
        <v>5850954.4800000004</v>
      </c>
      <c r="Q1268" s="41">
        <f t="shared" si="275"/>
        <v>11251836.9</v>
      </c>
      <c r="R1268" s="41">
        <f t="shared" si="276"/>
        <v>11701908.960000001</v>
      </c>
      <c r="S1268" s="41">
        <f t="shared" si="277"/>
        <v>5625918.4500000002</v>
      </c>
      <c r="T1268" s="41">
        <f t="shared" si="278"/>
        <v>5850954.4800000004</v>
      </c>
    </row>
    <row r="1269" spans="1:20" ht="15.75" hidden="1" customHeight="1" x14ac:dyDescent="0.25">
      <c r="A1269" s="142"/>
      <c r="B1269" s="169"/>
      <c r="C1269" s="142"/>
      <c r="D1269" s="4" t="s">
        <v>43</v>
      </c>
      <c r="E1269" s="41">
        <f>осн2!I32*осн2!$B$4*осн2!$D$1+осн2!$A$2+(осн2!I32*осн2!$B$4*осн2!$D$1+осн2!$A$2)*осн2!$E$2</f>
        <v>15077470.65</v>
      </c>
      <c r="F1269" s="41">
        <f>осн2!J32*осн2!$B$4*осн2!$D$1+осн2!$A$2+(осн2!J32*осн2!$B$4*осн2!$D$1+осн2!$A$2)*осн2!$E$2</f>
        <v>15680569.83</v>
      </c>
      <c r="G1269" s="178"/>
      <c r="H1269" s="179"/>
      <c r="I1269" s="41">
        <f t="shared" si="271"/>
        <v>15077470.65</v>
      </c>
      <c r="J1269" s="41">
        <f t="shared" si="272"/>
        <v>15680569.83</v>
      </c>
      <c r="K1269" s="178"/>
      <c r="L1269" s="179"/>
      <c r="M1269" s="41">
        <f t="shared" si="273"/>
        <v>15077470.65</v>
      </c>
      <c r="N1269" s="41">
        <f t="shared" si="274"/>
        <v>15680569.83</v>
      </c>
      <c r="O1269" s="37">
        <f>осн2!I32*осн2!$B$4+осн2!$A$2+(осн2!I32*осн2!$B$4+осн2!$A$2)*осн2!$E$2</f>
        <v>7538735.3250000002</v>
      </c>
      <c r="P1269" s="37">
        <f>осн2!J32*осн2!$B$4+осн2!$A$2+(осн2!J32*осн2!$B$4+осн2!$A$2)*осн2!$E$2</f>
        <v>7840284.915</v>
      </c>
      <c r="Q1269" s="41">
        <f t="shared" si="275"/>
        <v>15077470.65</v>
      </c>
      <c r="R1269" s="41">
        <f t="shared" si="276"/>
        <v>15680569.83</v>
      </c>
      <c r="S1269" s="41">
        <f t="shared" si="277"/>
        <v>7538735.3250000002</v>
      </c>
      <c r="T1269" s="41">
        <f t="shared" si="278"/>
        <v>7840284.915</v>
      </c>
    </row>
    <row r="1270" spans="1:20" ht="15.75" hidden="1" customHeight="1" x14ac:dyDescent="0.25">
      <c r="A1270" s="142"/>
      <c r="B1270" s="169"/>
      <c r="C1270" s="142"/>
      <c r="D1270" s="4" t="s">
        <v>44</v>
      </c>
      <c r="E1270" s="41">
        <f>осн2!I33*осн2!$B$4*осн2!$D$1+осн2!$A$2+(осн2!I33*осн2!$B$4*осн2!$D$1+осн2!$A$2)*осн2!$E$2</f>
        <v>20203772.969999999</v>
      </c>
      <c r="F1270" s="41">
        <f>осн2!J33*осн2!$B$4*осн2!$D$1+осн2!$A$2+(осн2!J33*осн2!$B$4*осн2!$D$1+осн2!$A$2)*осн2!$E$2</f>
        <v>21011924.879999999</v>
      </c>
      <c r="G1270" s="178"/>
      <c r="H1270" s="179"/>
      <c r="I1270" s="41">
        <f t="shared" ref="I1270:I1301" si="279">E1270</f>
        <v>20203772.969999999</v>
      </c>
      <c r="J1270" s="41">
        <f t="shared" ref="J1270:J1301" si="280">F1270</f>
        <v>21011924.879999999</v>
      </c>
      <c r="K1270" s="178"/>
      <c r="L1270" s="179"/>
      <c r="M1270" s="41">
        <f t="shared" ref="M1270:M1301" si="281">I1270</f>
        <v>20203772.969999999</v>
      </c>
      <c r="N1270" s="41">
        <f t="shared" ref="N1270:N1301" si="282">J1270</f>
        <v>21011924.879999999</v>
      </c>
      <c r="O1270" s="37">
        <f>осн2!I33*осн2!$B$4+осн2!$A$2+(осн2!I33*осн2!$B$4+осн2!$A$2)*осн2!$E$2</f>
        <v>10101886.484999999</v>
      </c>
      <c r="P1270" s="37">
        <f>осн2!J33*осн2!$B$4+осн2!$A$2+(осн2!J33*осн2!$B$4+осн2!$A$2)*осн2!$E$2</f>
        <v>10505962.439999999</v>
      </c>
      <c r="Q1270" s="41">
        <f t="shared" ref="Q1270:Q1301" si="283">M1270</f>
        <v>20203772.969999999</v>
      </c>
      <c r="R1270" s="41">
        <f t="shared" ref="R1270:R1301" si="284">N1270</f>
        <v>21011924.879999999</v>
      </c>
      <c r="S1270" s="41">
        <f t="shared" ref="S1270:S1301" si="285">O1270</f>
        <v>10101886.484999999</v>
      </c>
      <c r="T1270" s="41">
        <f t="shared" ref="T1270:T1301" si="286">P1270</f>
        <v>10505962.439999999</v>
      </c>
    </row>
    <row r="1271" spans="1:20" ht="15.75" hidden="1" customHeight="1" x14ac:dyDescent="0.25">
      <c r="A1271" s="142"/>
      <c r="B1271" s="169"/>
      <c r="C1271" s="142"/>
      <c r="D1271" s="8" t="s">
        <v>45</v>
      </c>
      <c r="E1271" s="40">
        <f>осн2!I34*осн2!$B$4*осн2!$D$1+осн2!$A$2+(осн2!I34*осн2!$B$4*осн2!$D$1+осн2!$A$2)*осн2!$E$2</f>
        <v>3349845.36</v>
      </c>
      <c r="F1271" s="40">
        <f>осн2!J34*осн2!$B$4*осн2!$D$1+осн2!$A$2+(осн2!J34*осн2!$B$4*осн2!$D$1+осн2!$A$2)*осн2!$E$2</f>
        <v>3483839.67</v>
      </c>
      <c r="G1271" s="178"/>
      <c r="H1271" s="179"/>
      <c r="I1271" s="40">
        <f t="shared" si="279"/>
        <v>3349845.36</v>
      </c>
      <c r="J1271" s="40">
        <f t="shared" si="280"/>
        <v>3483839.67</v>
      </c>
      <c r="K1271" s="178"/>
      <c r="L1271" s="179"/>
      <c r="M1271" s="40">
        <f t="shared" si="281"/>
        <v>3349845.36</v>
      </c>
      <c r="N1271" s="40">
        <f t="shared" si="282"/>
        <v>3483839.67</v>
      </c>
      <c r="O1271" s="36">
        <f>осн2!I34*осн2!$B$4+осн2!$A$2+(осн2!I34*осн2!$B$4+осн2!$A$2)*осн2!$E$2</f>
        <v>1674922.68</v>
      </c>
      <c r="P1271" s="36">
        <f>осн2!J34*осн2!$B$4+осн2!$A$2+(осн2!J34*осн2!$B$4+осн2!$A$2)*осн2!$E$2</f>
        <v>1741919.835</v>
      </c>
      <c r="Q1271" s="40">
        <f t="shared" si="283"/>
        <v>3349845.36</v>
      </c>
      <c r="R1271" s="40">
        <f t="shared" si="284"/>
        <v>3483839.67</v>
      </c>
      <c r="S1271" s="40">
        <f t="shared" si="285"/>
        <v>1674922.68</v>
      </c>
      <c r="T1271" s="40">
        <f t="shared" si="286"/>
        <v>1741919.835</v>
      </c>
    </row>
    <row r="1272" spans="1:20" ht="15.75" hidden="1" customHeight="1" x14ac:dyDescent="0.25">
      <c r="A1272" s="142"/>
      <c r="B1272" s="169"/>
      <c r="C1272" s="142"/>
      <c r="D1272" s="4" t="s">
        <v>46</v>
      </c>
      <c r="E1272" s="41">
        <f>осн2!I35*осн2!$B$4*осн2!$D$1+осн2!$A$2+(осн2!I35*осн2!$B$4*осн2!$D$1+осн2!$A$2)*осн2!$E$2</f>
        <v>6690697.3499999996</v>
      </c>
      <c r="F1272" s="41">
        <f>осн2!J35*осн2!$B$4*осн2!$D$1+осн2!$A$2+(осн2!J35*осн2!$B$4*осн2!$D$1+осн2!$A$2)*осн2!$E$2</f>
        <v>6958326.6600000001</v>
      </c>
      <c r="G1272" s="178"/>
      <c r="H1272" s="179"/>
      <c r="I1272" s="41">
        <f t="shared" si="279"/>
        <v>6690697.3499999996</v>
      </c>
      <c r="J1272" s="41">
        <f t="shared" si="280"/>
        <v>6958326.6600000001</v>
      </c>
      <c r="K1272" s="178"/>
      <c r="L1272" s="179"/>
      <c r="M1272" s="41">
        <f t="shared" si="281"/>
        <v>6690697.3499999996</v>
      </c>
      <c r="N1272" s="41">
        <f t="shared" si="282"/>
        <v>6958326.6600000001</v>
      </c>
      <c r="O1272" s="37">
        <f>осн2!I35*осн2!$B$4+осн2!$A$2+(осн2!I35*осн2!$B$4+осн2!$A$2)*осн2!$E$2</f>
        <v>3345348.6749999998</v>
      </c>
      <c r="P1272" s="37">
        <f>осн2!J35*осн2!$B$4+осн2!$A$2+(осн2!J35*осн2!$B$4+осн2!$A$2)*осн2!$E$2</f>
        <v>3479163.33</v>
      </c>
      <c r="Q1272" s="41">
        <f t="shared" si="283"/>
        <v>6690697.3499999996</v>
      </c>
      <c r="R1272" s="41">
        <f t="shared" si="284"/>
        <v>6958326.6600000001</v>
      </c>
      <c r="S1272" s="41">
        <f t="shared" si="285"/>
        <v>3345348.6749999998</v>
      </c>
      <c r="T1272" s="41">
        <f t="shared" si="286"/>
        <v>3479163.33</v>
      </c>
    </row>
    <row r="1273" spans="1:20" ht="15.75" hidden="1" customHeight="1" x14ac:dyDescent="0.25">
      <c r="A1273" s="142"/>
      <c r="B1273" s="169"/>
      <c r="C1273" s="142"/>
      <c r="D1273" s="4" t="s">
        <v>47</v>
      </c>
      <c r="E1273" s="41">
        <f>осн2!I36*осн2!$B$4*осн2!$D$1+осн2!$A$2+(осн2!I36*осн2!$B$4*осн2!$D$1+осн2!$A$2)*осн2!$E$2</f>
        <v>8962488.8100000005</v>
      </c>
      <c r="F1273" s="41">
        <f>осн2!J36*осн2!$B$4*осн2!$D$1+осн2!$A$2+(осн2!J36*осн2!$B$4*осн2!$D$1+осн2!$A$2)*осн2!$E$2</f>
        <v>9320988.1500000004</v>
      </c>
      <c r="G1273" s="178"/>
      <c r="H1273" s="179"/>
      <c r="I1273" s="41">
        <f t="shared" si="279"/>
        <v>8962488.8100000005</v>
      </c>
      <c r="J1273" s="41">
        <f t="shared" si="280"/>
        <v>9320988.1500000004</v>
      </c>
      <c r="K1273" s="178"/>
      <c r="L1273" s="179"/>
      <c r="M1273" s="41">
        <f t="shared" si="281"/>
        <v>8962488.8100000005</v>
      </c>
      <c r="N1273" s="41">
        <f t="shared" si="282"/>
        <v>9320988.1500000004</v>
      </c>
      <c r="O1273" s="37">
        <f>осн2!I36*осн2!$B$4+осн2!$A$2+(осн2!I36*осн2!$B$4+осн2!$A$2)*осн2!$E$2</f>
        <v>4481244.4050000003</v>
      </c>
      <c r="P1273" s="37">
        <f>осн2!J36*осн2!$B$4+осн2!$A$2+(осн2!J36*осн2!$B$4+осн2!$A$2)*осн2!$E$2</f>
        <v>4660494.0750000002</v>
      </c>
      <c r="Q1273" s="41">
        <f t="shared" si="283"/>
        <v>8962488.8100000005</v>
      </c>
      <c r="R1273" s="41">
        <f t="shared" si="284"/>
        <v>9320988.1500000004</v>
      </c>
      <c r="S1273" s="41">
        <f t="shared" si="285"/>
        <v>4481244.4050000003</v>
      </c>
      <c r="T1273" s="41">
        <f t="shared" si="286"/>
        <v>4660494.0750000002</v>
      </c>
    </row>
    <row r="1274" spans="1:20" ht="15.75" hidden="1" customHeight="1" x14ac:dyDescent="0.25">
      <c r="A1274" s="142"/>
      <c r="B1274" s="169"/>
      <c r="C1274" s="142"/>
      <c r="D1274" s="4" t="s">
        <v>48</v>
      </c>
      <c r="E1274" s="41">
        <f>осн2!I37*осн2!$B$4*осн2!$D$1+осн2!$A$2+(осн2!I37*осн2!$B$4*осн2!$D$1+осн2!$A$2)*осн2!$E$2</f>
        <v>12009740.279999999</v>
      </c>
      <c r="F1274" s="41">
        <f>осн2!J37*осн2!$B$4*осн2!$D$1+осн2!$A$2+(осн2!J37*осн2!$B$4*осн2!$D$1+осн2!$A$2)*осн2!$E$2</f>
        <v>12490128.9</v>
      </c>
      <c r="G1274" s="178"/>
      <c r="H1274" s="179"/>
      <c r="I1274" s="41">
        <f t="shared" si="279"/>
        <v>12009740.279999999</v>
      </c>
      <c r="J1274" s="41">
        <f t="shared" si="280"/>
        <v>12490128.9</v>
      </c>
      <c r="K1274" s="178"/>
      <c r="L1274" s="179"/>
      <c r="M1274" s="41">
        <f t="shared" si="281"/>
        <v>12009740.279999999</v>
      </c>
      <c r="N1274" s="41">
        <f t="shared" si="282"/>
        <v>12490128.9</v>
      </c>
      <c r="O1274" s="37">
        <f>осн2!I37*осн2!$B$4+осн2!$A$2+(осн2!I37*осн2!$B$4+осн2!$A$2)*осн2!$E$2</f>
        <v>6004870.1399999997</v>
      </c>
      <c r="P1274" s="37">
        <f>осн2!J37*осн2!$B$4+осн2!$A$2+(осн2!J37*осн2!$B$4+осн2!$A$2)*осн2!$E$2</f>
        <v>6245064.4500000002</v>
      </c>
      <c r="Q1274" s="41">
        <f t="shared" si="283"/>
        <v>12009740.279999999</v>
      </c>
      <c r="R1274" s="41">
        <f t="shared" si="284"/>
        <v>12490128.9</v>
      </c>
      <c r="S1274" s="41">
        <f t="shared" si="285"/>
        <v>6004870.1399999997</v>
      </c>
      <c r="T1274" s="41">
        <f t="shared" si="286"/>
        <v>6245064.4500000002</v>
      </c>
    </row>
    <row r="1275" spans="1:20" ht="15.75" hidden="1" customHeight="1" x14ac:dyDescent="0.25">
      <c r="A1275" s="142"/>
      <c r="B1275" s="169"/>
      <c r="C1275" s="142"/>
      <c r="D1275" s="4" t="s">
        <v>49</v>
      </c>
      <c r="E1275" s="41">
        <f>осн2!I38*осн2!$B$4*осн2!$D$1+осн2!$A$2+(осн2!I38*осн2!$B$4*осн2!$D$1+осн2!$A$2)*осн2!$E$2</f>
        <v>16093075.41</v>
      </c>
      <c r="F1275" s="41">
        <f>осн2!J38*осн2!$B$4*осн2!$D$1+осн2!$A$2+(осн2!J38*осн2!$B$4*осн2!$D$1+осн2!$A$2)*осн2!$E$2</f>
        <v>16736797.859999999</v>
      </c>
      <c r="G1275" s="178"/>
      <c r="H1275" s="179"/>
      <c r="I1275" s="41">
        <f t="shared" si="279"/>
        <v>16093075.41</v>
      </c>
      <c r="J1275" s="41">
        <f t="shared" si="280"/>
        <v>16736797.859999999</v>
      </c>
      <c r="K1275" s="178"/>
      <c r="L1275" s="179"/>
      <c r="M1275" s="41">
        <f t="shared" si="281"/>
        <v>16093075.41</v>
      </c>
      <c r="N1275" s="41">
        <f t="shared" si="282"/>
        <v>16736797.859999999</v>
      </c>
      <c r="O1275" s="37">
        <f>осн2!I38*осн2!$B$4+осн2!$A$2+(осн2!I38*осн2!$B$4+осн2!$A$2)*осн2!$E$2</f>
        <v>8046537.7050000001</v>
      </c>
      <c r="P1275" s="37">
        <f>осн2!J38*осн2!$B$4+осн2!$A$2+(осн2!J38*осн2!$B$4+осн2!$A$2)*осн2!$E$2</f>
        <v>8368398.9299999997</v>
      </c>
      <c r="Q1275" s="41">
        <f t="shared" si="283"/>
        <v>16093075.41</v>
      </c>
      <c r="R1275" s="41">
        <f t="shared" si="284"/>
        <v>16736797.859999999</v>
      </c>
      <c r="S1275" s="41">
        <f t="shared" si="285"/>
        <v>8046537.7050000001</v>
      </c>
      <c r="T1275" s="41">
        <f t="shared" si="286"/>
        <v>8368398.9299999997</v>
      </c>
    </row>
    <row r="1276" spans="1:20" ht="15.75" hidden="1" customHeight="1" x14ac:dyDescent="0.25">
      <c r="A1276" s="142"/>
      <c r="B1276" s="169"/>
      <c r="C1276" s="142"/>
      <c r="D1276" s="4" t="s">
        <v>50</v>
      </c>
      <c r="E1276" s="41">
        <f>осн2!I39*осн2!$B$4*осн2!$D$1+осн2!$A$2+(осн2!I39*осн2!$B$4*осн2!$D$1+осн2!$A$2)*осн2!$E$2</f>
        <v>21564690.57</v>
      </c>
      <c r="F1276" s="41">
        <f>осн2!J39*осн2!$B$4*осн2!$D$1+осн2!$A$2+(осн2!J39*осн2!$B$4*осн2!$D$1+осн2!$A$2)*осн2!$E$2</f>
        <v>22427278.829999998</v>
      </c>
      <c r="G1276" s="178"/>
      <c r="H1276" s="179"/>
      <c r="I1276" s="41">
        <f t="shared" si="279"/>
        <v>21564690.57</v>
      </c>
      <c r="J1276" s="41">
        <f t="shared" si="280"/>
        <v>22427278.829999998</v>
      </c>
      <c r="K1276" s="178"/>
      <c r="L1276" s="179"/>
      <c r="M1276" s="41">
        <f t="shared" si="281"/>
        <v>21564690.57</v>
      </c>
      <c r="N1276" s="41">
        <f t="shared" si="282"/>
        <v>22427278.829999998</v>
      </c>
      <c r="O1276" s="37">
        <f>осн2!I39*осн2!$B$4+осн2!$A$2+(осн2!I39*осн2!$B$4+осн2!$A$2)*осн2!$E$2</f>
        <v>10782345.285</v>
      </c>
      <c r="P1276" s="37">
        <f>осн2!J39*осн2!$B$4+осн2!$A$2+(осн2!J39*осн2!$B$4+осн2!$A$2)*осн2!$E$2</f>
        <v>11213639.414999999</v>
      </c>
      <c r="Q1276" s="41">
        <f t="shared" si="283"/>
        <v>21564690.57</v>
      </c>
      <c r="R1276" s="41">
        <f t="shared" si="284"/>
        <v>22427278.829999998</v>
      </c>
      <c r="S1276" s="41">
        <f t="shared" si="285"/>
        <v>10782345.285</v>
      </c>
      <c r="T1276" s="41">
        <f t="shared" si="286"/>
        <v>11213639.414999999</v>
      </c>
    </row>
    <row r="1277" spans="1:20" ht="15.75" hidden="1" customHeight="1" x14ac:dyDescent="0.25">
      <c r="A1277" s="142"/>
      <c r="B1277" s="169"/>
      <c r="C1277" s="142"/>
      <c r="D1277" s="8" t="s">
        <v>51</v>
      </c>
      <c r="E1277" s="40">
        <f>осн2!I40*осн2!$B$4*осн2!$D$1+осн2!$A$2+(осн2!I40*осн2!$B$4*осн2!$D$1+осн2!$A$2)*осн2!$E$2</f>
        <v>3552005.91</v>
      </c>
      <c r="F1277" s="40">
        <f>осн2!J40*осн2!$B$4*осн2!$D$1+осн2!$A$2+(осн2!J40*осн2!$B$4*осн2!$D$1+осн2!$A$2)*осн2!$E$2</f>
        <v>3694087.35</v>
      </c>
      <c r="G1277" s="178"/>
      <c r="H1277" s="179"/>
      <c r="I1277" s="40">
        <f t="shared" si="279"/>
        <v>3552005.91</v>
      </c>
      <c r="J1277" s="40">
        <f t="shared" si="280"/>
        <v>3694087.35</v>
      </c>
      <c r="K1277" s="178"/>
      <c r="L1277" s="179"/>
      <c r="M1277" s="40">
        <f t="shared" si="281"/>
        <v>3552005.91</v>
      </c>
      <c r="N1277" s="40">
        <f t="shared" si="282"/>
        <v>3694087.35</v>
      </c>
      <c r="O1277" s="36">
        <f>осн2!I40*осн2!$B$4+осн2!$A$2+(осн2!I40*осн2!$B$4+осн2!$A$2)*осн2!$E$2</f>
        <v>1776002.9550000001</v>
      </c>
      <c r="P1277" s="36">
        <f>осн2!J40*осн2!$B$4+осн2!$A$2+(осн2!J40*осн2!$B$4+осн2!$A$2)*осн2!$E$2</f>
        <v>1847043.675</v>
      </c>
      <c r="Q1277" s="40">
        <f t="shared" si="283"/>
        <v>3552005.91</v>
      </c>
      <c r="R1277" s="40">
        <f t="shared" si="284"/>
        <v>3694087.35</v>
      </c>
      <c r="S1277" s="40">
        <f t="shared" si="285"/>
        <v>1776002.9550000001</v>
      </c>
      <c r="T1277" s="40">
        <f t="shared" si="286"/>
        <v>1847043.675</v>
      </c>
    </row>
    <row r="1278" spans="1:20" ht="15.75" hidden="1" customHeight="1" x14ac:dyDescent="0.25">
      <c r="A1278" s="142"/>
      <c r="B1278" s="169"/>
      <c r="C1278" s="142"/>
      <c r="D1278" s="4" t="s">
        <v>52</v>
      </c>
      <c r="E1278" s="41">
        <f>осн2!I41*осн2!$B$4*осн2!$D$1+осн2!$A$2+(осн2!I41*осн2!$B$4*осн2!$D$1+осн2!$A$2)*осн2!$E$2</f>
        <v>7095048.54</v>
      </c>
      <c r="F1278" s="41">
        <f>осн2!J41*осн2!$B$4*осн2!$D$1+осн2!$A$2+(осн2!J41*осн2!$B$4*осн2!$D$1+осн2!$A$2)*осн2!$E$2</f>
        <v>7378850.3399999999</v>
      </c>
      <c r="G1278" s="178"/>
      <c r="H1278" s="179"/>
      <c r="I1278" s="41">
        <f t="shared" si="279"/>
        <v>7095048.54</v>
      </c>
      <c r="J1278" s="41">
        <f t="shared" si="280"/>
        <v>7378850.3399999999</v>
      </c>
      <c r="K1278" s="178"/>
      <c r="L1278" s="179"/>
      <c r="M1278" s="41">
        <f t="shared" si="281"/>
        <v>7095048.54</v>
      </c>
      <c r="N1278" s="41">
        <f t="shared" si="282"/>
        <v>7378850.3399999999</v>
      </c>
      <c r="O1278" s="37">
        <f>осн2!I41*осн2!$B$4+осн2!$A$2+(осн2!I41*осн2!$B$4+осн2!$A$2)*осн2!$E$2</f>
        <v>3547524.27</v>
      </c>
      <c r="P1278" s="37">
        <f>осн2!J41*осн2!$B$4+осн2!$A$2+(осн2!J41*осн2!$B$4+осн2!$A$2)*осн2!$E$2</f>
        <v>3689425.17</v>
      </c>
      <c r="Q1278" s="41">
        <f t="shared" si="283"/>
        <v>7095048.54</v>
      </c>
      <c r="R1278" s="41">
        <f t="shared" si="284"/>
        <v>7378850.3399999999</v>
      </c>
      <c r="S1278" s="41">
        <f t="shared" si="285"/>
        <v>3547524.27</v>
      </c>
      <c r="T1278" s="41">
        <f t="shared" si="286"/>
        <v>3689425.17</v>
      </c>
    </row>
    <row r="1279" spans="1:20" ht="15.75" hidden="1" customHeight="1" x14ac:dyDescent="0.25">
      <c r="A1279" s="142"/>
      <c r="B1279" s="169"/>
      <c r="C1279" s="142"/>
      <c r="D1279" s="4" t="s">
        <v>53</v>
      </c>
      <c r="E1279" s="41">
        <f>осн2!I42*осн2!$B$4*осн2!$D$1+осн2!$A$2+(осн2!I42*осн2!$B$4*осн2!$D$1+осн2!$A$2)*осн2!$E$2</f>
        <v>9504314.129999999</v>
      </c>
      <c r="F1279" s="41">
        <f>осн2!J42*осн2!$B$4*осн2!$D$1+осн2!$A$2+(осн2!J42*осн2!$B$4*осн2!$D$1+осн2!$A$2)*осн2!$E$2</f>
        <v>9884487.1199999992</v>
      </c>
      <c r="G1279" s="178"/>
      <c r="H1279" s="179"/>
      <c r="I1279" s="41">
        <f t="shared" si="279"/>
        <v>9504314.129999999</v>
      </c>
      <c r="J1279" s="41">
        <f t="shared" si="280"/>
        <v>9884487.1199999992</v>
      </c>
      <c r="K1279" s="178"/>
      <c r="L1279" s="179"/>
      <c r="M1279" s="41">
        <f t="shared" si="281"/>
        <v>9504314.129999999</v>
      </c>
      <c r="N1279" s="41">
        <f t="shared" si="282"/>
        <v>9884487.1199999992</v>
      </c>
      <c r="O1279" s="37">
        <f>осн2!I42*осн2!$B$4+осн2!$A$2+(осн2!I42*осн2!$B$4+осн2!$A$2)*осн2!$E$2</f>
        <v>4752157.0649999995</v>
      </c>
      <c r="P1279" s="37">
        <f>осн2!J42*осн2!$B$4+осн2!$A$2+(осн2!J42*осн2!$B$4+осн2!$A$2)*осн2!$E$2</f>
        <v>4942243.5599999996</v>
      </c>
      <c r="Q1279" s="41">
        <f t="shared" si="283"/>
        <v>9504314.129999999</v>
      </c>
      <c r="R1279" s="41">
        <f t="shared" si="284"/>
        <v>9884487.1199999992</v>
      </c>
      <c r="S1279" s="41">
        <f t="shared" si="285"/>
        <v>4752157.0649999995</v>
      </c>
      <c r="T1279" s="41">
        <f t="shared" si="286"/>
        <v>4942243.5599999996</v>
      </c>
    </row>
    <row r="1280" spans="1:20" ht="15.75" hidden="1" customHeight="1" x14ac:dyDescent="0.25">
      <c r="A1280" s="142"/>
      <c r="B1280" s="169"/>
      <c r="C1280" s="142"/>
      <c r="D1280" s="4" t="s">
        <v>54</v>
      </c>
      <c r="E1280" s="41">
        <f>осн2!I43*осн2!$B$4*осн2!$D$1+осн2!$A$2+(осн2!I43*осн2!$B$4*осн2!$D$1+осн2!$A$2)*осн2!$E$2</f>
        <v>12735771.27</v>
      </c>
      <c r="F1280" s="41">
        <f>осн2!J43*осн2!$B$4*осн2!$D$1+осн2!$A$2+(осн2!J43*осн2!$B$4*осн2!$D$1+осн2!$A$2)*осн2!$E$2</f>
        <v>13245202.050000001</v>
      </c>
      <c r="G1280" s="178"/>
      <c r="H1280" s="179"/>
      <c r="I1280" s="41">
        <f t="shared" si="279"/>
        <v>12735771.27</v>
      </c>
      <c r="J1280" s="41">
        <f t="shared" si="280"/>
        <v>13245202.050000001</v>
      </c>
      <c r="K1280" s="178"/>
      <c r="L1280" s="179"/>
      <c r="M1280" s="41">
        <f t="shared" si="281"/>
        <v>12735771.27</v>
      </c>
      <c r="N1280" s="41">
        <f t="shared" si="282"/>
        <v>13245202.050000001</v>
      </c>
      <c r="O1280" s="37">
        <f>осн2!I43*осн2!$B$4+осн2!$A$2+(осн2!I43*осн2!$B$4+осн2!$A$2)*осн2!$E$2</f>
        <v>6367885.6349999998</v>
      </c>
      <c r="P1280" s="37">
        <f>осн2!J43*осн2!$B$4+осн2!$A$2+(осн2!J43*осн2!$B$4+осн2!$A$2)*осн2!$E$2</f>
        <v>6622601.0250000004</v>
      </c>
      <c r="Q1280" s="41">
        <f t="shared" si="283"/>
        <v>12735771.27</v>
      </c>
      <c r="R1280" s="41">
        <f t="shared" si="284"/>
        <v>13245202.050000001</v>
      </c>
      <c r="S1280" s="41">
        <f t="shared" si="285"/>
        <v>6367885.6349999998</v>
      </c>
      <c r="T1280" s="41">
        <f t="shared" si="286"/>
        <v>6622601.0250000004</v>
      </c>
    </row>
    <row r="1281" spans="1:20" ht="15.75" hidden="1" customHeight="1" x14ac:dyDescent="0.25">
      <c r="A1281" s="142"/>
      <c r="B1281" s="169"/>
      <c r="C1281" s="142"/>
      <c r="D1281" s="4" t="s">
        <v>55</v>
      </c>
      <c r="E1281" s="41">
        <f>осн2!I44*осн2!$B$4*осн2!$D$1+осн2!$A$2+(осн2!I44*осн2!$B$4*осн2!$D$1+осн2!$A$2)*осн2!$E$2</f>
        <v>17065938.210000001</v>
      </c>
      <c r="F1281" s="41">
        <f>осн2!J44*осн2!$B$4*осн2!$D$1+осн2!$A$2+(осн2!J44*осн2!$B$4*осн2!$D$1+осн2!$A$2)*осн2!$E$2</f>
        <v>17748574.109999999</v>
      </c>
      <c r="G1281" s="178"/>
      <c r="H1281" s="179"/>
      <c r="I1281" s="41">
        <f t="shared" si="279"/>
        <v>17065938.210000001</v>
      </c>
      <c r="J1281" s="41">
        <f t="shared" si="280"/>
        <v>17748574.109999999</v>
      </c>
      <c r="K1281" s="178"/>
      <c r="L1281" s="179"/>
      <c r="M1281" s="41">
        <f t="shared" si="281"/>
        <v>17065938.210000001</v>
      </c>
      <c r="N1281" s="41">
        <f t="shared" si="282"/>
        <v>17748574.109999999</v>
      </c>
      <c r="O1281" s="37">
        <f>осн2!I44*осн2!$B$4+осн2!$A$2+(осн2!I44*осн2!$B$4+осн2!$A$2)*осн2!$E$2</f>
        <v>8532969.1050000004</v>
      </c>
      <c r="P1281" s="37">
        <f>осн2!J44*осн2!$B$4+осн2!$A$2+(осн2!J44*осн2!$B$4+осн2!$A$2)*осн2!$E$2</f>
        <v>8874287.0549999997</v>
      </c>
      <c r="Q1281" s="41">
        <f t="shared" si="283"/>
        <v>17065938.210000001</v>
      </c>
      <c r="R1281" s="41">
        <f t="shared" si="284"/>
        <v>17748574.109999999</v>
      </c>
      <c r="S1281" s="41">
        <f t="shared" si="285"/>
        <v>8532969.1050000004</v>
      </c>
      <c r="T1281" s="41">
        <f t="shared" si="286"/>
        <v>8874287.0549999997</v>
      </c>
    </row>
    <row r="1282" spans="1:20" ht="15.75" hidden="1" customHeight="1" x14ac:dyDescent="0.25">
      <c r="A1282" s="142"/>
      <c r="B1282" s="169"/>
      <c r="C1282" s="142"/>
      <c r="D1282" s="4" t="s">
        <v>56</v>
      </c>
      <c r="E1282" s="41">
        <f>осн2!I45*осн2!$B$4*осн2!$D$1+осн2!$A$2+(осн2!I45*осн2!$B$4*осн2!$D$1+осн2!$A$2)*осн2!$E$2</f>
        <v>22868346.899999999</v>
      </c>
      <c r="F1282" s="41">
        <f>осн2!J45*осн2!$B$4*осн2!$D$1+осн2!$A$2+(осн2!J45*осн2!$B$4*осн2!$D$1+осн2!$A$2)*осн2!$E$2</f>
        <v>23783079.359999999</v>
      </c>
      <c r="G1282" s="178"/>
      <c r="H1282" s="179"/>
      <c r="I1282" s="41">
        <f t="shared" si="279"/>
        <v>22868346.899999999</v>
      </c>
      <c r="J1282" s="41">
        <f t="shared" si="280"/>
        <v>23783079.359999999</v>
      </c>
      <c r="K1282" s="178"/>
      <c r="L1282" s="179"/>
      <c r="M1282" s="41">
        <f t="shared" si="281"/>
        <v>22868346.899999999</v>
      </c>
      <c r="N1282" s="41">
        <f t="shared" si="282"/>
        <v>23783079.359999999</v>
      </c>
      <c r="O1282" s="37">
        <f>осн2!I45*осн2!$B$4+осн2!$A$2+(осн2!I45*осн2!$B$4+осн2!$A$2)*осн2!$E$2</f>
        <v>11434173.449999999</v>
      </c>
      <c r="P1282" s="37">
        <f>осн2!J45*осн2!$B$4+осн2!$A$2+(осн2!J45*осн2!$B$4+осн2!$A$2)*осн2!$E$2</f>
        <v>11891539.68</v>
      </c>
      <c r="Q1282" s="41">
        <f t="shared" si="283"/>
        <v>22868346.899999999</v>
      </c>
      <c r="R1282" s="41">
        <f t="shared" si="284"/>
        <v>23783079.359999999</v>
      </c>
      <c r="S1282" s="41">
        <f t="shared" si="285"/>
        <v>11434173.449999999</v>
      </c>
      <c r="T1282" s="41">
        <f t="shared" si="286"/>
        <v>11891539.68</v>
      </c>
    </row>
    <row r="1283" spans="1:20" ht="30" hidden="1" customHeight="1" x14ac:dyDescent="0.25">
      <c r="A1283" s="142"/>
      <c r="B1283" s="169"/>
      <c r="C1283" s="142"/>
      <c r="D1283" s="13" t="s">
        <v>57</v>
      </c>
      <c r="E1283" s="40">
        <f>осн2!I46*осн2!$B$4*осн2!$D$1+осн2!$A$2+(осн2!I46*осн2!$B$4*осн2!$D$1+осн2!$A$2)*осн2!$E$2</f>
        <v>6241600.5599999996</v>
      </c>
      <c r="F1283" s="40">
        <f>осн2!J46*осн2!$B$4*осн2!$D$1+осн2!$A$2+(осн2!J46*осн2!$B$4*осн2!$D$1+осн2!$A$2)*осн2!$E$2</f>
        <v>6491264.3700000001</v>
      </c>
      <c r="G1283" s="178"/>
      <c r="H1283" s="179"/>
      <c r="I1283" s="40">
        <f t="shared" si="279"/>
        <v>6241600.5599999996</v>
      </c>
      <c r="J1283" s="40">
        <f t="shared" si="280"/>
        <v>6491264.3700000001</v>
      </c>
      <c r="K1283" s="178"/>
      <c r="L1283" s="179"/>
      <c r="M1283" s="40">
        <f t="shared" si="281"/>
        <v>6241600.5599999996</v>
      </c>
      <c r="N1283" s="40">
        <f t="shared" si="282"/>
        <v>6491264.3700000001</v>
      </c>
      <c r="O1283" s="36">
        <f>осн2!I46*осн2!$B$4+осн2!$A$2+(осн2!I46*осн2!$B$4+осн2!$A$2)*осн2!$E$2</f>
        <v>3120800.28</v>
      </c>
      <c r="P1283" s="36">
        <f>осн2!J46*осн2!$B$4+осн2!$A$2+(осн2!J46*осн2!$B$4+осн2!$A$2)*осн2!$E$2</f>
        <v>3245632.1850000001</v>
      </c>
      <c r="Q1283" s="40">
        <f t="shared" si="283"/>
        <v>6241600.5599999996</v>
      </c>
      <c r="R1283" s="40">
        <f t="shared" si="284"/>
        <v>6491264.3700000001</v>
      </c>
      <c r="S1283" s="40">
        <f t="shared" si="285"/>
        <v>3120800.28</v>
      </c>
      <c r="T1283" s="40">
        <f t="shared" si="286"/>
        <v>3245632.1850000001</v>
      </c>
    </row>
    <row r="1284" spans="1:20" ht="30" hidden="1" customHeight="1" x14ac:dyDescent="0.25">
      <c r="A1284" s="142"/>
      <c r="B1284" s="169"/>
      <c r="C1284" s="142"/>
      <c r="D1284" s="12" t="s">
        <v>58</v>
      </c>
      <c r="E1284" s="41">
        <f>осн2!I47*осн2!$B$4*осн2!$D$1+осн2!$A$2+(осн2!I47*осн2!$B$4*осн2!$D$1+осн2!$A$2)*осн2!$E$2</f>
        <v>9397664.5500000007</v>
      </c>
      <c r="F1284" s="41">
        <f>осн2!J47*осн2!$B$4*осн2!$D$1+осн2!$A$2+(осн2!J47*осн2!$B$4*осн2!$D$1+осн2!$A$2)*осн2!$E$2</f>
        <v>9773571.8399999999</v>
      </c>
      <c r="G1284" s="178"/>
      <c r="H1284" s="179"/>
      <c r="I1284" s="41">
        <f t="shared" si="279"/>
        <v>9397664.5500000007</v>
      </c>
      <c r="J1284" s="41">
        <f t="shared" si="280"/>
        <v>9773571.8399999999</v>
      </c>
      <c r="K1284" s="178"/>
      <c r="L1284" s="179"/>
      <c r="M1284" s="41">
        <f t="shared" si="281"/>
        <v>9397664.5500000007</v>
      </c>
      <c r="N1284" s="41">
        <f t="shared" si="282"/>
        <v>9773571.8399999999</v>
      </c>
      <c r="O1284" s="37">
        <f>осн2!I47*осн2!$B$4+осн2!$A$2+(осн2!I47*осн2!$B$4+осн2!$A$2)*осн2!$E$2</f>
        <v>4698832.2750000004</v>
      </c>
      <c r="P1284" s="37">
        <f>осн2!J47*осн2!$B$4+осн2!$A$2+(осн2!J47*осн2!$B$4+осн2!$A$2)*осн2!$E$2</f>
        <v>4886785.92</v>
      </c>
      <c r="Q1284" s="41">
        <f t="shared" si="283"/>
        <v>9397664.5500000007</v>
      </c>
      <c r="R1284" s="41">
        <f t="shared" si="284"/>
        <v>9773571.8399999999</v>
      </c>
      <c r="S1284" s="41">
        <f t="shared" si="285"/>
        <v>4698832.2750000004</v>
      </c>
      <c r="T1284" s="41">
        <f t="shared" si="286"/>
        <v>4886785.92</v>
      </c>
    </row>
    <row r="1285" spans="1:20" ht="30" hidden="1" customHeight="1" x14ac:dyDescent="0.25">
      <c r="A1285" s="142"/>
      <c r="B1285" s="169"/>
      <c r="C1285" s="142"/>
      <c r="D1285" s="12" t="s">
        <v>59</v>
      </c>
      <c r="E1285" s="41">
        <f>осн2!I48*осн2!$B$4*осн2!$D$1+осн2!$A$2+(осн2!I48*осн2!$B$4*осн2!$D$1+осн2!$A$2)*осн2!$E$2</f>
        <v>8363729.6699999999</v>
      </c>
      <c r="F1285" s="41">
        <f>осн2!J48*осн2!$B$4*осн2!$D$1+осн2!$A$2+(осн2!J48*осн2!$B$4*осн2!$D$1+осн2!$A$2)*осн2!$E$2</f>
        <v>8698279.1400000006</v>
      </c>
      <c r="G1285" s="178"/>
      <c r="H1285" s="179"/>
      <c r="I1285" s="41">
        <f t="shared" si="279"/>
        <v>8363729.6699999999</v>
      </c>
      <c r="J1285" s="41">
        <f t="shared" si="280"/>
        <v>8698279.1400000006</v>
      </c>
      <c r="K1285" s="178"/>
      <c r="L1285" s="179"/>
      <c r="M1285" s="41">
        <f t="shared" si="281"/>
        <v>8363729.6699999999</v>
      </c>
      <c r="N1285" s="41">
        <f t="shared" si="282"/>
        <v>8698279.1400000006</v>
      </c>
      <c r="O1285" s="37">
        <f>осн2!I48*осн2!$B$4+осн2!$A$2+(осн2!I48*осн2!$B$4+осн2!$A$2)*осн2!$E$2</f>
        <v>4181864.835</v>
      </c>
      <c r="P1285" s="37">
        <f>осн2!J48*осн2!$B$4+осн2!$A$2+(осн2!J48*осн2!$B$4+осн2!$A$2)*осн2!$E$2</f>
        <v>4349139.57</v>
      </c>
      <c r="Q1285" s="41">
        <f t="shared" si="283"/>
        <v>8363729.6699999999</v>
      </c>
      <c r="R1285" s="41">
        <f t="shared" si="284"/>
        <v>8698279.1400000006</v>
      </c>
      <c r="S1285" s="41">
        <f t="shared" si="285"/>
        <v>4181864.835</v>
      </c>
      <c r="T1285" s="41">
        <f t="shared" si="286"/>
        <v>4349139.57</v>
      </c>
    </row>
    <row r="1286" spans="1:20" ht="30" hidden="1" customHeight="1" x14ac:dyDescent="0.25">
      <c r="A1286" s="142"/>
      <c r="B1286" s="169"/>
      <c r="C1286" s="142"/>
      <c r="D1286" s="12" t="s">
        <v>60</v>
      </c>
      <c r="E1286" s="41">
        <f>осн2!I49*осн2!$B$4*осн2!$D$1+осн2!$A$2+(осн2!I49*осн2!$B$4*осн2!$D$1+осн2!$A$2)*осн2!$E$2</f>
        <v>11207393.970000001</v>
      </c>
      <c r="F1286" s="41">
        <f>осн2!J49*осн2!$B$4*осн2!$D$1+осн2!$A$2+(осн2!J49*осн2!$B$4*осн2!$D$1+осн2!$A$2)*осн2!$E$2</f>
        <v>11655688.949999999</v>
      </c>
      <c r="G1286" s="178"/>
      <c r="H1286" s="179"/>
      <c r="I1286" s="41">
        <f t="shared" si="279"/>
        <v>11207393.970000001</v>
      </c>
      <c r="J1286" s="41">
        <f t="shared" si="280"/>
        <v>11655688.949999999</v>
      </c>
      <c r="K1286" s="178"/>
      <c r="L1286" s="179"/>
      <c r="M1286" s="41">
        <f t="shared" si="281"/>
        <v>11207393.970000001</v>
      </c>
      <c r="N1286" s="41">
        <f t="shared" si="282"/>
        <v>11655688.949999999</v>
      </c>
      <c r="O1286" s="37">
        <f>осн2!I49*осн2!$B$4+осн2!$A$2+(осн2!I49*осн2!$B$4+осн2!$A$2)*осн2!$E$2</f>
        <v>5603696.9850000003</v>
      </c>
      <c r="P1286" s="37">
        <f>осн2!J49*осн2!$B$4+осн2!$A$2+(осн2!J49*осн2!$B$4+осн2!$A$2)*осн2!$E$2</f>
        <v>5827844.4749999996</v>
      </c>
      <c r="Q1286" s="41">
        <f t="shared" si="283"/>
        <v>11207393.970000001</v>
      </c>
      <c r="R1286" s="41">
        <f t="shared" si="284"/>
        <v>11655688.949999999</v>
      </c>
      <c r="S1286" s="41">
        <f t="shared" si="285"/>
        <v>5603696.9850000003</v>
      </c>
      <c r="T1286" s="41">
        <f t="shared" si="286"/>
        <v>5827844.4749999996</v>
      </c>
    </row>
    <row r="1287" spans="1:20" ht="30" hidden="1" customHeight="1" x14ac:dyDescent="0.25">
      <c r="A1287" s="142"/>
      <c r="B1287" s="169"/>
      <c r="C1287" s="142"/>
      <c r="D1287" s="12" t="s">
        <v>61</v>
      </c>
      <c r="E1287" s="41">
        <f>осн2!I50*осн2!$B$4*осн2!$D$1+осн2!$A$2+(осн2!I50*осн2!$B$4*осн2!$D$1+осн2!$A$2)*осн2!$E$2</f>
        <v>15017903.07</v>
      </c>
      <c r="F1287" s="41">
        <f>осн2!J50*осн2!$B$4*осн2!$D$1+осн2!$A$2+(осн2!J50*осн2!$B$4*осн2!$D$1+осн2!$A$2)*осн2!$E$2</f>
        <v>15618618.060000001</v>
      </c>
      <c r="G1287" s="178"/>
      <c r="H1287" s="179"/>
      <c r="I1287" s="41">
        <f t="shared" si="279"/>
        <v>15017903.07</v>
      </c>
      <c r="J1287" s="41">
        <f t="shared" si="280"/>
        <v>15618618.060000001</v>
      </c>
      <c r="K1287" s="178"/>
      <c r="L1287" s="179"/>
      <c r="M1287" s="41">
        <f t="shared" si="281"/>
        <v>15017903.07</v>
      </c>
      <c r="N1287" s="41">
        <f t="shared" si="282"/>
        <v>15618618.060000001</v>
      </c>
      <c r="O1287" s="37">
        <f>осн2!I50*осн2!$B$4+осн2!$A$2+(осн2!I50*осн2!$B$4+осн2!$A$2)*осн2!$E$2</f>
        <v>7508951.5350000001</v>
      </c>
      <c r="P1287" s="37">
        <f>осн2!J50*осн2!$B$4+осн2!$A$2+(осн2!J50*осн2!$B$4+осн2!$A$2)*осн2!$E$2</f>
        <v>7809309.0300000003</v>
      </c>
      <c r="Q1287" s="41">
        <f t="shared" si="283"/>
        <v>15017903.07</v>
      </c>
      <c r="R1287" s="41">
        <f t="shared" si="284"/>
        <v>15618618.060000001</v>
      </c>
      <c r="S1287" s="41">
        <f t="shared" si="285"/>
        <v>7508951.5350000001</v>
      </c>
      <c r="T1287" s="41">
        <f t="shared" si="286"/>
        <v>7809309.0300000003</v>
      </c>
    </row>
    <row r="1288" spans="1:20" ht="30" hidden="1" customHeight="1" x14ac:dyDescent="0.25">
      <c r="A1288" s="142"/>
      <c r="B1288" s="169"/>
      <c r="C1288" s="142"/>
      <c r="D1288" s="12" t="s">
        <v>62</v>
      </c>
      <c r="E1288" s="41">
        <f>осн2!I51*осн2!$B$4*осн2!$D$1+осн2!$A$2+(осн2!I51*осн2!$B$4*осн2!$D$1+осн2!$A$2)*осн2!$E$2</f>
        <v>20124009.690000001</v>
      </c>
      <c r="F1288" s="41">
        <f>осн2!J51*осн2!$B$4*осн2!$D$1+осн2!$A$2+(осн2!J51*осн2!$B$4*осн2!$D$1+осн2!$A$2)*осн2!$E$2</f>
        <v>20928970.289999999</v>
      </c>
      <c r="G1288" s="178"/>
      <c r="H1288" s="179"/>
      <c r="I1288" s="41">
        <f t="shared" si="279"/>
        <v>20124009.690000001</v>
      </c>
      <c r="J1288" s="41">
        <f t="shared" si="280"/>
        <v>20928970.289999999</v>
      </c>
      <c r="K1288" s="178"/>
      <c r="L1288" s="179"/>
      <c r="M1288" s="41">
        <f t="shared" si="281"/>
        <v>20124009.690000001</v>
      </c>
      <c r="N1288" s="41">
        <f t="shared" si="282"/>
        <v>20928970.289999999</v>
      </c>
      <c r="O1288" s="37">
        <f>осн2!I51*осн2!$B$4+осн2!$A$2+(осн2!I51*осн2!$B$4+осн2!$A$2)*осн2!$E$2</f>
        <v>10062004.845000001</v>
      </c>
      <c r="P1288" s="37">
        <f>осн2!J51*осн2!$B$4+осн2!$A$2+(осн2!J51*осн2!$B$4+осн2!$A$2)*осн2!$E$2</f>
        <v>10464485.145</v>
      </c>
      <c r="Q1288" s="41">
        <f t="shared" si="283"/>
        <v>20124009.690000001</v>
      </c>
      <c r="R1288" s="41">
        <f t="shared" si="284"/>
        <v>20928970.289999999</v>
      </c>
      <c r="S1288" s="41">
        <f t="shared" si="285"/>
        <v>10062004.845000001</v>
      </c>
      <c r="T1288" s="41">
        <f t="shared" si="286"/>
        <v>10464485.145</v>
      </c>
    </row>
    <row r="1289" spans="1:20" ht="15.75" hidden="1" customHeight="1" x14ac:dyDescent="0.25">
      <c r="A1289" s="142"/>
      <c r="B1289" s="169"/>
      <c r="C1289" s="142"/>
      <c r="D1289" s="13" t="s">
        <v>63</v>
      </c>
      <c r="E1289" s="40">
        <f>осн2!I52*осн2!$B$4*осн2!$D$1+осн2!$A$2+(осн2!I52*осн2!$B$4*осн2!$D$1+осн2!$A$2)*осн2!$E$2</f>
        <v>14525458.98</v>
      </c>
      <c r="F1289" s="40">
        <f>осн2!J52*осн2!$B$4*осн2!$D$1+осн2!$A$2+(осн2!J52*осн2!$B$4*осн2!$D$1+осн2!$A$2)*осн2!$E$2</f>
        <v>15106477.41</v>
      </c>
      <c r="G1289" s="178"/>
      <c r="H1289" s="179"/>
      <c r="I1289" s="40">
        <f t="shared" si="279"/>
        <v>14525458.98</v>
      </c>
      <c r="J1289" s="40">
        <f t="shared" si="280"/>
        <v>15106477.41</v>
      </c>
      <c r="K1289" s="178"/>
      <c r="L1289" s="179"/>
      <c r="M1289" s="40">
        <f t="shared" si="281"/>
        <v>14525458.98</v>
      </c>
      <c r="N1289" s="40">
        <f t="shared" si="282"/>
        <v>15106477.41</v>
      </c>
      <c r="O1289" s="36">
        <f>осн2!I52*осн2!$B$4+осн2!$A$2+(осн2!I52*осн2!$B$4+осн2!$A$2)*осн2!$E$2</f>
        <v>7262729.4900000002</v>
      </c>
      <c r="P1289" s="36">
        <f>осн2!J52*осн2!$B$4+осн2!$A$2+(осн2!J52*осн2!$B$4+осн2!$A$2)*осн2!$E$2</f>
        <v>7553238.7050000001</v>
      </c>
      <c r="Q1289" s="40">
        <f t="shared" si="283"/>
        <v>14525458.98</v>
      </c>
      <c r="R1289" s="40">
        <f t="shared" si="284"/>
        <v>15106477.41</v>
      </c>
      <c r="S1289" s="40">
        <f t="shared" si="285"/>
        <v>7262729.4900000002</v>
      </c>
      <c r="T1289" s="40">
        <f t="shared" si="286"/>
        <v>7553238.7050000001</v>
      </c>
    </row>
    <row r="1290" spans="1:20" ht="15.75" hidden="1" customHeight="1" x14ac:dyDescent="0.25">
      <c r="A1290" s="142"/>
      <c r="B1290" s="169"/>
      <c r="C1290" s="142"/>
      <c r="D1290" s="12" t="s">
        <v>64</v>
      </c>
      <c r="E1290" s="41">
        <f>осн2!I53*осн2!$B$4*осн2!$D$1+осн2!$A$2+(осн2!I53*осн2!$B$4*осн2!$D$1+осн2!$A$2)*осн2!$E$2</f>
        <v>19464123.600000001</v>
      </c>
      <c r="F1290" s="41">
        <f>осн2!J53*осн2!$B$4*осн2!$D$1+осн2!$A$2+(осн2!J53*осн2!$B$4*осн2!$D$1+осн2!$A$2)*осн2!$E$2</f>
        <v>20242688.190000001</v>
      </c>
      <c r="G1290" s="178"/>
      <c r="H1290" s="179"/>
      <c r="I1290" s="41">
        <f t="shared" si="279"/>
        <v>19464123.600000001</v>
      </c>
      <c r="J1290" s="41">
        <f t="shared" si="280"/>
        <v>20242688.190000001</v>
      </c>
      <c r="K1290" s="178"/>
      <c r="L1290" s="179"/>
      <c r="M1290" s="41">
        <f t="shared" si="281"/>
        <v>19464123.600000001</v>
      </c>
      <c r="N1290" s="41">
        <f t="shared" si="282"/>
        <v>20242688.190000001</v>
      </c>
      <c r="O1290" s="37">
        <f>осн2!I53*осн2!$B$4+осн2!$A$2+(осн2!I53*осн2!$B$4+осн2!$A$2)*осн2!$E$2</f>
        <v>9732061.8000000007</v>
      </c>
      <c r="P1290" s="37">
        <f>осн2!J53*осн2!$B$4+осн2!$A$2+(осн2!J53*осн2!$B$4+осн2!$A$2)*осн2!$E$2</f>
        <v>10121344.095000001</v>
      </c>
      <c r="Q1290" s="41">
        <f t="shared" si="283"/>
        <v>19464123.600000001</v>
      </c>
      <c r="R1290" s="41">
        <f t="shared" si="284"/>
        <v>20242688.190000001</v>
      </c>
      <c r="S1290" s="41">
        <f t="shared" si="285"/>
        <v>9732061.8000000007</v>
      </c>
      <c r="T1290" s="41">
        <f t="shared" si="286"/>
        <v>10121344.095000001</v>
      </c>
    </row>
    <row r="1291" spans="1:20" ht="15.75" hidden="1" customHeight="1" x14ac:dyDescent="0.25">
      <c r="A1291" s="142"/>
      <c r="B1291" s="169"/>
      <c r="C1291" s="142"/>
      <c r="D1291" s="12" t="s">
        <v>65</v>
      </c>
      <c r="E1291" s="41">
        <f>осн2!I54*осн2!$B$4*осн2!$D$1+осн2!$A$2+(осн2!I54*осн2!$B$4*осн2!$D$1+осн2!$A$2)*осн2!$E$2</f>
        <v>26081934.120000001</v>
      </c>
      <c r="F1291" s="41">
        <f>осн2!J54*осн2!$B$4*осн2!$D$1+осн2!$A$2+(осн2!J54*осн2!$B$4*осн2!$D$1+осн2!$A$2)*осн2!$E$2</f>
        <v>27125211.059999999</v>
      </c>
      <c r="G1291" s="178"/>
      <c r="H1291" s="179"/>
      <c r="I1291" s="41">
        <f t="shared" si="279"/>
        <v>26081934.120000001</v>
      </c>
      <c r="J1291" s="41">
        <f t="shared" si="280"/>
        <v>27125211.059999999</v>
      </c>
      <c r="K1291" s="178"/>
      <c r="L1291" s="179"/>
      <c r="M1291" s="41">
        <f t="shared" si="281"/>
        <v>26081934.120000001</v>
      </c>
      <c r="N1291" s="41">
        <f t="shared" si="282"/>
        <v>27125211.059999999</v>
      </c>
      <c r="O1291" s="37">
        <f>осн2!I54*осн2!$B$4+осн2!$A$2+(осн2!I54*осн2!$B$4+осн2!$A$2)*осн2!$E$2</f>
        <v>13040967.060000001</v>
      </c>
      <c r="P1291" s="37">
        <f>осн2!J54*осн2!$B$4+осн2!$A$2+(осн2!J54*осн2!$B$4+осн2!$A$2)*осн2!$E$2</f>
        <v>13562605.529999999</v>
      </c>
      <c r="Q1291" s="41">
        <f t="shared" si="283"/>
        <v>26081934.120000001</v>
      </c>
      <c r="R1291" s="41">
        <f t="shared" si="284"/>
        <v>27125211.059999999</v>
      </c>
      <c r="S1291" s="41">
        <f t="shared" si="285"/>
        <v>13040967.060000001</v>
      </c>
      <c r="T1291" s="41">
        <f t="shared" si="286"/>
        <v>13562605.529999999</v>
      </c>
    </row>
    <row r="1292" spans="1:20" ht="15.75" hidden="1" customHeight="1" x14ac:dyDescent="0.25">
      <c r="A1292" s="142"/>
      <c r="B1292" s="169"/>
      <c r="C1292" s="142"/>
      <c r="D1292" s="12" t="s">
        <v>66</v>
      </c>
      <c r="E1292" s="41">
        <f>осн2!I55*осн2!$B$4*осн2!$D$1+осн2!$A$2+(осн2!I55*осн2!$B$4*осн2!$D$1+осн2!$A$2)*осн2!$E$2</f>
        <v>28335498.120000001</v>
      </c>
      <c r="F1292" s="41">
        <f>осн2!J55*осн2!$B$4*осн2!$D$1+осн2!$A$2+(осн2!J55*осн2!$B$4*осн2!$D$1+осн2!$A$2)*осн2!$E$2</f>
        <v>29468917.620000001</v>
      </c>
      <c r="G1292" s="178"/>
      <c r="H1292" s="179"/>
      <c r="I1292" s="41">
        <f t="shared" si="279"/>
        <v>28335498.120000001</v>
      </c>
      <c r="J1292" s="41">
        <f t="shared" si="280"/>
        <v>29468917.620000001</v>
      </c>
      <c r="K1292" s="178"/>
      <c r="L1292" s="179"/>
      <c r="M1292" s="41">
        <f t="shared" si="281"/>
        <v>28335498.120000001</v>
      </c>
      <c r="N1292" s="41">
        <f t="shared" si="282"/>
        <v>29468917.620000001</v>
      </c>
      <c r="O1292" s="37">
        <f>осн2!I55*осн2!$B$4+осн2!$A$2+(осн2!I55*осн2!$B$4+осн2!$A$2)*осн2!$E$2</f>
        <v>14167749.060000001</v>
      </c>
      <c r="P1292" s="37">
        <f>осн2!J55*осн2!$B$4+осн2!$A$2+(осн2!J55*осн2!$B$4+осн2!$A$2)*осн2!$E$2</f>
        <v>14734458.810000001</v>
      </c>
      <c r="Q1292" s="41">
        <f t="shared" si="283"/>
        <v>28335498.120000001</v>
      </c>
      <c r="R1292" s="41">
        <f t="shared" si="284"/>
        <v>29468917.620000001</v>
      </c>
      <c r="S1292" s="41">
        <f t="shared" si="285"/>
        <v>14167749.060000001</v>
      </c>
      <c r="T1292" s="41">
        <f t="shared" si="286"/>
        <v>14734458.810000001</v>
      </c>
    </row>
    <row r="1293" spans="1:20" ht="15.75" hidden="1" customHeight="1" x14ac:dyDescent="0.25">
      <c r="A1293" s="142"/>
      <c r="B1293" s="169"/>
      <c r="C1293" s="142"/>
      <c r="D1293" s="12" t="s">
        <v>67</v>
      </c>
      <c r="E1293" s="41">
        <f>осн2!I56*осн2!$B$4*осн2!$D$1+осн2!$A$2+(осн2!I56*осн2!$B$4*осн2!$D$1+осн2!$A$2)*осн2!$E$2</f>
        <v>37480990.769999996</v>
      </c>
      <c r="F1293" s="41">
        <f>осн2!J56*осн2!$B$4*осн2!$D$1+осн2!$A$2+(осн2!J56*осн2!$B$4*осн2!$D$1+осн2!$A$2)*осн2!$E$2</f>
        <v>38980230.329999998</v>
      </c>
      <c r="G1293" s="178"/>
      <c r="H1293" s="179"/>
      <c r="I1293" s="41">
        <f t="shared" si="279"/>
        <v>37480990.769999996</v>
      </c>
      <c r="J1293" s="41">
        <f t="shared" si="280"/>
        <v>38980230.329999998</v>
      </c>
      <c r="K1293" s="178"/>
      <c r="L1293" s="179"/>
      <c r="M1293" s="41">
        <f t="shared" si="281"/>
        <v>37480990.769999996</v>
      </c>
      <c r="N1293" s="41">
        <f t="shared" si="282"/>
        <v>38980230.329999998</v>
      </c>
      <c r="O1293" s="37">
        <f>осн2!I56*осн2!$B$4+осн2!$A$2+(осн2!I56*осн2!$B$4+осн2!$A$2)*осн2!$E$2</f>
        <v>18740495.384999998</v>
      </c>
      <c r="P1293" s="37">
        <f>осн2!J56*осн2!$B$4+осн2!$A$2+(осн2!J56*осн2!$B$4+осн2!$A$2)*осн2!$E$2</f>
        <v>19490115.164999999</v>
      </c>
      <c r="Q1293" s="41">
        <f t="shared" si="283"/>
        <v>37480990.769999996</v>
      </c>
      <c r="R1293" s="41">
        <f t="shared" si="284"/>
        <v>38980230.329999998</v>
      </c>
      <c r="S1293" s="41">
        <f t="shared" si="285"/>
        <v>18740495.384999998</v>
      </c>
      <c r="T1293" s="41">
        <f t="shared" si="286"/>
        <v>19490115.164999999</v>
      </c>
    </row>
    <row r="1294" spans="1:20" ht="15.75" hidden="1" customHeight="1" x14ac:dyDescent="0.25">
      <c r="A1294" s="142"/>
      <c r="B1294" s="169"/>
      <c r="C1294" s="142"/>
      <c r="D1294" s="12" t="s">
        <v>68</v>
      </c>
      <c r="E1294" s="41">
        <f>осн2!I57*осн2!$B$4*осн2!$D$1+осн2!$A$2+(осн2!I57*осн2!$B$4*осн2!$D$1+осн2!$A$2)*осн2!$E$2</f>
        <v>39788520.299999997</v>
      </c>
      <c r="F1294" s="41">
        <f>осн2!J57*осн2!$B$4*осн2!$D$1+осн2!$A$2+(осн2!J57*осн2!$B$4*осн2!$D$1+осн2!$A$2)*осн2!$E$2</f>
        <v>41380061.82</v>
      </c>
      <c r="G1294" s="178"/>
      <c r="H1294" s="179"/>
      <c r="I1294" s="41">
        <f t="shared" si="279"/>
        <v>39788520.299999997</v>
      </c>
      <c r="J1294" s="41">
        <f t="shared" si="280"/>
        <v>41380061.82</v>
      </c>
      <c r="K1294" s="178"/>
      <c r="L1294" s="179"/>
      <c r="M1294" s="41">
        <f t="shared" si="281"/>
        <v>39788520.299999997</v>
      </c>
      <c r="N1294" s="41">
        <f t="shared" si="282"/>
        <v>41380061.82</v>
      </c>
      <c r="O1294" s="37">
        <f>осн2!I57*осн2!$B$4+осн2!$A$2+(осн2!I57*осн2!$B$4+осн2!$A$2)*осн2!$E$2</f>
        <v>19894260.149999999</v>
      </c>
      <c r="P1294" s="37">
        <f>осн2!J57*осн2!$B$4+осн2!$A$2+(осн2!J57*осн2!$B$4+осн2!$A$2)*осн2!$E$2</f>
        <v>20690030.91</v>
      </c>
      <c r="Q1294" s="41">
        <f t="shared" si="283"/>
        <v>39788520.299999997</v>
      </c>
      <c r="R1294" s="41">
        <f t="shared" si="284"/>
        <v>41380061.82</v>
      </c>
      <c r="S1294" s="41">
        <f t="shared" si="285"/>
        <v>19894260.149999999</v>
      </c>
      <c r="T1294" s="41">
        <f t="shared" si="286"/>
        <v>20690030.91</v>
      </c>
    </row>
    <row r="1295" spans="1:20" ht="15.75" hidden="1" customHeight="1" x14ac:dyDescent="0.25">
      <c r="A1295" s="142"/>
      <c r="B1295" s="169"/>
      <c r="C1295" s="142"/>
      <c r="D1295" s="12" t="s">
        <v>69</v>
      </c>
      <c r="E1295" s="41">
        <f>осн2!I58*осн2!$B$4*осн2!$D$1+осн2!$A$2+(осн2!I58*осн2!$B$4*осн2!$D$1+осн2!$A$2)*осн2!$E$2</f>
        <v>43674309.269999996</v>
      </c>
      <c r="F1295" s="41">
        <f>осн2!J58*осн2!$B$4*осн2!$D$1+осн2!$A$2+(осн2!J58*осн2!$B$4*осн2!$D$1+осн2!$A$2)*осн2!$E$2</f>
        <v>45421283.340000004</v>
      </c>
      <c r="G1295" s="178"/>
      <c r="H1295" s="179"/>
      <c r="I1295" s="41">
        <f t="shared" si="279"/>
        <v>43674309.269999996</v>
      </c>
      <c r="J1295" s="41">
        <f t="shared" si="280"/>
        <v>45421283.340000004</v>
      </c>
      <c r="K1295" s="178"/>
      <c r="L1295" s="179"/>
      <c r="M1295" s="41">
        <f t="shared" si="281"/>
        <v>43674309.269999996</v>
      </c>
      <c r="N1295" s="41">
        <f t="shared" si="282"/>
        <v>45421283.340000004</v>
      </c>
      <c r="O1295" s="37">
        <f>осн2!I58*осн2!$B$4+осн2!$A$2+(осн2!I58*осн2!$B$4+осн2!$A$2)*осн2!$E$2</f>
        <v>21837154.634999998</v>
      </c>
      <c r="P1295" s="37">
        <f>осн2!J58*осн2!$B$4+осн2!$A$2+(осн2!J58*осн2!$B$4+осн2!$A$2)*осн2!$E$2</f>
        <v>22710641.670000002</v>
      </c>
      <c r="Q1295" s="41">
        <f t="shared" si="283"/>
        <v>43674309.269999996</v>
      </c>
      <c r="R1295" s="41">
        <f t="shared" si="284"/>
        <v>45421283.340000004</v>
      </c>
      <c r="S1295" s="41">
        <f t="shared" si="285"/>
        <v>21837154.634999998</v>
      </c>
      <c r="T1295" s="41">
        <f t="shared" si="286"/>
        <v>22710641.670000002</v>
      </c>
    </row>
    <row r="1296" spans="1:20" ht="15.75" hidden="1" customHeight="1" x14ac:dyDescent="0.25">
      <c r="A1296" s="142"/>
      <c r="B1296" s="169"/>
      <c r="C1296" s="142"/>
      <c r="D1296" s="12" t="s">
        <v>70</v>
      </c>
      <c r="E1296" s="41">
        <f>осн2!I59*осн2!$B$4*осн2!$D$1+осн2!$A$2+(осн2!I59*осн2!$B$4*осн2!$D$1+осн2!$A$2)*осн2!$E$2</f>
        <v>48163385.039999999</v>
      </c>
      <c r="F1296" s="41">
        <f>осн2!J59*осн2!$B$4*осн2!$D$1+осн2!$A$2+(осн2!J59*осн2!$B$4*осн2!$D$1+осн2!$A$2)*осн2!$E$2</f>
        <v>50089920.299999997</v>
      </c>
      <c r="G1296" s="178"/>
      <c r="H1296" s="179"/>
      <c r="I1296" s="41">
        <f t="shared" si="279"/>
        <v>48163385.039999999</v>
      </c>
      <c r="J1296" s="41">
        <f t="shared" si="280"/>
        <v>50089920.299999997</v>
      </c>
      <c r="K1296" s="178"/>
      <c r="L1296" s="179"/>
      <c r="M1296" s="41">
        <f t="shared" si="281"/>
        <v>48163385.039999999</v>
      </c>
      <c r="N1296" s="41">
        <f t="shared" si="282"/>
        <v>50089920.299999997</v>
      </c>
      <c r="O1296" s="37">
        <f>осн2!I59*осн2!$B$4+осн2!$A$2+(осн2!I59*осн2!$B$4+осн2!$A$2)*осн2!$E$2</f>
        <v>24081692.52</v>
      </c>
      <c r="P1296" s="37">
        <f>осн2!J59*осн2!$B$4+осн2!$A$2+(осн2!J59*осн2!$B$4+осн2!$A$2)*осн2!$E$2</f>
        <v>25044960.149999999</v>
      </c>
      <c r="Q1296" s="41">
        <f t="shared" si="283"/>
        <v>48163385.039999999</v>
      </c>
      <c r="R1296" s="41">
        <f t="shared" si="284"/>
        <v>50089920.299999997</v>
      </c>
      <c r="S1296" s="41">
        <f t="shared" si="285"/>
        <v>24081692.52</v>
      </c>
      <c r="T1296" s="41">
        <f t="shared" si="286"/>
        <v>25044960.149999999</v>
      </c>
    </row>
    <row r="1297" spans="1:20" ht="15.75" hidden="1" customHeight="1" x14ac:dyDescent="0.25">
      <c r="A1297" s="142"/>
      <c r="B1297" s="169"/>
      <c r="C1297" s="142"/>
      <c r="D1297" s="12" t="s">
        <v>71</v>
      </c>
      <c r="E1297" s="41">
        <f>осн2!I60*осн2!$B$4*осн2!$D$1+осн2!$A$2+(осн2!I60*осн2!$B$4*осн2!$D$1+осн2!$A$2)*осн2!$E$2</f>
        <v>50246135.189999998</v>
      </c>
      <c r="F1297" s="41">
        <f>осн2!J60*осн2!$B$4*осн2!$D$1+осн2!$A$2+(осн2!J60*осн2!$B$4*осн2!$D$1+осн2!$A$2)*осн2!$E$2</f>
        <v>52255980.810000002</v>
      </c>
      <c r="G1297" s="178"/>
      <c r="H1297" s="179"/>
      <c r="I1297" s="41">
        <f t="shared" si="279"/>
        <v>50246135.189999998</v>
      </c>
      <c r="J1297" s="41">
        <f t="shared" si="280"/>
        <v>52255980.810000002</v>
      </c>
      <c r="K1297" s="178"/>
      <c r="L1297" s="179"/>
      <c r="M1297" s="41">
        <f t="shared" si="281"/>
        <v>50246135.189999998</v>
      </c>
      <c r="N1297" s="41">
        <f t="shared" si="282"/>
        <v>52255980.810000002</v>
      </c>
      <c r="O1297" s="37">
        <f>осн2!I60*осн2!$B$4+осн2!$A$2+(осн2!I60*осн2!$B$4+осн2!$A$2)*осн2!$E$2</f>
        <v>25123067.594999999</v>
      </c>
      <c r="P1297" s="37">
        <f>осн2!J60*осн2!$B$4+осн2!$A$2+(осн2!J60*осн2!$B$4+осн2!$A$2)*осн2!$E$2</f>
        <v>26127990.405000001</v>
      </c>
      <c r="Q1297" s="41">
        <f t="shared" si="283"/>
        <v>50246135.189999998</v>
      </c>
      <c r="R1297" s="41">
        <f t="shared" si="284"/>
        <v>52255980.810000002</v>
      </c>
      <c r="S1297" s="41">
        <f t="shared" si="285"/>
        <v>25123067.594999999</v>
      </c>
      <c r="T1297" s="41">
        <f t="shared" si="286"/>
        <v>26127990.405000001</v>
      </c>
    </row>
    <row r="1298" spans="1:20" ht="15.75" hidden="1" customHeight="1" x14ac:dyDescent="0.25">
      <c r="A1298" s="142"/>
      <c r="B1298" s="169"/>
      <c r="C1298" s="142"/>
      <c r="D1298" s="12" t="s">
        <v>72</v>
      </c>
      <c r="E1298" s="41">
        <f>осн2!I61*осн2!$B$4*осн2!$D$1+осн2!$A$2+(осн2!I61*осн2!$B$4*осн2!$D$1+осн2!$A$2)*осн2!$E$2</f>
        <v>54185022.390000001</v>
      </c>
      <c r="F1298" s="41">
        <f>осн2!J61*осн2!$B$4*осн2!$D$1+осн2!$A$2+(осн2!J61*осн2!$B$4*осн2!$D$1+осн2!$A$2)*осн2!$E$2</f>
        <v>56352424.560000002</v>
      </c>
      <c r="G1298" s="178"/>
      <c r="H1298" s="179"/>
      <c r="I1298" s="41">
        <f t="shared" si="279"/>
        <v>54185022.390000001</v>
      </c>
      <c r="J1298" s="41">
        <f t="shared" si="280"/>
        <v>56352424.560000002</v>
      </c>
      <c r="K1298" s="178"/>
      <c r="L1298" s="179"/>
      <c r="M1298" s="41">
        <f t="shared" si="281"/>
        <v>54185022.390000001</v>
      </c>
      <c r="N1298" s="41">
        <f t="shared" si="282"/>
        <v>56352424.560000002</v>
      </c>
      <c r="O1298" s="37">
        <f>осн2!I61*осн2!$B$4+осн2!$A$2+(осн2!I61*осн2!$B$4+осн2!$A$2)*осн2!$E$2</f>
        <v>27092511.195</v>
      </c>
      <c r="P1298" s="37">
        <f>осн2!J61*осн2!$B$4+осн2!$A$2+(осн2!J61*осн2!$B$4+осн2!$A$2)*осн2!$E$2</f>
        <v>28176212.280000001</v>
      </c>
      <c r="Q1298" s="41">
        <f t="shared" si="283"/>
        <v>54185022.390000001</v>
      </c>
      <c r="R1298" s="41">
        <f t="shared" si="284"/>
        <v>56352424.560000002</v>
      </c>
      <c r="S1298" s="41">
        <f t="shared" si="285"/>
        <v>27092511.195</v>
      </c>
      <c r="T1298" s="41">
        <f t="shared" si="286"/>
        <v>28176212.280000001</v>
      </c>
    </row>
    <row r="1299" spans="1:20" ht="15.75" hidden="1" customHeight="1" x14ac:dyDescent="0.25">
      <c r="A1299" s="142"/>
      <c r="B1299" s="169"/>
      <c r="C1299" s="142"/>
      <c r="D1299" s="12" t="s">
        <v>73</v>
      </c>
      <c r="E1299" s="41">
        <f>осн2!I62*осн2!$B$4*осн2!$D$1+осн2!$A$2+(осн2!I62*осн2!$B$4*осн2!$D$1+осн2!$A$2)*осн2!$E$2</f>
        <v>57949798.230000004</v>
      </c>
      <c r="F1299" s="41">
        <f>осн2!J62*осн2!$B$4*осн2!$D$1+осн2!$A$2+(осн2!J62*осн2!$B$4*осн2!$D$1+осн2!$A$2)*осн2!$E$2</f>
        <v>60267790.230000004</v>
      </c>
      <c r="G1299" s="178"/>
      <c r="H1299" s="179"/>
      <c r="I1299" s="41">
        <f t="shared" si="279"/>
        <v>57949798.230000004</v>
      </c>
      <c r="J1299" s="41">
        <f t="shared" si="280"/>
        <v>60267790.230000004</v>
      </c>
      <c r="K1299" s="178"/>
      <c r="L1299" s="179"/>
      <c r="M1299" s="41">
        <f t="shared" si="281"/>
        <v>57949798.230000004</v>
      </c>
      <c r="N1299" s="41">
        <f t="shared" si="282"/>
        <v>60267790.230000004</v>
      </c>
      <c r="O1299" s="37">
        <f>осн2!I62*осн2!$B$4+осн2!$A$2+(осн2!I62*осн2!$B$4+осн2!$A$2)*осн2!$E$2</f>
        <v>28974899.115000002</v>
      </c>
      <c r="P1299" s="37">
        <f>осн2!J62*осн2!$B$4+осн2!$A$2+(осн2!J62*осн2!$B$4+осн2!$A$2)*осн2!$E$2</f>
        <v>30133895.115000002</v>
      </c>
      <c r="Q1299" s="41">
        <f t="shared" si="283"/>
        <v>57949798.230000004</v>
      </c>
      <c r="R1299" s="41">
        <f t="shared" si="284"/>
        <v>60267790.230000004</v>
      </c>
      <c r="S1299" s="41">
        <f t="shared" si="285"/>
        <v>28974899.115000002</v>
      </c>
      <c r="T1299" s="41">
        <f t="shared" si="286"/>
        <v>30133895.115000002</v>
      </c>
    </row>
    <row r="1300" spans="1:20" ht="15.75" hidden="1" customHeight="1" x14ac:dyDescent="0.25">
      <c r="A1300" s="142"/>
      <c r="B1300" s="169"/>
      <c r="C1300" s="142"/>
      <c r="D1300" s="12" t="s">
        <v>74</v>
      </c>
      <c r="E1300" s="41">
        <f>осн2!I63*осн2!$B$4*осн2!$D$1+осн2!$A$2+(осн2!I63*осн2!$B$4*осн2!$D$1+осн2!$A$2)*осн2!$E$2</f>
        <v>61786459.079999998</v>
      </c>
      <c r="F1300" s="41">
        <f>осн2!J63*осн2!$B$4*осн2!$D$1+осн2!$A$2+(осн2!J63*осн2!$B$4*осн2!$D$1+осн2!$A$2)*осн2!$E$2</f>
        <v>64257918.93</v>
      </c>
      <c r="G1300" s="178"/>
      <c r="H1300" s="179"/>
      <c r="I1300" s="41">
        <f t="shared" si="279"/>
        <v>61786459.079999998</v>
      </c>
      <c r="J1300" s="41">
        <f t="shared" si="280"/>
        <v>64257918.93</v>
      </c>
      <c r="K1300" s="178"/>
      <c r="L1300" s="179"/>
      <c r="M1300" s="41">
        <f t="shared" si="281"/>
        <v>61786459.079999998</v>
      </c>
      <c r="N1300" s="41">
        <f t="shared" si="282"/>
        <v>64257918.93</v>
      </c>
      <c r="O1300" s="37">
        <f>осн2!I63*осн2!$B$4+осн2!$A$2+(осн2!I63*осн2!$B$4+осн2!$A$2)*осн2!$E$2</f>
        <v>30893229.539999999</v>
      </c>
      <c r="P1300" s="37">
        <f>осн2!J63*осн2!$B$4+осн2!$A$2+(осн2!J63*осн2!$B$4+осн2!$A$2)*осн2!$E$2</f>
        <v>32128959.465</v>
      </c>
      <c r="Q1300" s="41">
        <f t="shared" si="283"/>
        <v>61786459.079999998</v>
      </c>
      <c r="R1300" s="41">
        <f t="shared" si="284"/>
        <v>64257918.93</v>
      </c>
      <c r="S1300" s="41">
        <f t="shared" si="285"/>
        <v>30893229.539999999</v>
      </c>
      <c r="T1300" s="41">
        <f t="shared" si="286"/>
        <v>32128959.465</v>
      </c>
    </row>
    <row r="1301" spans="1:20" ht="15.75" hidden="1" customHeight="1" x14ac:dyDescent="0.25">
      <c r="A1301" s="142"/>
      <c r="B1301" s="169"/>
      <c r="C1301" s="142"/>
      <c r="D1301" s="12" t="s">
        <v>75</v>
      </c>
      <c r="E1301" s="41">
        <f>осн2!I64*осн2!$B$4*осн2!$D$1+осн2!$A$2+(осн2!I64*осн2!$B$4*осн2!$D$1+осн2!$A$2)*осн2!$E$2</f>
        <v>65607717.390000001</v>
      </c>
      <c r="F1301" s="41">
        <f>осн2!J64*осн2!$B$4*осн2!$D$1+осн2!$A$2+(осн2!J64*осн2!$B$4*осн2!$D$1+осн2!$A$2)*осн2!$E$2</f>
        <v>68232025.590000004</v>
      </c>
      <c r="G1301" s="178"/>
      <c r="H1301" s="179"/>
      <c r="I1301" s="41">
        <f t="shared" si="279"/>
        <v>65607717.390000001</v>
      </c>
      <c r="J1301" s="41">
        <f t="shared" si="280"/>
        <v>68232025.590000004</v>
      </c>
      <c r="K1301" s="178"/>
      <c r="L1301" s="179"/>
      <c r="M1301" s="41">
        <f t="shared" si="281"/>
        <v>65607717.390000001</v>
      </c>
      <c r="N1301" s="41">
        <f t="shared" si="282"/>
        <v>68232025.590000004</v>
      </c>
      <c r="O1301" s="37">
        <f>осн2!I64*осн2!$B$4+осн2!$A$2+(осн2!I64*осн2!$B$4+осн2!$A$2)*осн2!$E$2</f>
        <v>32803858.695</v>
      </c>
      <c r="P1301" s="37">
        <f>осн2!J64*осн2!$B$4+осн2!$A$2+(осн2!J64*осн2!$B$4+осн2!$A$2)*осн2!$E$2</f>
        <v>34116012.795000002</v>
      </c>
      <c r="Q1301" s="41">
        <f t="shared" si="283"/>
        <v>65607717.390000001</v>
      </c>
      <c r="R1301" s="41">
        <f t="shared" si="284"/>
        <v>68232025.590000004</v>
      </c>
      <c r="S1301" s="41">
        <f t="shared" si="285"/>
        <v>32803858.695</v>
      </c>
      <c r="T1301" s="41">
        <f t="shared" si="286"/>
        <v>34116012.795000002</v>
      </c>
    </row>
    <row r="1302" spans="1:20" ht="15.75" hidden="1" customHeight="1" x14ac:dyDescent="0.25">
      <c r="A1302" s="142"/>
      <c r="B1302" s="169"/>
      <c r="C1302" s="142"/>
      <c r="D1302" s="12" t="s">
        <v>76</v>
      </c>
      <c r="E1302" s="41">
        <f>осн2!I65*осн2!$B$4*осн2!$D$1+осн2!$A$2+(осн2!I65*осн2!$B$4*осн2!$D$1+осн2!$A$2)*осн2!$E$2</f>
        <v>69458016.090000004</v>
      </c>
      <c r="F1302" s="41">
        <f>осн2!J65*осн2!$B$4*осн2!$D$1+осн2!$A$2+(осн2!J65*осн2!$B$4*осн2!$D$1+осн2!$A$2)*осн2!$E$2</f>
        <v>72236337.299999997</v>
      </c>
      <c r="G1302" s="178"/>
      <c r="H1302" s="179"/>
      <c r="I1302" s="41">
        <f t="shared" ref="I1302:I1326" si="287">E1302</f>
        <v>69458016.090000004</v>
      </c>
      <c r="J1302" s="41">
        <f t="shared" ref="J1302:J1326" si="288">F1302</f>
        <v>72236337.299999997</v>
      </c>
      <c r="K1302" s="178"/>
      <c r="L1302" s="179"/>
      <c r="M1302" s="41">
        <f t="shared" ref="M1302:M1326" si="289">I1302</f>
        <v>69458016.090000004</v>
      </c>
      <c r="N1302" s="41">
        <f t="shared" ref="N1302:N1326" si="290">J1302</f>
        <v>72236337.299999997</v>
      </c>
      <c r="O1302" s="37">
        <f>осн2!I65*осн2!$B$4+осн2!$A$2+(осн2!I65*осн2!$B$4+осн2!$A$2)*осн2!$E$2</f>
        <v>34729008.045000002</v>
      </c>
      <c r="P1302" s="37">
        <f>осн2!J65*осн2!$B$4+осн2!$A$2+(осн2!J65*осн2!$B$4+осн2!$A$2)*осн2!$E$2</f>
        <v>36118168.649999999</v>
      </c>
      <c r="Q1302" s="41">
        <f t="shared" ref="Q1302:Q1326" si="291">M1302</f>
        <v>69458016.090000004</v>
      </c>
      <c r="R1302" s="41">
        <f t="shared" ref="R1302:R1326" si="292">N1302</f>
        <v>72236337.299999997</v>
      </c>
      <c r="S1302" s="41">
        <f t="shared" ref="S1302:S1326" si="293">O1302</f>
        <v>34729008.045000002</v>
      </c>
      <c r="T1302" s="41">
        <f t="shared" ref="T1302:T1326" si="294">P1302</f>
        <v>36118168.649999999</v>
      </c>
    </row>
    <row r="1303" spans="1:20" ht="15.75" hidden="1" customHeight="1" x14ac:dyDescent="0.25">
      <c r="A1303" s="142"/>
      <c r="B1303" s="169"/>
      <c r="C1303" s="142"/>
      <c r="D1303" s="12" t="s">
        <v>77</v>
      </c>
      <c r="E1303" s="41">
        <f>осн2!I66*осн2!$B$4*осн2!$D$1+осн2!$A$2+(осн2!I66*осн2!$B$4*осн2!$D$1+осн2!$A$2)*осн2!$E$2</f>
        <v>73110062.400000006</v>
      </c>
      <c r="F1303" s="41">
        <f>осн2!J66*осн2!$B$4*осн2!$D$1+осн2!$A$2+(осн2!J66*осн2!$B$4*осн2!$D$1+осн2!$A$2)*осн2!$E$2</f>
        <v>76034463.480000004</v>
      </c>
      <c r="G1303" s="178"/>
      <c r="H1303" s="179"/>
      <c r="I1303" s="41">
        <f t="shared" si="287"/>
        <v>73110062.400000006</v>
      </c>
      <c r="J1303" s="41">
        <f t="shared" si="288"/>
        <v>76034463.480000004</v>
      </c>
      <c r="K1303" s="178"/>
      <c r="L1303" s="179"/>
      <c r="M1303" s="41">
        <f t="shared" si="289"/>
        <v>73110062.400000006</v>
      </c>
      <c r="N1303" s="41">
        <f t="shared" si="290"/>
        <v>76034463.480000004</v>
      </c>
      <c r="O1303" s="37">
        <f>осн2!I66*осн2!$B$4+осн2!$A$2+(осн2!I66*осн2!$B$4+осн2!$A$2)*осн2!$E$2</f>
        <v>36555031.200000003</v>
      </c>
      <c r="P1303" s="37">
        <f>осн2!J66*осн2!$B$4+осн2!$A$2+(осн2!J66*осн2!$B$4+осн2!$A$2)*осн2!$E$2</f>
        <v>38017231.740000002</v>
      </c>
      <c r="Q1303" s="41">
        <f t="shared" si="291"/>
        <v>73110062.400000006</v>
      </c>
      <c r="R1303" s="41">
        <f t="shared" si="292"/>
        <v>76034463.480000004</v>
      </c>
      <c r="S1303" s="41">
        <f t="shared" si="293"/>
        <v>36555031.200000003</v>
      </c>
      <c r="T1303" s="41">
        <f t="shared" si="294"/>
        <v>38017231.740000002</v>
      </c>
    </row>
    <row r="1304" spans="1:20" ht="15.75" hidden="1" customHeight="1" x14ac:dyDescent="0.25">
      <c r="A1304" s="142"/>
      <c r="B1304" s="169"/>
      <c r="C1304" s="142"/>
      <c r="D1304" s="12" t="s">
        <v>78</v>
      </c>
      <c r="E1304" s="41">
        <f>осн2!I67*осн2!$B$4*осн2!$D$1+осн2!$A$2+(осн2!I67*осн2!$B$4*осн2!$D$1+осн2!$A$2)*осн2!$E$2</f>
        <v>76950247.319999993</v>
      </c>
      <c r="F1304" s="41">
        <f>осн2!J67*осн2!$B$4*осн2!$D$1+осн2!$A$2+(осн2!J67*осн2!$B$4*осн2!$D$1+осн2!$A$2)*осн2!$E$2</f>
        <v>80028257.849999994</v>
      </c>
      <c r="G1304" s="178"/>
      <c r="H1304" s="179"/>
      <c r="I1304" s="41">
        <f t="shared" si="287"/>
        <v>76950247.319999993</v>
      </c>
      <c r="J1304" s="41">
        <f t="shared" si="288"/>
        <v>80028257.849999994</v>
      </c>
      <c r="K1304" s="178"/>
      <c r="L1304" s="179"/>
      <c r="M1304" s="41">
        <f t="shared" si="289"/>
        <v>76950247.319999993</v>
      </c>
      <c r="N1304" s="41">
        <f t="shared" si="290"/>
        <v>80028257.849999994</v>
      </c>
      <c r="O1304" s="37">
        <f>осн2!I67*осн2!$B$4+осн2!$A$2+(осн2!I67*осн2!$B$4+осн2!$A$2)*осн2!$E$2</f>
        <v>38475123.659999996</v>
      </c>
      <c r="P1304" s="37">
        <f>осн2!J67*осн2!$B$4+осн2!$A$2+(осн2!J67*осн2!$B$4+осн2!$A$2)*осн2!$E$2</f>
        <v>40014128.924999997</v>
      </c>
      <c r="Q1304" s="41">
        <f t="shared" si="291"/>
        <v>76950247.319999993</v>
      </c>
      <c r="R1304" s="41">
        <f t="shared" si="292"/>
        <v>80028257.849999994</v>
      </c>
      <c r="S1304" s="41">
        <f t="shared" si="293"/>
        <v>38475123.659999996</v>
      </c>
      <c r="T1304" s="41">
        <f t="shared" si="294"/>
        <v>40014128.924999997</v>
      </c>
    </row>
    <row r="1305" spans="1:20" ht="15.75" hidden="1" customHeight="1" x14ac:dyDescent="0.25">
      <c r="A1305" s="142"/>
      <c r="B1305" s="169"/>
      <c r="C1305" s="142"/>
      <c r="D1305" s="13" t="s">
        <v>79</v>
      </c>
      <c r="E1305" s="40">
        <f>осн2!I68*осн2!$B$4*осн2!$D$1+осн2!$A$2+(осн2!I68*осн2!$B$4*осн2!$D$1+осн2!$A$2)*осн2!$E$2</f>
        <v>21788064.57</v>
      </c>
      <c r="F1305" s="40">
        <f>осн2!J68*осн2!$B$4*осн2!$D$1+осн2!$A$2+(осн2!J68*осн2!$B$4*осн2!$D$1+осн2!$A$2)*осн2!$E$2</f>
        <v>22659587.789999999</v>
      </c>
      <c r="G1305" s="178"/>
      <c r="H1305" s="179"/>
      <c r="I1305" s="40">
        <f t="shared" si="287"/>
        <v>21788064.57</v>
      </c>
      <c r="J1305" s="40">
        <f t="shared" si="288"/>
        <v>22659587.789999999</v>
      </c>
      <c r="K1305" s="178"/>
      <c r="L1305" s="179"/>
      <c r="M1305" s="40">
        <f t="shared" si="289"/>
        <v>21788064.57</v>
      </c>
      <c r="N1305" s="40">
        <f t="shared" si="290"/>
        <v>22659587.789999999</v>
      </c>
      <c r="O1305" s="36">
        <f>осн2!I68*осн2!$B$4+осн2!$A$2+(осн2!I68*осн2!$B$4+осн2!$A$2)*осн2!$E$2</f>
        <v>10894032.285</v>
      </c>
      <c r="P1305" s="36">
        <f>осн2!J68*осн2!$B$4+осн2!$A$2+(осн2!J68*осн2!$B$4+осн2!$A$2)*осн2!$E$2</f>
        <v>11329793.895</v>
      </c>
      <c r="Q1305" s="40">
        <f t="shared" si="291"/>
        <v>21788064.57</v>
      </c>
      <c r="R1305" s="40">
        <f t="shared" si="292"/>
        <v>22659587.789999999</v>
      </c>
      <c r="S1305" s="40">
        <f t="shared" si="293"/>
        <v>10894032.285</v>
      </c>
      <c r="T1305" s="40">
        <f t="shared" si="294"/>
        <v>11329793.895</v>
      </c>
    </row>
    <row r="1306" spans="1:20" ht="15.75" hidden="1" customHeight="1" x14ac:dyDescent="0.25">
      <c r="A1306" s="142"/>
      <c r="B1306" s="169"/>
      <c r="C1306" s="142"/>
      <c r="D1306" s="12" t="s">
        <v>80</v>
      </c>
      <c r="E1306" s="41">
        <f>осн2!I69*осн2!$B$4*осн2!$D$1+осн2!$A$2+(осн2!I69*осн2!$B$4*осн2!$D$1+осн2!$A$2)*осн2!$E$2</f>
        <v>24946318.050000001</v>
      </c>
      <c r="F1306" s="41">
        <f>осн2!J69*осн2!$B$4*осн2!$D$1+осн2!$A$2+(осн2!J69*осн2!$B$4*осн2!$D$1+осн2!$A$2)*осн2!$E$2</f>
        <v>25944171.48</v>
      </c>
      <c r="G1306" s="178"/>
      <c r="H1306" s="179"/>
      <c r="I1306" s="41">
        <f t="shared" si="287"/>
        <v>24946318.050000001</v>
      </c>
      <c r="J1306" s="41">
        <f t="shared" si="288"/>
        <v>25944171.48</v>
      </c>
      <c r="K1306" s="178"/>
      <c r="L1306" s="179"/>
      <c r="M1306" s="41">
        <f t="shared" si="289"/>
        <v>24946318.050000001</v>
      </c>
      <c r="N1306" s="41">
        <f t="shared" si="290"/>
        <v>25944171.48</v>
      </c>
      <c r="O1306" s="37">
        <f>осн2!I69*осн2!$B$4+осн2!$A$2+(осн2!I69*осн2!$B$4+осн2!$A$2)*осн2!$E$2</f>
        <v>12473159.025</v>
      </c>
      <c r="P1306" s="37">
        <f>осн2!J69*осн2!$B$4+осн2!$A$2+(осн2!J69*осн2!$B$4+осн2!$A$2)*осн2!$E$2</f>
        <v>12972085.74</v>
      </c>
      <c r="Q1306" s="41">
        <f t="shared" si="291"/>
        <v>24946318.050000001</v>
      </c>
      <c r="R1306" s="41">
        <f t="shared" si="292"/>
        <v>25944171.48</v>
      </c>
      <c r="S1306" s="41">
        <f t="shared" si="293"/>
        <v>12473159.025</v>
      </c>
      <c r="T1306" s="41">
        <f t="shared" si="294"/>
        <v>12972085.74</v>
      </c>
    </row>
    <row r="1307" spans="1:20" ht="15.75" hidden="1" customHeight="1" x14ac:dyDescent="0.25">
      <c r="A1307" s="142"/>
      <c r="B1307" s="169"/>
      <c r="C1307" s="142"/>
      <c r="D1307" s="12" t="s">
        <v>81</v>
      </c>
      <c r="E1307" s="41">
        <f>осн2!I70*осн2!$B$4*осн2!$D$1+осн2!$A$2+(осн2!I70*осн2!$B$4*осн2!$D$1+осн2!$A$2)*осн2!$E$2</f>
        <v>28889745.300000001</v>
      </c>
      <c r="F1307" s="41">
        <f>осн2!J70*осн2!$B$4*осн2!$D$1+осн2!$A$2+(осн2!J70*осн2!$B$4*осн2!$D$1+осн2!$A$2)*осн2!$E$2</f>
        <v>30045334.050000001</v>
      </c>
      <c r="G1307" s="178"/>
      <c r="H1307" s="179"/>
      <c r="I1307" s="41">
        <f t="shared" si="287"/>
        <v>28889745.300000001</v>
      </c>
      <c r="J1307" s="41">
        <f t="shared" si="288"/>
        <v>30045334.050000001</v>
      </c>
      <c r="K1307" s="178"/>
      <c r="L1307" s="179"/>
      <c r="M1307" s="41">
        <f t="shared" si="289"/>
        <v>28889745.300000001</v>
      </c>
      <c r="N1307" s="41">
        <f t="shared" si="290"/>
        <v>30045334.050000001</v>
      </c>
      <c r="O1307" s="37">
        <f>осн2!I70*осн2!$B$4+осн2!$A$2+(осн2!I70*осн2!$B$4+осн2!$A$2)*осн2!$E$2</f>
        <v>14444872.65</v>
      </c>
      <c r="P1307" s="37">
        <f>осн2!J70*осн2!$B$4+осн2!$A$2+(осн2!J70*осн2!$B$4+осн2!$A$2)*осн2!$E$2</f>
        <v>15022667.025</v>
      </c>
      <c r="Q1307" s="41">
        <f t="shared" si="291"/>
        <v>28889745.300000001</v>
      </c>
      <c r="R1307" s="41">
        <f t="shared" si="292"/>
        <v>30045334.050000001</v>
      </c>
      <c r="S1307" s="41">
        <f t="shared" si="293"/>
        <v>14444872.65</v>
      </c>
      <c r="T1307" s="41">
        <f t="shared" si="294"/>
        <v>15022667.025</v>
      </c>
    </row>
    <row r="1308" spans="1:20" ht="15.75" hidden="1" customHeight="1" x14ac:dyDescent="0.25">
      <c r="A1308" s="142"/>
      <c r="B1308" s="169"/>
      <c r="C1308" s="142"/>
      <c r="D1308" s="12" t="s">
        <v>82</v>
      </c>
      <c r="E1308" s="41">
        <f>осн2!I71*осн2!$B$4*осн2!$D$1+осн2!$A$2+(осн2!I71*осн2!$B$4*осн2!$D$1+осн2!$A$2)*осн2!$E$2</f>
        <v>31881105.48</v>
      </c>
      <c r="F1308" s="41">
        <f>осн2!J71*осн2!$B$4*осн2!$D$1+осн2!$A$2+(осн2!J71*осн2!$B$4*осн2!$D$1+осн2!$A$2)*осн2!$E$2</f>
        <v>33156349.77</v>
      </c>
      <c r="G1308" s="178"/>
      <c r="H1308" s="179"/>
      <c r="I1308" s="41">
        <f t="shared" si="287"/>
        <v>31881105.48</v>
      </c>
      <c r="J1308" s="41">
        <f t="shared" si="288"/>
        <v>33156349.77</v>
      </c>
      <c r="K1308" s="178"/>
      <c r="L1308" s="179"/>
      <c r="M1308" s="41">
        <f t="shared" si="289"/>
        <v>31881105.48</v>
      </c>
      <c r="N1308" s="41">
        <f t="shared" si="290"/>
        <v>33156349.77</v>
      </c>
      <c r="O1308" s="37">
        <f>осн2!I71*осн2!$B$4+осн2!$A$2+(осн2!I71*осн2!$B$4+осн2!$A$2)*осн2!$E$2</f>
        <v>15940552.74</v>
      </c>
      <c r="P1308" s="37">
        <f>осн2!J71*осн2!$B$4+осн2!$A$2+(осн2!J71*осн2!$B$4+осн2!$A$2)*осн2!$E$2</f>
        <v>16578174.885</v>
      </c>
      <c r="Q1308" s="41">
        <f t="shared" si="291"/>
        <v>31881105.48</v>
      </c>
      <c r="R1308" s="41">
        <f t="shared" si="292"/>
        <v>33156349.77</v>
      </c>
      <c r="S1308" s="41">
        <f t="shared" si="293"/>
        <v>15940552.74</v>
      </c>
      <c r="T1308" s="41">
        <f t="shared" si="294"/>
        <v>16578174.885</v>
      </c>
    </row>
    <row r="1309" spans="1:20" ht="15.75" hidden="1" customHeight="1" x14ac:dyDescent="0.25">
      <c r="A1309" s="142"/>
      <c r="B1309" s="169"/>
      <c r="C1309" s="142"/>
      <c r="D1309" s="12" t="s">
        <v>83</v>
      </c>
      <c r="E1309" s="41">
        <f>осн2!I72*осн2!$B$4*осн2!$D$1+осн2!$A$2+(осн2!I72*осн2!$B$4*осн2!$D$1+осн2!$A$2)*осн2!$E$2</f>
        <v>36298455.539999999</v>
      </c>
      <c r="F1309" s="41">
        <f>осн2!J72*осн2!$B$4*осн2!$D$1+осн2!$A$2+(осн2!J72*осн2!$B$4*осн2!$D$1+осн2!$A$2)*осн2!$E$2</f>
        <v>37750393.619999997</v>
      </c>
      <c r="G1309" s="178"/>
      <c r="H1309" s="179"/>
      <c r="I1309" s="41">
        <f t="shared" si="287"/>
        <v>36298455.539999999</v>
      </c>
      <c r="J1309" s="41">
        <f t="shared" si="288"/>
        <v>37750393.619999997</v>
      </c>
      <c r="K1309" s="178"/>
      <c r="L1309" s="179"/>
      <c r="M1309" s="41">
        <f t="shared" si="289"/>
        <v>36298455.539999999</v>
      </c>
      <c r="N1309" s="41">
        <f t="shared" si="290"/>
        <v>37750393.619999997</v>
      </c>
      <c r="O1309" s="37">
        <f>осн2!I72*осн2!$B$4+осн2!$A$2+(осн2!I72*осн2!$B$4+осн2!$A$2)*осн2!$E$2</f>
        <v>18149227.77</v>
      </c>
      <c r="P1309" s="37">
        <f>осн2!J72*осн2!$B$4+осн2!$A$2+(осн2!J72*осн2!$B$4+осн2!$A$2)*осн2!$E$2</f>
        <v>18875196.809999999</v>
      </c>
      <c r="Q1309" s="41">
        <f t="shared" si="291"/>
        <v>36298455.539999999</v>
      </c>
      <c r="R1309" s="41">
        <f t="shared" si="292"/>
        <v>37750393.619999997</v>
      </c>
      <c r="S1309" s="41">
        <f t="shared" si="293"/>
        <v>18149227.77</v>
      </c>
      <c r="T1309" s="41">
        <f t="shared" si="294"/>
        <v>18875196.809999999</v>
      </c>
    </row>
    <row r="1310" spans="1:20" ht="15.75" hidden="1" customHeight="1" x14ac:dyDescent="0.25">
      <c r="A1310" s="142"/>
      <c r="B1310" s="169"/>
      <c r="C1310" s="142"/>
      <c r="D1310" s="12" t="s">
        <v>84</v>
      </c>
      <c r="E1310" s="41">
        <f>осн2!I73*осн2!$B$4*осн2!$D$1+осн2!$A$2+(осн2!I73*осн2!$B$4*осн2!$D$1+осн2!$A$2)*осн2!$E$2</f>
        <v>40200960.390000001</v>
      </c>
      <c r="F1310" s="41">
        <f>осн2!J73*осн2!$B$4*осн2!$D$1+осн2!$A$2+(осн2!J73*осн2!$B$4*осн2!$D$1+осн2!$A$2)*осн2!$E$2</f>
        <v>41808998.310000002</v>
      </c>
      <c r="G1310" s="178"/>
      <c r="H1310" s="179"/>
      <c r="I1310" s="41">
        <f t="shared" si="287"/>
        <v>40200960.390000001</v>
      </c>
      <c r="J1310" s="41">
        <f t="shared" si="288"/>
        <v>41808998.310000002</v>
      </c>
      <c r="K1310" s="178"/>
      <c r="L1310" s="179"/>
      <c r="M1310" s="41">
        <f t="shared" si="289"/>
        <v>40200960.390000001</v>
      </c>
      <c r="N1310" s="41">
        <f t="shared" si="290"/>
        <v>41808998.310000002</v>
      </c>
      <c r="O1310" s="37">
        <f>осн2!I73*осн2!$B$4+осн2!$A$2+(осн2!I73*осн2!$B$4+осн2!$A$2)*осн2!$E$2</f>
        <v>20100480.195</v>
      </c>
      <c r="P1310" s="37">
        <f>осн2!J73*осн2!$B$4+осн2!$A$2+(осн2!J73*осн2!$B$4+осн2!$A$2)*осн2!$E$2</f>
        <v>20904499.155000001</v>
      </c>
      <c r="Q1310" s="41">
        <f t="shared" si="291"/>
        <v>40200960.390000001</v>
      </c>
      <c r="R1310" s="41">
        <f t="shared" si="292"/>
        <v>41808998.310000002</v>
      </c>
      <c r="S1310" s="41">
        <f t="shared" si="293"/>
        <v>20100480.195</v>
      </c>
      <c r="T1310" s="41">
        <f t="shared" si="294"/>
        <v>20904499.155000001</v>
      </c>
    </row>
    <row r="1311" spans="1:20" ht="15.75" hidden="1" customHeight="1" x14ac:dyDescent="0.25">
      <c r="A1311" s="142"/>
      <c r="B1311" s="169"/>
      <c r="C1311" s="142"/>
      <c r="D1311" s="58" t="s">
        <v>86</v>
      </c>
      <c r="E1311" s="40">
        <f>осн2!I74*осн2!$B$4*осн2!$D$1+осн2!$A$2+(осн2!I74*осн2!$B$4*осн2!$D$1+осн2!$A$2)*осн2!$E$2</f>
        <v>15591452.1</v>
      </c>
      <c r="F1311" s="40">
        <f>осн2!J74*осн2!$B$4*осн2!$D$1+осн2!$A$2+(осн2!J74*осн2!$B$4*осн2!$D$1+осн2!$A$2)*осн2!$E$2</f>
        <v>16215109.83</v>
      </c>
      <c r="G1311" s="178"/>
      <c r="H1311" s="179"/>
      <c r="I1311" s="40">
        <f t="shared" si="287"/>
        <v>15591452.1</v>
      </c>
      <c r="J1311" s="40">
        <f t="shared" si="288"/>
        <v>16215109.83</v>
      </c>
      <c r="K1311" s="178"/>
      <c r="L1311" s="179"/>
      <c r="M1311" s="40">
        <f t="shared" si="289"/>
        <v>15591452.1</v>
      </c>
      <c r="N1311" s="40">
        <f t="shared" si="290"/>
        <v>16215109.83</v>
      </c>
      <c r="O1311" s="36">
        <f>осн2!I74*осн2!$B$4+осн2!$A$2+(осн2!I74*осн2!$B$4+осн2!$A$2)*осн2!$E$2</f>
        <v>7795726.0499999998</v>
      </c>
      <c r="P1311" s="36">
        <f>осн2!J74*осн2!$B$4+осн2!$A$2+(осн2!J74*осн2!$B$4+осн2!$A$2)*осн2!$E$2</f>
        <v>8107554.915</v>
      </c>
      <c r="Q1311" s="40">
        <f t="shared" si="291"/>
        <v>15591452.1</v>
      </c>
      <c r="R1311" s="40">
        <f t="shared" si="292"/>
        <v>16215109.83</v>
      </c>
      <c r="S1311" s="40">
        <f t="shared" si="293"/>
        <v>7795726.0499999998</v>
      </c>
      <c r="T1311" s="40">
        <f t="shared" si="294"/>
        <v>8107554.915</v>
      </c>
    </row>
    <row r="1312" spans="1:20" ht="15.75" hidden="1" customHeight="1" x14ac:dyDescent="0.25">
      <c r="A1312" s="142"/>
      <c r="B1312" s="169"/>
      <c r="C1312" s="142"/>
      <c r="D1312" s="4" t="s">
        <v>87</v>
      </c>
      <c r="E1312" s="41">
        <f>осн2!I75*осн2!$B$4*осн2!$D$1+осн2!$A$2+(осн2!I75*осн2!$B$4*осн2!$D$1+осн2!$A$2)*осн2!$E$2</f>
        <v>18629929.68</v>
      </c>
      <c r="F1312" s="41">
        <f>осн2!J75*осн2!$B$4*осн2!$D$1+осн2!$A$2+(осн2!J75*осн2!$B$4*осн2!$D$1+осн2!$A$2)*осн2!$E$2</f>
        <v>19375128</v>
      </c>
      <c r="G1312" s="178"/>
      <c r="H1312" s="179"/>
      <c r="I1312" s="41">
        <f t="shared" si="287"/>
        <v>18629929.68</v>
      </c>
      <c r="J1312" s="41">
        <f t="shared" si="288"/>
        <v>19375128</v>
      </c>
      <c r="K1312" s="178"/>
      <c r="L1312" s="179"/>
      <c r="M1312" s="41">
        <f t="shared" si="289"/>
        <v>18629929.68</v>
      </c>
      <c r="N1312" s="41">
        <f t="shared" si="290"/>
        <v>19375128</v>
      </c>
      <c r="O1312" s="37">
        <f>осн2!I75*осн2!$B$4+осн2!$A$2+(осн2!I75*осн2!$B$4+осн2!$A$2)*осн2!$E$2</f>
        <v>9314964.8399999999</v>
      </c>
      <c r="P1312" s="37">
        <f>осн2!J75*осн2!$B$4+осн2!$A$2+(осн2!J75*осн2!$B$4+осн2!$A$2)*осн2!$E$2</f>
        <v>9687564</v>
      </c>
      <c r="Q1312" s="41">
        <f t="shared" si="291"/>
        <v>18629929.68</v>
      </c>
      <c r="R1312" s="41">
        <f t="shared" si="292"/>
        <v>19375128</v>
      </c>
      <c r="S1312" s="41">
        <f t="shared" si="293"/>
        <v>9314964.8399999999</v>
      </c>
      <c r="T1312" s="41">
        <f t="shared" si="294"/>
        <v>9687564</v>
      </c>
    </row>
    <row r="1313" spans="1:20" ht="15.75" hidden="1" customHeight="1" x14ac:dyDescent="0.25">
      <c r="A1313" s="142"/>
      <c r="B1313" s="169"/>
      <c r="C1313" s="142"/>
      <c r="D1313" s="4" t="s">
        <v>88</v>
      </c>
      <c r="E1313" s="41">
        <f>осн2!I76*осн2!$B$4*осн2!$D$1+осн2!$A$2+(осн2!I76*осн2!$B$4*осн2!$D$1+осн2!$A$2)*осн2!$E$2</f>
        <v>24164855.969999999</v>
      </c>
      <c r="F1313" s="41">
        <f>осн2!J76*осн2!$B$4*осн2!$D$1+осн2!$A$2+(осн2!J76*осн2!$B$4*осн2!$D$1+осн2!$A$2)*осн2!$E$2</f>
        <v>25131449.43</v>
      </c>
      <c r="G1313" s="178"/>
      <c r="H1313" s="179"/>
      <c r="I1313" s="41">
        <f t="shared" si="287"/>
        <v>24164855.969999999</v>
      </c>
      <c r="J1313" s="41">
        <f t="shared" si="288"/>
        <v>25131449.43</v>
      </c>
      <c r="K1313" s="178"/>
      <c r="L1313" s="179"/>
      <c r="M1313" s="41">
        <f t="shared" si="289"/>
        <v>24164855.969999999</v>
      </c>
      <c r="N1313" s="41">
        <f t="shared" si="290"/>
        <v>25131449.43</v>
      </c>
      <c r="O1313" s="37">
        <f>осн2!I76*осн2!$B$4+осн2!$A$2+(осн2!I76*осн2!$B$4+осн2!$A$2)*осн2!$E$2</f>
        <v>12082427.984999999</v>
      </c>
      <c r="P1313" s="37">
        <f>осн2!J76*осн2!$B$4+осн2!$A$2+(осн2!J76*осн2!$B$4+осн2!$A$2)*осн2!$E$2</f>
        <v>12565724.715</v>
      </c>
      <c r="Q1313" s="41">
        <f t="shared" si="291"/>
        <v>24164855.969999999</v>
      </c>
      <c r="R1313" s="41">
        <f t="shared" si="292"/>
        <v>25131449.43</v>
      </c>
      <c r="S1313" s="41">
        <f t="shared" si="293"/>
        <v>12082427.984999999</v>
      </c>
      <c r="T1313" s="41">
        <f t="shared" si="294"/>
        <v>12565724.715</v>
      </c>
    </row>
    <row r="1314" spans="1:20" ht="15.75" hidden="1" customHeight="1" x14ac:dyDescent="0.25">
      <c r="A1314" s="142"/>
      <c r="B1314" s="169"/>
      <c r="C1314" s="142"/>
      <c r="D1314" s="4" t="s">
        <v>89</v>
      </c>
      <c r="E1314" s="41">
        <f>осн2!I77*осн2!$B$4*осн2!$D$1+осн2!$A$2+(осн2!I77*осн2!$B$4*осн2!$D$1+осн2!$A$2)*осн2!$E$2</f>
        <v>28923069.09</v>
      </c>
      <c r="F1314" s="41">
        <f>осн2!J77*осн2!$B$4*осн2!$D$1+осн2!$A$2+(осн2!J77*осн2!$B$4*осн2!$D$1+осн2!$A$2)*осн2!$E$2</f>
        <v>30079992.420000002</v>
      </c>
      <c r="G1314" s="178"/>
      <c r="H1314" s="179"/>
      <c r="I1314" s="41">
        <f t="shared" si="287"/>
        <v>28923069.09</v>
      </c>
      <c r="J1314" s="41">
        <f t="shared" si="288"/>
        <v>30079992.420000002</v>
      </c>
      <c r="K1314" s="178"/>
      <c r="L1314" s="179"/>
      <c r="M1314" s="41">
        <f t="shared" si="289"/>
        <v>28923069.09</v>
      </c>
      <c r="N1314" s="41">
        <f t="shared" si="290"/>
        <v>30079992.420000002</v>
      </c>
      <c r="O1314" s="37">
        <f>осн2!I77*осн2!$B$4+осн2!$A$2+(осн2!I77*осн2!$B$4+осн2!$A$2)*осн2!$E$2</f>
        <v>14461534.545</v>
      </c>
      <c r="P1314" s="37">
        <f>осн2!J77*осн2!$B$4+осн2!$A$2+(осн2!J77*осн2!$B$4+осн2!$A$2)*осн2!$E$2</f>
        <v>15039996.210000001</v>
      </c>
      <c r="Q1314" s="41">
        <f t="shared" si="291"/>
        <v>28923069.09</v>
      </c>
      <c r="R1314" s="41">
        <f t="shared" si="292"/>
        <v>30079992.420000002</v>
      </c>
      <c r="S1314" s="41">
        <f t="shared" si="293"/>
        <v>14461534.545</v>
      </c>
      <c r="T1314" s="41">
        <f t="shared" si="294"/>
        <v>15039996.210000001</v>
      </c>
    </row>
    <row r="1315" spans="1:20" ht="15.75" hidden="1" customHeight="1" x14ac:dyDescent="0.25">
      <c r="A1315" s="142"/>
      <c r="B1315" s="169"/>
      <c r="C1315" s="142"/>
      <c r="D1315" s="4" t="s">
        <v>90</v>
      </c>
      <c r="E1315" s="41">
        <f>осн2!I78*осн2!$B$4*осн2!$D$1+осн2!$A$2+(осн2!I78*осн2!$B$4*осн2!$D$1+осн2!$A$2)*осн2!$E$2</f>
        <v>31903872.990000002</v>
      </c>
      <c r="F1315" s="41">
        <f>осн2!J78*осн2!$B$4*осн2!$D$1+осн2!$A$2+(осн2!J78*осн2!$B$4*осн2!$D$1+осн2!$A$2)*осн2!$E$2</f>
        <v>33180028.829999998</v>
      </c>
      <c r="G1315" s="178"/>
      <c r="H1315" s="179"/>
      <c r="I1315" s="41">
        <f t="shared" si="287"/>
        <v>31903872.990000002</v>
      </c>
      <c r="J1315" s="41">
        <f t="shared" si="288"/>
        <v>33180028.829999998</v>
      </c>
      <c r="K1315" s="178"/>
      <c r="L1315" s="179"/>
      <c r="M1315" s="41">
        <f t="shared" si="289"/>
        <v>31903872.990000002</v>
      </c>
      <c r="N1315" s="41">
        <f t="shared" si="290"/>
        <v>33180028.829999998</v>
      </c>
      <c r="O1315" s="37">
        <f>осн2!I78*осн2!$B$4+осн2!$A$2+(осн2!I78*осн2!$B$4+осн2!$A$2)*осн2!$E$2</f>
        <v>15951936.495000001</v>
      </c>
      <c r="P1315" s="37">
        <f>осн2!J78*осн2!$B$4+осн2!$A$2+(осн2!J78*осн2!$B$4+осн2!$A$2)*осн2!$E$2</f>
        <v>16590014.414999999</v>
      </c>
      <c r="Q1315" s="41">
        <f t="shared" si="291"/>
        <v>31903872.990000002</v>
      </c>
      <c r="R1315" s="41">
        <f t="shared" si="292"/>
        <v>33180028.829999998</v>
      </c>
      <c r="S1315" s="41">
        <f t="shared" si="293"/>
        <v>15951936.495000001</v>
      </c>
      <c r="T1315" s="41">
        <f t="shared" si="294"/>
        <v>16590014.414999999</v>
      </c>
    </row>
    <row r="1316" spans="1:20" ht="15.75" hidden="1" customHeight="1" x14ac:dyDescent="0.25">
      <c r="A1316" s="142"/>
      <c r="B1316" s="169"/>
      <c r="C1316" s="142"/>
      <c r="D1316" s="4" t="s">
        <v>91</v>
      </c>
      <c r="E1316" s="41">
        <f>осн2!I79*осн2!$B$4*осн2!$D$1+осн2!$A$2+(осн2!I79*осн2!$B$4*осн2!$D$1+осн2!$A$2)*осн2!$E$2</f>
        <v>33057309.420000002</v>
      </c>
      <c r="F1316" s="41">
        <f>осн2!J79*осн2!$B$4*осн2!$D$1+осн2!$A$2+(осн2!J79*осн2!$B$4*осн2!$D$1+осн2!$A$2)*осн2!$E$2</f>
        <v>34379602.079999998</v>
      </c>
      <c r="G1316" s="178"/>
      <c r="H1316" s="179"/>
      <c r="I1316" s="41">
        <f t="shared" si="287"/>
        <v>33057309.420000002</v>
      </c>
      <c r="J1316" s="41">
        <f t="shared" si="288"/>
        <v>34379602.079999998</v>
      </c>
      <c r="K1316" s="178"/>
      <c r="L1316" s="179"/>
      <c r="M1316" s="41">
        <f t="shared" si="289"/>
        <v>33057309.420000002</v>
      </c>
      <c r="N1316" s="41">
        <f t="shared" si="290"/>
        <v>34379602.079999998</v>
      </c>
      <c r="O1316" s="37">
        <f>осн2!I79*осн2!$B$4+осн2!$A$2+(осн2!I79*осн2!$B$4+осн2!$A$2)*осн2!$E$2</f>
        <v>16528654.710000001</v>
      </c>
      <c r="P1316" s="37">
        <f>осн2!J79*осн2!$B$4+осн2!$A$2+(осн2!J79*осн2!$B$4+осн2!$A$2)*осн2!$E$2</f>
        <v>17189801.039999999</v>
      </c>
      <c r="Q1316" s="41">
        <f t="shared" si="291"/>
        <v>33057309.420000002</v>
      </c>
      <c r="R1316" s="41">
        <f t="shared" si="292"/>
        <v>34379602.079999998</v>
      </c>
      <c r="S1316" s="41">
        <f t="shared" si="293"/>
        <v>16528654.710000001</v>
      </c>
      <c r="T1316" s="41">
        <f t="shared" si="294"/>
        <v>17189801.039999999</v>
      </c>
    </row>
    <row r="1317" spans="1:20" ht="15.75" hidden="1" customHeight="1" x14ac:dyDescent="0.25">
      <c r="A1317" s="142"/>
      <c r="B1317" s="169"/>
      <c r="C1317" s="142"/>
      <c r="D1317" s="4" t="s">
        <v>85</v>
      </c>
      <c r="E1317" s="41">
        <f>осн2!I80*осн2!$B$4*осн2!$D$1+осн2!$A$2+(осн2!I80*осн2!$B$4*осн2!$D$1+осн2!$A$2)*осн2!$E$2</f>
        <v>36937119.329999998</v>
      </c>
      <c r="F1317" s="41">
        <f>осн2!J80*осн2!$B$4*осн2!$D$1+осн2!$A$2+(осн2!J80*осн2!$B$4*осн2!$D$1+осн2!$A$2)*осн2!$E$2</f>
        <v>38414603.82</v>
      </c>
      <c r="G1317" s="178"/>
      <c r="H1317" s="179"/>
      <c r="I1317" s="41">
        <f t="shared" si="287"/>
        <v>36937119.329999998</v>
      </c>
      <c r="J1317" s="41">
        <f t="shared" si="288"/>
        <v>38414603.82</v>
      </c>
      <c r="K1317" s="178"/>
      <c r="L1317" s="179"/>
      <c r="M1317" s="41">
        <f t="shared" si="289"/>
        <v>36937119.329999998</v>
      </c>
      <c r="N1317" s="41">
        <f t="shared" si="290"/>
        <v>38414603.82</v>
      </c>
      <c r="O1317" s="37">
        <f>осн2!I80*осн2!$B$4+осн2!$A$2+(осн2!I80*осн2!$B$4+осн2!$A$2)*осн2!$E$2</f>
        <v>18468559.664999999</v>
      </c>
      <c r="P1317" s="37">
        <f>осн2!J80*осн2!$B$4+осн2!$A$2+(осн2!J80*осн2!$B$4+осн2!$A$2)*осн2!$E$2</f>
        <v>19207301.91</v>
      </c>
      <c r="Q1317" s="41">
        <f t="shared" si="291"/>
        <v>36937119.329999998</v>
      </c>
      <c r="R1317" s="41">
        <f t="shared" si="292"/>
        <v>38414603.82</v>
      </c>
      <c r="S1317" s="41">
        <f t="shared" si="293"/>
        <v>18468559.664999999</v>
      </c>
      <c r="T1317" s="41">
        <f t="shared" si="294"/>
        <v>19207301.91</v>
      </c>
    </row>
    <row r="1318" spans="1:20" ht="15.75" hidden="1" customHeight="1" x14ac:dyDescent="0.25">
      <c r="A1318" s="142"/>
      <c r="B1318" s="169"/>
      <c r="C1318" s="142"/>
      <c r="D1318" s="4" t="s">
        <v>92</v>
      </c>
      <c r="E1318" s="41">
        <f>осн2!I81*осн2!$B$4*осн2!$D$1+осн2!$A$2+(осн2!I81*осн2!$B$4*осн2!$D$1+осн2!$A$2)*осн2!$E$2</f>
        <v>40816784.100000001</v>
      </c>
      <c r="F1318" s="41">
        <f>осн2!J81*осн2!$B$4*осн2!$D$1+осн2!$A$2+(осн2!J81*осн2!$B$4*осн2!$D$1+осн2!$A$2)*осн2!$E$2</f>
        <v>42449455.109999999</v>
      </c>
      <c r="G1318" s="178"/>
      <c r="H1318" s="179"/>
      <c r="I1318" s="41">
        <f t="shared" si="287"/>
        <v>40816784.100000001</v>
      </c>
      <c r="J1318" s="41">
        <f t="shared" si="288"/>
        <v>42449455.109999999</v>
      </c>
      <c r="K1318" s="178"/>
      <c r="L1318" s="179"/>
      <c r="M1318" s="41">
        <f t="shared" si="289"/>
        <v>40816784.100000001</v>
      </c>
      <c r="N1318" s="41">
        <f t="shared" si="290"/>
        <v>42449455.109999999</v>
      </c>
      <c r="O1318" s="37">
        <f>осн2!I81*осн2!$B$4+осн2!$A$2+(осн2!I81*осн2!$B$4+осн2!$A$2)*осн2!$E$2</f>
        <v>20408392.050000001</v>
      </c>
      <c r="P1318" s="37">
        <f>осн2!J81*осн2!$B$4+осн2!$A$2+(осн2!J81*осн2!$B$4+осн2!$A$2)*осн2!$E$2</f>
        <v>21224727.555</v>
      </c>
      <c r="Q1318" s="41">
        <f t="shared" si="291"/>
        <v>40816784.100000001</v>
      </c>
      <c r="R1318" s="41">
        <f t="shared" si="292"/>
        <v>42449455.109999999</v>
      </c>
      <c r="S1318" s="41">
        <f t="shared" si="293"/>
        <v>20408392.050000001</v>
      </c>
      <c r="T1318" s="41">
        <f t="shared" si="294"/>
        <v>21224727.555</v>
      </c>
    </row>
    <row r="1319" spans="1:20" ht="15.75" hidden="1" customHeight="1" x14ac:dyDescent="0.25">
      <c r="A1319" s="142"/>
      <c r="B1319" s="169"/>
      <c r="C1319" s="142"/>
      <c r="D1319" s="4" t="s">
        <v>93</v>
      </c>
      <c r="E1319" s="41">
        <f>осн2!I82*осн2!$B$4*осн2!$D$1+осн2!$A$2+(осн2!I82*осн2!$B$4*осн2!$D$1+осн2!$A$2)*осн2!$E$2</f>
        <v>45298480.740000002</v>
      </c>
      <c r="F1319" s="41">
        <f>осн2!J82*осн2!$B$4*осн2!$D$1+осн2!$A$2+(осн2!J82*осн2!$B$4*осн2!$D$1+осн2!$A$2)*осн2!$E$2</f>
        <v>47110420.890000001</v>
      </c>
      <c r="G1319" s="178"/>
      <c r="H1319" s="179"/>
      <c r="I1319" s="41">
        <f t="shared" si="287"/>
        <v>45298480.740000002</v>
      </c>
      <c r="J1319" s="41">
        <f t="shared" si="288"/>
        <v>47110420.890000001</v>
      </c>
      <c r="K1319" s="178"/>
      <c r="L1319" s="179"/>
      <c r="M1319" s="41">
        <f t="shared" si="289"/>
        <v>45298480.740000002</v>
      </c>
      <c r="N1319" s="41">
        <f t="shared" si="290"/>
        <v>47110420.890000001</v>
      </c>
      <c r="O1319" s="37">
        <f>осн2!I82*осн2!$B$4+осн2!$A$2+(осн2!I82*осн2!$B$4+осн2!$A$2)*осн2!$E$2</f>
        <v>22649240.370000001</v>
      </c>
      <c r="P1319" s="37">
        <f>осн2!J82*осн2!$B$4+осн2!$A$2+(осн2!J82*осн2!$B$4+осн2!$A$2)*осн2!$E$2</f>
        <v>23555210.445</v>
      </c>
      <c r="Q1319" s="41">
        <f t="shared" si="291"/>
        <v>45298480.740000002</v>
      </c>
      <c r="R1319" s="41">
        <f t="shared" si="292"/>
        <v>47110420.890000001</v>
      </c>
      <c r="S1319" s="41">
        <f t="shared" si="293"/>
        <v>22649240.370000001</v>
      </c>
      <c r="T1319" s="41">
        <f t="shared" si="294"/>
        <v>23555210.445</v>
      </c>
    </row>
    <row r="1320" spans="1:20" ht="15.75" hidden="1" customHeight="1" x14ac:dyDescent="0.25">
      <c r="A1320" s="142"/>
      <c r="B1320" s="169"/>
      <c r="C1320" s="142"/>
      <c r="D1320" s="4" t="s">
        <v>94</v>
      </c>
      <c r="E1320" s="41">
        <f>осн2!I83*осн2!$B$4*осн2!$D$1+осн2!$A$2+(осн2!I83*осн2!$B$4*осн2!$D$1+осн2!$A$2)*осн2!$E$2</f>
        <v>49178280.030000001</v>
      </c>
      <c r="F1320" s="41">
        <f>осн2!J83*осн2!$B$4*осн2!$D$1+осн2!$A$2+(осн2!J83*осн2!$B$4*осн2!$D$1+осн2!$A$2)*осн2!$E$2</f>
        <v>51145412.009999998</v>
      </c>
      <c r="G1320" s="178"/>
      <c r="H1320" s="179"/>
      <c r="I1320" s="41">
        <f t="shared" si="287"/>
        <v>49178280.030000001</v>
      </c>
      <c r="J1320" s="41">
        <f t="shared" si="288"/>
        <v>51145412.009999998</v>
      </c>
      <c r="K1320" s="178"/>
      <c r="L1320" s="179"/>
      <c r="M1320" s="41">
        <f t="shared" si="289"/>
        <v>49178280.030000001</v>
      </c>
      <c r="N1320" s="41">
        <f t="shared" si="290"/>
        <v>51145412.009999998</v>
      </c>
      <c r="O1320" s="37">
        <f>осн2!I83*осн2!$B$4+осн2!$A$2+(осн2!I83*осн2!$B$4+осн2!$A$2)*осн2!$E$2</f>
        <v>24589140.015000001</v>
      </c>
      <c r="P1320" s="37">
        <f>осн2!J83*осн2!$B$4+осн2!$A$2+(осн2!J83*осн2!$B$4+осн2!$A$2)*осн2!$E$2</f>
        <v>25572706.004999999</v>
      </c>
      <c r="Q1320" s="41">
        <f t="shared" si="291"/>
        <v>49178280.030000001</v>
      </c>
      <c r="R1320" s="41">
        <f t="shared" si="292"/>
        <v>51145412.009999998</v>
      </c>
      <c r="S1320" s="41">
        <f t="shared" si="293"/>
        <v>24589140.015000001</v>
      </c>
      <c r="T1320" s="41">
        <f t="shared" si="294"/>
        <v>25572706.004999999</v>
      </c>
    </row>
    <row r="1321" spans="1:20" ht="15.75" hidden="1" customHeight="1" x14ac:dyDescent="0.25">
      <c r="A1321" s="142"/>
      <c r="B1321" s="169"/>
      <c r="C1321" s="142"/>
      <c r="D1321" s="8" t="s">
        <v>95</v>
      </c>
      <c r="E1321" s="40">
        <f>осн2!I84*осн2!$B$4*осн2!$D$1+осн2!$A$2+(осн2!I84*осн2!$B$4*осн2!$D$1+осн2!$A$2)*осн2!$E$2</f>
        <v>8781134.6099999994</v>
      </c>
      <c r="F1321" s="40">
        <f>осн2!J84*осн2!$B$4*осн2!$D$1+осн2!$A$2+(осн2!J84*осн2!$B$4*осн2!$D$1+осн2!$A$2)*осн2!$E$2</f>
        <v>9132378.7200000007</v>
      </c>
      <c r="G1321" s="178"/>
      <c r="H1321" s="179"/>
      <c r="I1321" s="40">
        <f t="shared" si="287"/>
        <v>8781134.6099999994</v>
      </c>
      <c r="J1321" s="40">
        <f t="shared" si="288"/>
        <v>9132378.7200000007</v>
      </c>
      <c r="K1321" s="178"/>
      <c r="L1321" s="179"/>
      <c r="M1321" s="40">
        <f t="shared" si="289"/>
        <v>8781134.6099999994</v>
      </c>
      <c r="N1321" s="40">
        <f t="shared" si="290"/>
        <v>9132378.7200000007</v>
      </c>
      <c r="O1321" s="36">
        <f>осн2!I84*осн2!$B$4+осн2!$A$2+(осн2!I84*осн2!$B$4+осн2!$A$2)*осн2!$E$2</f>
        <v>4390567.3049999997</v>
      </c>
      <c r="P1321" s="36">
        <f>осн2!J84*осн2!$B$4+осн2!$A$2+(осн2!J84*осн2!$B$4+осн2!$A$2)*осн2!$E$2</f>
        <v>4566189.3600000003</v>
      </c>
      <c r="Q1321" s="40">
        <f t="shared" si="291"/>
        <v>8781134.6099999994</v>
      </c>
      <c r="R1321" s="40">
        <f t="shared" si="292"/>
        <v>9132378.7200000007</v>
      </c>
      <c r="S1321" s="40">
        <f t="shared" si="293"/>
        <v>4390567.3049999997</v>
      </c>
      <c r="T1321" s="40">
        <f t="shared" si="294"/>
        <v>4566189.3600000003</v>
      </c>
    </row>
    <row r="1322" spans="1:20" ht="15.75" hidden="1" customHeight="1" x14ac:dyDescent="0.25">
      <c r="A1322" s="142"/>
      <c r="B1322" s="169"/>
      <c r="C1322" s="142"/>
      <c r="D1322" s="4" t="s">
        <v>96</v>
      </c>
      <c r="E1322" s="41">
        <f>осн2!I85*осн2!$B$4*осн2!$D$1+осн2!$A$2+(осн2!I85*осн2!$B$4*осн2!$D$1+осн2!$A$2)*осн2!$E$2</f>
        <v>12372140.699999999</v>
      </c>
      <c r="F1322" s="41">
        <f>осн2!J85*осн2!$B$4*осн2!$D$1+осн2!$A$2+(осн2!J85*осн2!$B$4*осн2!$D$1+осн2!$A$2)*осн2!$E$2</f>
        <v>12867027.390000001</v>
      </c>
      <c r="G1322" s="178"/>
      <c r="H1322" s="179"/>
      <c r="I1322" s="41">
        <f t="shared" si="287"/>
        <v>12372140.699999999</v>
      </c>
      <c r="J1322" s="41">
        <f t="shared" si="288"/>
        <v>12867027.390000001</v>
      </c>
      <c r="K1322" s="178"/>
      <c r="L1322" s="179"/>
      <c r="M1322" s="41">
        <f t="shared" si="289"/>
        <v>12372140.699999999</v>
      </c>
      <c r="N1322" s="41">
        <f t="shared" si="290"/>
        <v>12867027.390000001</v>
      </c>
      <c r="O1322" s="37">
        <f>осн2!I85*осн2!$B$4+осн2!$A$2+(осн2!I85*осн2!$B$4+осн2!$A$2)*осн2!$E$2</f>
        <v>6186070.3499999996</v>
      </c>
      <c r="P1322" s="37">
        <f>осн2!J85*осн2!$B$4+осн2!$A$2+(осн2!J85*осн2!$B$4+осн2!$A$2)*осн2!$E$2</f>
        <v>6433513.6950000003</v>
      </c>
      <c r="Q1322" s="41">
        <f t="shared" si="291"/>
        <v>12372140.699999999</v>
      </c>
      <c r="R1322" s="41">
        <f t="shared" si="292"/>
        <v>12867027.390000001</v>
      </c>
      <c r="S1322" s="41">
        <f t="shared" si="293"/>
        <v>6186070.3499999996</v>
      </c>
      <c r="T1322" s="41">
        <f t="shared" si="294"/>
        <v>6433513.6950000003</v>
      </c>
    </row>
    <row r="1323" spans="1:20" ht="15.75" hidden="1" customHeight="1" x14ac:dyDescent="0.25">
      <c r="A1323" s="142"/>
      <c r="B1323" s="169"/>
      <c r="C1323" s="142"/>
      <c r="D1323" s="4" t="s">
        <v>97</v>
      </c>
      <c r="E1323" s="41">
        <f>осн2!I86*осн2!$B$4*осн2!$D$1+осн2!$A$2+(осн2!I86*осн2!$B$4*осн2!$D$1+осн2!$A$2)*осн2!$E$2</f>
        <v>16582609.620000001</v>
      </c>
      <c r="F1323" s="41">
        <f>осн2!J86*осн2!$B$4*осн2!$D$1+осн2!$A$2+(осн2!J86*осн2!$B$4*осн2!$D$1+осн2!$A$2)*осн2!$E$2</f>
        <v>17245913.579999998</v>
      </c>
      <c r="G1323" s="178"/>
      <c r="H1323" s="179"/>
      <c r="I1323" s="41">
        <f t="shared" si="287"/>
        <v>16582609.620000001</v>
      </c>
      <c r="J1323" s="41">
        <f t="shared" si="288"/>
        <v>17245913.579999998</v>
      </c>
      <c r="K1323" s="178"/>
      <c r="L1323" s="179"/>
      <c r="M1323" s="41">
        <f t="shared" si="289"/>
        <v>16582609.620000001</v>
      </c>
      <c r="N1323" s="41">
        <f t="shared" si="290"/>
        <v>17245913.579999998</v>
      </c>
      <c r="O1323" s="37">
        <f>осн2!I86*осн2!$B$4+осн2!$A$2+(осн2!I86*осн2!$B$4+осн2!$A$2)*осн2!$E$2</f>
        <v>8291304.8100000005</v>
      </c>
      <c r="P1323" s="37">
        <f>осн2!J86*осн2!$B$4+осн2!$A$2+(осн2!J86*осн2!$B$4+осн2!$A$2)*осн2!$E$2</f>
        <v>8622956.7899999991</v>
      </c>
      <c r="Q1323" s="41">
        <f t="shared" si="291"/>
        <v>16582609.620000001</v>
      </c>
      <c r="R1323" s="41">
        <f t="shared" si="292"/>
        <v>17245913.579999998</v>
      </c>
      <c r="S1323" s="41">
        <f t="shared" si="293"/>
        <v>8291304.8100000005</v>
      </c>
      <c r="T1323" s="41">
        <f t="shared" si="294"/>
        <v>8622956.7899999991</v>
      </c>
    </row>
    <row r="1324" spans="1:20" ht="15.75" hidden="1" customHeight="1" x14ac:dyDescent="0.25">
      <c r="A1324" s="142"/>
      <c r="B1324" s="169"/>
      <c r="C1324" s="142"/>
      <c r="D1324" s="4" t="s">
        <v>98</v>
      </c>
      <c r="E1324" s="41">
        <f>осн2!I87*осн2!$B$4*осн2!$D$1+осн2!$A$2+(осн2!I87*осн2!$B$4*осн2!$D$1+осн2!$A$2)*осн2!$E$2</f>
        <v>20173615.710000001</v>
      </c>
      <c r="F1324" s="41">
        <f>осн2!J87*осн2!$B$4*осн2!$D$1+осн2!$A$2+(осн2!J87*осн2!$B$4*осн2!$D$1+осн2!$A$2)*осн2!$E$2</f>
        <v>20980560.48</v>
      </c>
      <c r="G1324" s="178"/>
      <c r="H1324" s="179"/>
      <c r="I1324" s="41">
        <f t="shared" si="287"/>
        <v>20173615.710000001</v>
      </c>
      <c r="J1324" s="41">
        <f t="shared" si="288"/>
        <v>20980560.48</v>
      </c>
      <c r="K1324" s="178"/>
      <c r="L1324" s="179"/>
      <c r="M1324" s="41">
        <f t="shared" si="289"/>
        <v>20173615.710000001</v>
      </c>
      <c r="N1324" s="41">
        <f t="shared" si="290"/>
        <v>20980560.48</v>
      </c>
      <c r="O1324" s="37">
        <f>осн2!I87*осн2!$B$4+осн2!$A$2+(осн2!I87*осн2!$B$4+осн2!$A$2)*осн2!$E$2</f>
        <v>10086807.855</v>
      </c>
      <c r="P1324" s="37">
        <f>осн2!J87*осн2!$B$4+осн2!$A$2+(осн2!J87*осн2!$B$4+осн2!$A$2)*осн2!$E$2</f>
        <v>10490280.24</v>
      </c>
      <c r="Q1324" s="41">
        <f t="shared" si="291"/>
        <v>20173615.710000001</v>
      </c>
      <c r="R1324" s="41">
        <f t="shared" si="292"/>
        <v>20980560.48</v>
      </c>
      <c r="S1324" s="41">
        <f t="shared" si="293"/>
        <v>10086807.855</v>
      </c>
      <c r="T1324" s="41">
        <f t="shared" si="294"/>
        <v>10490280.24</v>
      </c>
    </row>
    <row r="1325" spans="1:20" ht="15.75" hidden="1" customHeight="1" x14ac:dyDescent="0.25">
      <c r="A1325" s="142"/>
      <c r="B1325" s="169"/>
      <c r="C1325" s="142"/>
      <c r="D1325" s="4" t="s">
        <v>99</v>
      </c>
      <c r="E1325" s="41">
        <f>осн2!I88*осн2!$B$4*осн2!$D$1+осн2!$A$2+(осн2!I88*осн2!$B$4*осн2!$D$1+осн2!$A$2)*осн2!$E$2</f>
        <v>24507977.550000001</v>
      </c>
      <c r="F1325" s="41">
        <f>осн2!J88*осн2!$B$4*осн2!$D$1+осн2!$A$2+(осн2!J88*осн2!$B$4*осн2!$D$1+осн2!$A$2)*осн2!$E$2</f>
        <v>25488295.59</v>
      </c>
      <c r="G1325" s="178"/>
      <c r="H1325" s="179"/>
      <c r="I1325" s="41">
        <f t="shared" si="287"/>
        <v>24507977.550000001</v>
      </c>
      <c r="J1325" s="41">
        <f t="shared" si="288"/>
        <v>25488295.59</v>
      </c>
      <c r="K1325" s="178"/>
      <c r="L1325" s="179"/>
      <c r="M1325" s="41">
        <f t="shared" si="289"/>
        <v>24507977.550000001</v>
      </c>
      <c r="N1325" s="41">
        <f t="shared" si="290"/>
        <v>25488295.59</v>
      </c>
      <c r="O1325" s="37">
        <f>осн2!I88*осн2!$B$4+осн2!$A$2+(осн2!I88*осн2!$B$4+осн2!$A$2)*осн2!$E$2</f>
        <v>12253988.775</v>
      </c>
      <c r="P1325" s="37">
        <f>осн2!J88*осн2!$B$4+осн2!$A$2+(осн2!J88*осн2!$B$4+осн2!$A$2)*осн2!$E$2</f>
        <v>12744147.795</v>
      </c>
      <c r="Q1325" s="41">
        <f t="shared" si="291"/>
        <v>24507977.550000001</v>
      </c>
      <c r="R1325" s="41">
        <f t="shared" si="292"/>
        <v>25488295.59</v>
      </c>
      <c r="S1325" s="41">
        <f t="shared" si="293"/>
        <v>12253988.775</v>
      </c>
      <c r="T1325" s="41">
        <f t="shared" si="294"/>
        <v>12744147.795</v>
      </c>
    </row>
    <row r="1326" spans="1:20" ht="15.75" hidden="1" customHeight="1" x14ac:dyDescent="0.25">
      <c r="A1326" s="142"/>
      <c r="B1326" s="169"/>
      <c r="C1326" s="142"/>
      <c r="D1326" s="4" t="s">
        <v>100</v>
      </c>
      <c r="E1326" s="41">
        <f>осн2!I89*осн2!$B$4*осн2!$D$1+осн2!$A$2+(осн2!I89*осн2!$B$4*осн2!$D$1+осн2!$A$2)*осн2!$E$2</f>
        <v>28098983.640000001</v>
      </c>
      <c r="F1326" s="41">
        <f>осн2!J89*осн2!$B$4*осн2!$D$1+осн2!$A$2+(осн2!J89*осн2!$B$4*осн2!$D$1+осн2!$A$2)*осн2!$E$2</f>
        <v>29222944.259999998</v>
      </c>
      <c r="G1326" s="178"/>
      <c r="H1326" s="179"/>
      <c r="I1326" s="41">
        <f t="shared" si="287"/>
        <v>28098983.640000001</v>
      </c>
      <c r="J1326" s="41">
        <f t="shared" si="288"/>
        <v>29222944.259999998</v>
      </c>
      <c r="K1326" s="178"/>
      <c r="L1326" s="179"/>
      <c r="M1326" s="41">
        <f t="shared" si="289"/>
        <v>28098983.640000001</v>
      </c>
      <c r="N1326" s="41">
        <f t="shared" si="290"/>
        <v>29222944.259999998</v>
      </c>
      <c r="O1326" s="37">
        <f>осн2!I89*осн2!$B$4+осн2!$A$2+(осн2!I89*осн2!$B$4+осн2!$A$2)*осн2!$E$2</f>
        <v>14049491.82</v>
      </c>
      <c r="P1326" s="37">
        <f>осн2!J89*осн2!$B$4+осн2!$A$2+(осн2!J89*осн2!$B$4+осн2!$A$2)*осн2!$E$2</f>
        <v>14611472.129999999</v>
      </c>
      <c r="Q1326" s="41">
        <f t="shared" si="291"/>
        <v>28098983.640000001</v>
      </c>
      <c r="R1326" s="41">
        <f t="shared" si="292"/>
        <v>29222944.259999998</v>
      </c>
      <c r="S1326" s="41">
        <f t="shared" si="293"/>
        <v>14049491.82</v>
      </c>
      <c r="T1326" s="41">
        <f t="shared" si="294"/>
        <v>14611472.129999999</v>
      </c>
    </row>
    <row r="1327" spans="1:20" ht="63" x14ac:dyDescent="0.25">
      <c r="A1327" s="142"/>
      <c r="B1327" s="169"/>
      <c r="C1327" s="142"/>
      <c r="D1327" s="38" t="s">
        <v>251</v>
      </c>
      <c r="E1327" s="7" t="s">
        <v>10</v>
      </c>
      <c r="F1327" s="39" t="s">
        <v>32</v>
      </c>
      <c r="G1327" s="178"/>
      <c r="H1327" s="179"/>
      <c r="I1327" s="7" t="s">
        <v>10</v>
      </c>
      <c r="J1327" s="39" t="s">
        <v>32</v>
      </c>
      <c r="K1327" s="178"/>
      <c r="L1327" s="179"/>
      <c r="M1327" s="7" t="s">
        <v>10</v>
      </c>
      <c r="N1327" s="39" t="s">
        <v>32</v>
      </c>
      <c r="O1327" s="7" t="s">
        <v>10</v>
      </c>
      <c r="P1327" s="39" t="s">
        <v>32</v>
      </c>
      <c r="Q1327" s="7" t="s">
        <v>10</v>
      </c>
      <c r="R1327" s="39" t="s">
        <v>32</v>
      </c>
      <c r="S1327" s="7" t="s">
        <v>10</v>
      </c>
      <c r="T1327" s="39" t="s">
        <v>32</v>
      </c>
    </row>
    <row r="1328" spans="1:20" x14ac:dyDescent="0.25">
      <c r="A1328" s="142"/>
      <c r="B1328" s="169"/>
      <c r="C1328" s="142"/>
      <c r="D1328" s="111" t="s">
        <v>7</v>
      </c>
      <c r="E1328" s="40">
        <f>осн2!N1*осн2!$B$4*осн2!$D$1+осн2!$A$2+(осн2!N1*осн2!$B$4*осн2!$D$1+осн2!$A$2)*осн2!$E$2</f>
        <v>2505406.6800000002</v>
      </c>
      <c r="F1328" s="40">
        <f>осн2!O1*осн2!$B$4*осн2!$D$1+осн2!$A$2+(осн2!O1*осн2!$B$4*осн2!$D$1+осн2!$A$2)*осн2!$E$2</f>
        <v>2605624.08</v>
      </c>
      <c r="G1328" s="178"/>
      <c r="H1328" s="179"/>
      <c r="I1328" s="40">
        <f t="shared" ref="I1328:I1359" si="295">E1328</f>
        <v>2505406.6800000002</v>
      </c>
      <c r="J1328" s="40">
        <f t="shared" ref="J1328:J1359" si="296">F1328</f>
        <v>2605624.08</v>
      </c>
      <c r="K1328" s="178"/>
      <c r="L1328" s="179"/>
      <c r="M1328" s="40">
        <f t="shared" ref="M1328:M1359" si="297">I1328</f>
        <v>2505406.6800000002</v>
      </c>
      <c r="N1328" s="40">
        <f t="shared" ref="N1328:N1359" si="298">J1328</f>
        <v>2605624.08</v>
      </c>
      <c r="O1328" s="36">
        <f>осн2!N1*осн2!$B$4+осн2!A$2+(осн2!N1*осн2!$B$4+осн2!$A$2)*осн2!$E$2</f>
        <v>1252703.3400000001</v>
      </c>
      <c r="P1328" s="36">
        <f>осн2!O1*осн2!$B$4+осн2!B$2+(осн2!O1*осн2!$B$4+осн2!$A$2)*осн2!$E$2</f>
        <v>1302812.3400000001</v>
      </c>
      <c r="Q1328" s="40">
        <f t="shared" ref="Q1328:Q1359" si="299">M1328</f>
        <v>2505406.6800000002</v>
      </c>
      <c r="R1328" s="40">
        <f t="shared" ref="R1328:R1359" si="300">N1328</f>
        <v>2605624.08</v>
      </c>
      <c r="S1328" s="40">
        <f t="shared" ref="S1328:S1359" si="301">O1328</f>
        <v>1252703.3400000001</v>
      </c>
      <c r="T1328" s="40">
        <f t="shared" ref="T1328:T1359" si="302">P1328</f>
        <v>1302812.3400000001</v>
      </c>
    </row>
    <row r="1329" spans="1:20" ht="15.75" hidden="1" customHeight="1" x14ac:dyDescent="0.25">
      <c r="A1329" s="142"/>
      <c r="B1329" s="169"/>
      <c r="C1329" s="142"/>
      <c r="D1329" s="4" t="s">
        <v>12</v>
      </c>
      <c r="E1329" s="41">
        <f>осн2!N2*осн2!$B$4*осн2!$D$1+осн2!$A$2+(осн2!N2*осн2!$B$4*осн2!$D$1+осн2!$A$2)*осн2!$E$2</f>
        <v>5001823.53</v>
      </c>
      <c r="F1329" s="41">
        <f>осн2!O2*осн2!$B$4*осн2!$D$1+осн2!$A$2+(осн2!O2*осн2!$B$4*осн2!$D$1+осн2!$A$2)*осн2!$E$2</f>
        <v>5201897.25</v>
      </c>
      <c r="G1329" s="178"/>
      <c r="H1329" s="179"/>
      <c r="I1329" s="41">
        <f t="shared" si="295"/>
        <v>5001823.53</v>
      </c>
      <c r="J1329" s="41">
        <f t="shared" si="296"/>
        <v>5201897.25</v>
      </c>
      <c r="K1329" s="178"/>
      <c r="L1329" s="179"/>
      <c r="M1329" s="41">
        <f t="shared" si="297"/>
        <v>5001823.53</v>
      </c>
      <c r="N1329" s="41">
        <f t="shared" si="298"/>
        <v>5201897.25</v>
      </c>
      <c r="O1329" s="37">
        <f>осн2!N2*осн2!$B$4+осн2!A$2+(осн2!N2*осн2!$B$4+осн2!$A$2)*осн2!$E$2</f>
        <v>2500911.7650000001</v>
      </c>
      <c r="P1329" s="37">
        <f>осн2!O2*осн2!$B$4+осн2!B$2+(осн2!O2*осн2!$B$4+осн2!$A$2)*осн2!$E$2</f>
        <v>2600948.9249999998</v>
      </c>
      <c r="Q1329" s="41">
        <f t="shared" si="299"/>
        <v>5001823.53</v>
      </c>
      <c r="R1329" s="41">
        <f t="shared" si="300"/>
        <v>5201897.25</v>
      </c>
      <c r="S1329" s="41">
        <f t="shared" si="301"/>
        <v>2500911.7650000001</v>
      </c>
      <c r="T1329" s="41">
        <f t="shared" si="302"/>
        <v>2600948.9249999998</v>
      </c>
    </row>
    <row r="1330" spans="1:20" ht="15.75" hidden="1" customHeight="1" x14ac:dyDescent="0.25">
      <c r="A1330" s="142"/>
      <c r="B1330" s="169"/>
      <c r="C1330" s="142"/>
      <c r="D1330" s="4" t="s">
        <v>13</v>
      </c>
      <c r="E1330" s="41">
        <f>осн2!N3*осн2!$B$4*осн2!$D$1+осн2!$A$2+(осн2!N3*осн2!$B$4*осн2!$D$1+осн2!$A$2)*осн2!$E$2</f>
        <v>6699382.7400000002</v>
      </c>
      <c r="F1330" s="41">
        <f>осн2!O3*осн2!$B$4*осн2!$D$1+осн2!$A$2+(осн2!O3*осн2!$B$4*осн2!$D$1+осн2!$A$2)*осн2!$E$2</f>
        <v>6967358.9699999997</v>
      </c>
      <c r="G1330" s="178"/>
      <c r="H1330" s="179"/>
      <c r="I1330" s="41">
        <f t="shared" si="295"/>
        <v>6699382.7400000002</v>
      </c>
      <c r="J1330" s="41">
        <f t="shared" si="296"/>
        <v>6967358.9699999997</v>
      </c>
      <c r="K1330" s="178"/>
      <c r="L1330" s="179"/>
      <c r="M1330" s="41">
        <f t="shared" si="297"/>
        <v>6699382.7400000002</v>
      </c>
      <c r="N1330" s="41">
        <f t="shared" si="298"/>
        <v>6967358.9699999997</v>
      </c>
      <c r="O1330" s="37">
        <f>осн2!N3*осн2!$B$4+осн2!A$2+(осн2!N3*осн2!$B$4+осн2!$A$2)*осн2!$E$2</f>
        <v>3349691.37</v>
      </c>
      <c r="P1330" s="37">
        <f>осн2!O3*осн2!$B$4+осн2!B$2+(осн2!O3*осн2!$B$4+осн2!$A$2)*осн2!$E$2</f>
        <v>3483679.7849999997</v>
      </c>
      <c r="Q1330" s="41">
        <f t="shared" si="299"/>
        <v>6699382.7400000002</v>
      </c>
      <c r="R1330" s="41">
        <f t="shared" si="300"/>
        <v>6967358.9699999997</v>
      </c>
      <c r="S1330" s="41">
        <f t="shared" si="301"/>
        <v>3349691.37</v>
      </c>
      <c r="T1330" s="41">
        <f t="shared" si="302"/>
        <v>3483679.7849999997</v>
      </c>
    </row>
    <row r="1331" spans="1:20" ht="15.75" hidden="1" customHeight="1" x14ac:dyDescent="0.25">
      <c r="A1331" s="142"/>
      <c r="B1331" s="169"/>
      <c r="C1331" s="142"/>
      <c r="D1331" s="4" t="s">
        <v>14</v>
      </c>
      <c r="E1331" s="41">
        <f>осн2!N4*осн2!$B$4*осн2!$D$1+осн2!$A$2+(осн2!N4*осн2!$B$4*осн2!$D$1+осн2!$A$2)*осн2!$E$2</f>
        <v>8977188.6600000001</v>
      </c>
      <c r="F1331" s="41">
        <f>осн2!O4*осн2!$B$4*осн2!$D$1+осн2!$A$2+(осн2!O4*осн2!$B$4*осн2!$D$1+осн2!$A$2)*осн2!$E$2</f>
        <v>9336275.6400000006</v>
      </c>
      <c r="G1331" s="178"/>
      <c r="H1331" s="179"/>
      <c r="I1331" s="41">
        <f t="shared" si="295"/>
        <v>8977188.6600000001</v>
      </c>
      <c r="J1331" s="41">
        <f t="shared" si="296"/>
        <v>9336275.6400000006</v>
      </c>
      <c r="K1331" s="178"/>
      <c r="L1331" s="179"/>
      <c r="M1331" s="41">
        <f t="shared" si="297"/>
        <v>8977188.6600000001</v>
      </c>
      <c r="N1331" s="41">
        <f t="shared" si="298"/>
        <v>9336275.6400000006</v>
      </c>
      <c r="O1331" s="37">
        <f>осн2!N4*осн2!$B$4+осн2!A$2+(осн2!N4*осн2!$B$4+осн2!$A$2)*осн2!$E$2</f>
        <v>4488594.33</v>
      </c>
      <c r="P1331" s="37">
        <f>осн2!O4*осн2!$B$4+осн2!B$2+(осн2!O4*осн2!$B$4+осн2!$A$2)*осн2!$E$2</f>
        <v>4668138.12</v>
      </c>
      <c r="Q1331" s="41">
        <f t="shared" si="299"/>
        <v>8977188.6600000001</v>
      </c>
      <c r="R1331" s="41">
        <f t="shared" si="300"/>
        <v>9336275.6400000006</v>
      </c>
      <c r="S1331" s="41">
        <f t="shared" si="301"/>
        <v>4488594.33</v>
      </c>
      <c r="T1331" s="41">
        <f t="shared" si="302"/>
        <v>4668138.12</v>
      </c>
    </row>
    <row r="1332" spans="1:20" ht="15.75" hidden="1" customHeight="1" x14ac:dyDescent="0.25">
      <c r="A1332" s="142"/>
      <c r="B1332" s="169"/>
      <c r="C1332" s="142"/>
      <c r="D1332" s="4" t="s">
        <v>15</v>
      </c>
      <c r="E1332" s="41">
        <f>осн2!N5*осн2!$B$4*осн2!$D$1+осн2!$A$2+(осн2!N5*осн2!$B$4*осн2!$D$1+осн2!$A$2)*осн2!$E$2</f>
        <v>12029433.300000001</v>
      </c>
      <c r="F1332" s="41">
        <f>осн2!O5*осн2!$B$4*осн2!$D$1+осн2!$A$2+(осн2!O5*осн2!$B$4*осн2!$D$1+осн2!$A$2)*осн2!$E$2</f>
        <v>12510611.34</v>
      </c>
      <c r="G1332" s="178"/>
      <c r="H1332" s="179"/>
      <c r="I1332" s="41">
        <f t="shared" si="295"/>
        <v>12029433.300000001</v>
      </c>
      <c r="J1332" s="41">
        <f t="shared" si="296"/>
        <v>12510611.34</v>
      </c>
      <c r="K1332" s="178"/>
      <c r="L1332" s="179"/>
      <c r="M1332" s="41">
        <f t="shared" si="297"/>
        <v>12029433.300000001</v>
      </c>
      <c r="N1332" s="41">
        <f t="shared" si="298"/>
        <v>12510611.34</v>
      </c>
      <c r="O1332" s="37">
        <f>осн2!N5*осн2!$B$4+осн2!A$2+(осн2!N5*осн2!$B$4+осн2!$A$2)*осн2!$E$2</f>
        <v>6014716.6500000004</v>
      </c>
      <c r="P1332" s="37">
        <f>осн2!O5*осн2!$B$4+осн2!B$2+(осн2!O5*осн2!$B$4+осн2!$A$2)*осн2!$E$2</f>
        <v>6255305.9699999997</v>
      </c>
      <c r="Q1332" s="41">
        <f t="shared" si="299"/>
        <v>12029433.300000001</v>
      </c>
      <c r="R1332" s="41">
        <f t="shared" si="300"/>
        <v>12510611.34</v>
      </c>
      <c r="S1332" s="41">
        <f t="shared" si="301"/>
        <v>6014716.6500000004</v>
      </c>
      <c r="T1332" s="41">
        <f t="shared" si="302"/>
        <v>6255305.9699999997</v>
      </c>
    </row>
    <row r="1333" spans="1:20" ht="15.75" hidden="1" customHeight="1" x14ac:dyDescent="0.25">
      <c r="A1333" s="142"/>
      <c r="B1333" s="169"/>
      <c r="C1333" s="142"/>
      <c r="D1333" s="4" t="s">
        <v>16</v>
      </c>
      <c r="E1333" s="41">
        <f>осн2!N6*осн2!$B$4*осн2!$D$1+осн2!$A$2+(осн2!N6*осн2!$B$4*осн2!$D$1+осн2!$A$2)*осн2!$E$2</f>
        <v>16119446.640000001</v>
      </c>
      <c r="F1333" s="41">
        <f>осн2!O6*осн2!$B$4*осн2!$D$1+осн2!$A$2+(осн2!O6*осн2!$B$4*осн2!$D$1+осн2!$A$2)*осн2!$E$2</f>
        <v>16764224.01</v>
      </c>
      <c r="G1333" s="178"/>
      <c r="H1333" s="179"/>
      <c r="I1333" s="41">
        <f t="shared" si="295"/>
        <v>16119446.640000001</v>
      </c>
      <c r="J1333" s="41">
        <f t="shared" si="296"/>
        <v>16764224.01</v>
      </c>
      <c r="K1333" s="178"/>
      <c r="L1333" s="179"/>
      <c r="M1333" s="41">
        <f t="shared" si="297"/>
        <v>16119446.640000001</v>
      </c>
      <c r="N1333" s="41">
        <f t="shared" si="298"/>
        <v>16764224.01</v>
      </c>
      <c r="O1333" s="37">
        <f>осн2!N6*осн2!$B$4+осн2!A$2+(осн2!N6*осн2!$B$4+осн2!$A$2)*осн2!$E$2</f>
        <v>8059723.3200000003</v>
      </c>
      <c r="P1333" s="37">
        <f>осн2!O6*осн2!$B$4+осн2!B$2+(осн2!O6*осн2!$B$4+осн2!$A$2)*осн2!$E$2</f>
        <v>8382112.3049999997</v>
      </c>
      <c r="Q1333" s="41">
        <f t="shared" si="299"/>
        <v>16119446.640000001</v>
      </c>
      <c r="R1333" s="41">
        <f t="shared" si="300"/>
        <v>16764224.01</v>
      </c>
      <c r="S1333" s="41">
        <f t="shared" si="301"/>
        <v>8059723.3200000003</v>
      </c>
      <c r="T1333" s="41">
        <f t="shared" si="302"/>
        <v>8382112.3049999997</v>
      </c>
    </row>
    <row r="1334" spans="1:20" ht="15.75" hidden="1" customHeight="1" x14ac:dyDescent="0.25">
      <c r="A1334" s="142"/>
      <c r="B1334" s="169"/>
      <c r="C1334" s="142"/>
      <c r="D1334" s="8" t="s">
        <v>17</v>
      </c>
      <c r="E1334" s="40">
        <f>осн2!N7*осн2!$B$4*осн2!$D$1+осн2!$A$2+(осн2!N7*осн2!$B$4*осн2!$D$1+осн2!$A$2)*осн2!$E$2</f>
        <v>2584012.38</v>
      </c>
      <c r="F1334" s="40">
        <f>осн2!O7*осн2!$B$4*осн2!$D$1+осн2!$A$2+(осн2!O7*осн2!$B$4*осн2!$D$1+осн2!$A$2)*осн2!$E$2</f>
        <v>2687373.3</v>
      </c>
      <c r="G1334" s="178"/>
      <c r="H1334" s="179"/>
      <c r="I1334" s="40">
        <f t="shared" si="295"/>
        <v>2584012.38</v>
      </c>
      <c r="J1334" s="40">
        <f t="shared" si="296"/>
        <v>2687373.3</v>
      </c>
      <c r="K1334" s="178"/>
      <c r="L1334" s="179"/>
      <c r="M1334" s="40">
        <f t="shared" si="297"/>
        <v>2584012.38</v>
      </c>
      <c r="N1334" s="40">
        <f t="shared" si="298"/>
        <v>2687373.3</v>
      </c>
      <c r="O1334" s="36">
        <f>осн2!N7*осн2!$B$4+осн2!A$2+(осн2!N7*осн2!$B$4+осн2!$A$2)*осн2!$E$2</f>
        <v>1292006.19</v>
      </c>
      <c r="P1334" s="36">
        <f>осн2!O7*осн2!$B$4+осн2!B$2+(осн2!O7*осн2!$B$4+осн2!$A$2)*осн2!$E$2</f>
        <v>1343686.95</v>
      </c>
      <c r="Q1334" s="40">
        <f t="shared" si="299"/>
        <v>2584012.38</v>
      </c>
      <c r="R1334" s="40">
        <f t="shared" si="300"/>
        <v>2687373.3</v>
      </c>
      <c r="S1334" s="40">
        <f t="shared" si="301"/>
        <v>1292006.19</v>
      </c>
      <c r="T1334" s="40">
        <f t="shared" si="302"/>
        <v>1343686.95</v>
      </c>
    </row>
    <row r="1335" spans="1:20" ht="15.75" hidden="1" customHeight="1" x14ac:dyDescent="0.25">
      <c r="A1335" s="142"/>
      <c r="B1335" s="169"/>
      <c r="C1335" s="142"/>
      <c r="D1335" s="4" t="s">
        <v>18</v>
      </c>
      <c r="E1335" s="41">
        <f>осн2!N8*осн2!$B$4*осн2!$D$1+осн2!$A$2+(осн2!N8*осн2!$B$4*осн2!$D$1+осн2!$A$2)*осн2!$E$2</f>
        <v>5159043.78</v>
      </c>
      <c r="F1335" s="41">
        <f>осн2!O8*осн2!$B$4*осн2!$D$1+осн2!$A$2+(осн2!O8*осн2!$B$4*осн2!$D$1+осн2!$A$2)*осн2!$E$2</f>
        <v>5365404.54</v>
      </c>
      <c r="G1335" s="178"/>
      <c r="H1335" s="179"/>
      <c r="I1335" s="41">
        <f t="shared" si="295"/>
        <v>5159043.78</v>
      </c>
      <c r="J1335" s="41">
        <f t="shared" si="296"/>
        <v>5365404.54</v>
      </c>
      <c r="K1335" s="178"/>
      <c r="L1335" s="179"/>
      <c r="M1335" s="41">
        <f t="shared" si="297"/>
        <v>5159043.78</v>
      </c>
      <c r="N1335" s="41">
        <f t="shared" si="298"/>
        <v>5365404.54</v>
      </c>
      <c r="O1335" s="37">
        <f>осн2!N8*осн2!$B$4+осн2!A$2+(осн2!N8*осн2!$B$4+осн2!$A$2)*осн2!$E$2</f>
        <v>2579521.89</v>
      </c>
      <c r="P1335" s="37">
        <f>осн2!O8*осн2!$B$4+осн2!B$2+(осн2!O8*осн2!$B$4+осн2!$A$2)*осн2!$E$2</f>
        <v>2682702.5699999998</v>
      </c>
      <c r="Q1335" s="41">
        <f t="shared" si="299"/>
        <v>5159043.78</v>
      </c>
      <c r="R1335" s="41">
        <f t="shared" si="300"/>
        <v>5365404.54</v>
      </c>
      <c r="S1335" s="41">
        <f t="shared" si="301"/>
        <v>2579521.89</v>
      </c>
      <c r="T1335" s="41">
        <f t="shared" si="302"/>
        <v>2682702.5699999998</v>
      </c>
    </row>
    <row r="1336" spans="1:20" ht="15.75" hidden="1" customHeight="1" x14ac:dyDescent="0.25">
      <c r="A1336" s="142"/>
      <c r="B1336" s="169"/>
      <c r="C1336" s="142"/>
      <c r="D1336" s="4" t="s">
        <v>19</v>
      </c>
      <c r="E1336" s="41">
        <f>осн2!N9*осн2!$B$4*осн2!$D$1+осн2!$A$2+(осн2!N9*осн2!$B$4*осн2!$D$1+осн2!$A$2)*осн2!$E$2</f>
        <v>6910071.1500000004</v>
      </c>
      <c r="F1336" s="41">
        <f>осн2!O9*осн2!$B$4*осн2!$D$1+осн2!$A$2+(осн2!O9*осн2!$B$4*осн2!$D$1+осн2!$A$2)*осн2!$E$2</f>
        <v>7186474.3499999996</v>
      </c>
      <c r="G1336" s="178"/>
      <c r="H1336" s="179"/>
      <c r="I1336" s="41">
        <f t="shared" si="295"/>
        <v>6910071.1500000004</v>
      </c>
      <c r="J1336" s="41">
        <f t="shared" si="296"/>
        <v>7186474.3499999996</v>
      </c>
      <c r="K1336" s="178"/>
      <c r="L1336" s="179"/>
      <c r="M1336" s="41">
        <f t="shared" si="297"/>
        <v>6910071.1500000004</v>
      </c>
      <c r="N1336" s="41">
        <f t="shared" si="298"/>
        <v>7186474.3499999996</v>
      </c>
      <c r="O1336" s="37">
        <f>осн2!N9*осн2!$B$4+осн2!A$2+(осн2!N9*осн2!$B$4+осн2!$A$2)*осн2!$E$2</f>
        <v>3455035.5750000002</v>
      </c>
      <c r="P1336" s="37">
        <f>осн2!O9*осн2!$B$4+осн2!B$2+(осн2!O9*осн2!$B$4+осн2!$A$2)*осн2!$E$2</f>
        <v>3593237.4749999996</v>
      </c>
      <c r="Q1336" s="41">
        <f t="shared" si="299"/>
        <v>6910071.1500000004</v>
      </c>
      <c r="R1336" s="41">
        <f t="shared" si="300"/>
        <v>7186474.3499999996</v>
      </c>
      <c r="S1336" s="41">
        <f t="shared" si="301"/>
        <v>3455035.5750000002</v>
      </c>
      <c r="T1336" s="41">
        <f t="shared" si="302"/>
        <v>3593237.4749999996</v>
      </c>
    </row>
    <row r="1337" spans="1:20" ht="15.75" hidden="1" customHeight="1" x14ac:dyDescent="0.25">
      <c r="A1337" s="142"/>
      <c r="B1337" s="169"/>
      <c r="C1337" s="142"/>
      <c r="D1337" s="8" t="s">
        <v>112</v>
      </c>
      <c r="E1337" s="40">
        <f>осн2!N10*осн2!$B$4*осн2!$D$1+осн2!$A$2+(осн2!N10*осн2!$B$4*осн2!$D$1+осн2!$A$2)*осн2!$E$2</f>
        <v>2655178.77</v>
      </c>
      <c r="F1337" s="40">
        <f>осн2!O10*осн2!$B$4*осн2!$D$1+осн2!$A$2+(осн2!O10*осн2!$B$4*осн2!$D$1+осн2!$A$2)*осн2!$E$2</f>
        <v>2761385.85</v>
      </c>
      <c r="G1337" s="178"/>
      <c r="H1337" s="179"/>
      <c r="I1337" s="40">
        <f t="shared" si="295"/>
        <v>2655178.77</v>
      </c>
      <c r="J1337" s="40">
        <f t="shared" si="296"/>
        <v>2761385.85</v>
      </c>
      <c r="K1337" s="178"/>
      <c r="L1337" s="179"/>
      <c r="M1337" s="40">
        <f t="shared" si="297"/>
        <v>2655178.77</v>
      </c>
      <c r="N1337" s="40">
        <f t="shared" si="298"/>
        <v>2761385.85</v>
      </c>
      <c r="O1337" s="36">
        <f>осн2!N10*осн2!$B$4+осн2!A$2+(осн2!N10*осн2!$B$4+осн2!$A$2)*осн2!$E$2</f>
        <v>1327589.385</v>
      </c>
      <c r="P1337" s="36">
        <f>осн2!O10*осн2!$B$4+осн2!B$2+(осн2!O10*осн2!$B$4+осн2!$A$2)*осн2!$E$2</f>
        <v>1380693.2250000001</v>
      </c>
      <c r="Q1337" s="40">
        <f t="shared" si="299"/>
        <v>2655178.77</v>
      </c>
      <c r="R1337" s="40">
        <f t="shared" si="300"/>
        <v>2761385.85</v>
      </c>
      <c r="S1337" s="40">
        <f t="shared" si="301"/>
        <v>1327589.385</v>
      </c>
      <c r="T1337" s="40">
        <f t="shared" si="302"/>
        <v>1380693.2250000001</v>
      </c>
    </row>
    <row r="1338" spans="1:20" ht="15.75" hidden="1" customHeight="1" x14ac:dyDescent="0.25">
      <c r="A1338" s="142"/>
      <c r="B1338" s="169"/>
      <c r="C1338" s="142"/>
      <c r="D1338" s="4" t="s">
        <v>113</v>
      </c>
      <c r="E1338" s="41">
        <f>осн2!N11*осн2!$B$4*осн2!$D$1+осн2!$A$2+(осн2!N11*осн2!$B$4*осн2!$D$1+осн2!$A$2)*осн2!$E$2</f>
        <v>5301351.78</v>
      </c>
      <c r="F1338" s="41">
        <f>осн2!O11*осн2!$B$4*осн2!$D$1+осн2!$A$2+(осн2!O11*осн2!$B$4*осн2!$D$1+осн2!$A$2)*осн2!$E$2</f>
        <v>5513404.8600000003</v>
      </c>
      <c r="G1338" s="178"/>
      <c r="H1338" s="179"/>
      <c r="I1338" s="41">
        <f t="shared" si="295"/>
        <v>5301351.78</v>
      </c>
      <c r="J1338" s="41">
        <f t="shared" si="296"/>
        <v>5513404.8600000003</v>
      </c>
      <c r="K1338" s="178"/>
      <c r="L1338" s="179"/>
      <c r="M1338" s="41">
        <f t="shared" si="297"/>
        <v>5301351.78</v>
      </c>
      <c r="N1338" s="41">
        <f t="shared" si="298"/>
        <v>5513404.8600000003</v>
      </c>
      <c r="O1338" s="37">
        <f>осн2!N11*осн2!$B$4+осн2!A$2+(осн2!N11*осн2!$B$4+осн2!$A$2)*осн2!$E$2</f>
        <v>2650675.89</v>
      </c>
      <c r="P1338" s="37">
        <f>осн2!O11*осн2!$B$4+осн2!B$2+(осн2!O11*осн2!$B$4+осн2!$A$2)*осн2!$E$2</f>
        <v>2756702.73</v>
      </c>
      <c r="Q1338" s="41">
        <f t="shared" si="299"/>
        <v>5301351.78</v>
      </c>
      <c r="R1338" s="41">
        <f t="shared" si="300"/>
        <v>5513404.8600000003</v>
      </c>
      <c r="S1338" s="41">
        <f t="shared" si="301"/>
        <v>2650675.89</v>
      </c>
      <c r="T1338" s="41">
        <f t="shared" si="302"/>
        <v>2756702.73</v>
      </c>
    </row>
    <row r="1339" spans="1:20" ht="15.75" hidden="1" customHeight="1" x14ac:dyDescent="0.25">
      <c r="A1339" s="142"/>
      <c r="B1339" s="169"/>
      <c r="C1339" s="142"/>
      <c r="D1339" s="4" t="s">
        <v>114</v>
      </c>
      <c r="E1339" s="41">
        <f>осн2!N12*осн2!$B$4*осн2!$D$1+осн2!$A$2+(осн2!N12*осн2!$B$4*осн2!$D$1+осн2!$A$2)*осн2!$E$2</f>
        <v>7100765.6399999997</v>
      </c>
      <c r="F1339" s="41">
        <f>осн2!O12*осн2!$B$4*осн2!$D$1+осн2!$A$2+(осн2!O12*осн2!$B$4*осн2!$D$1+осн2!$A$2)*осн2!$E$2</f>
        <v>7384795.7699999996</v>
      </c>
      <c r="G1339" s="178"/>
      <c r="H1339" s="179"/>
      <c r="I1339" s="41">
        <f t="shared" si="295"/>
        <v>7100765.6399999997</v>
      </c>
      <c r="J1339" s="41">
        <f t="shared" si="296"/>
        <v>7384795.7699999996</v>
      </c>
      <c r="K1339" s="178"/>
      <c r="L1339" s="179"/>
      <c r="M1339" s="41">
        <f t="shared" si="297"/>
        <v>7100765.6399999997</v>
      </c>
      <c r="N1339" s="41">
        <f t="shared" si="298"/>
        <v>7384795.7699999996</v>
      </c>
      <c r="O1339" s="37">
        <f>осн2!N12*осн2!$B$4+осн2!A$2+(осн2!N12*осн2!$B$4+осн2!$A$2)*осн2!$E$2</f>
        <v>3550382.82</v>
      </c>
      <c r="P1339" s="37">
        <f>осн2!O12*осн2!$B$4+осн2!B$2+(осн2!O12*осн2!$B$4+осн2!$A$2)*осн2!$E$2</f>
        <v>3692398.1849999996</v>
      </c>
      <c r="Q1339" s="41">
        <f t="shared" si="299"/>
        <v>7100765.6399999997</v>
      </c>
      <c r="R1339" s="41">
        <f t="shared" si="300"/>
        <v>7384795.7699999996</v>
      </c>
      <c r="S1339" s="41">
        <f t="shared" si="301"/>
        <v>3550382.82</v>
      </c>
      <c r="T1339" s="41">
        <f t="shared" si="302"/>
        <v>3692398.1849999996</v>
      </c>
    </row>
    <row r="1340" spans="1:20" ht="15.75" hidden="1" customHeight="1" x14ac:dyDescent="0.25">
      <c r="A1340" s="142"/>
      <c r="B1340" s="169"/>
      <c r="C1340" s="142"/>
      <c r="D1340" s="4" t="s">
        <v>115</v>
      </c>
      <c r="E1340" s="41">
        <f>осн2!N13*осн2!$B$4*осн2!$D$1+осн2!$A$2+(осн2!N13*осн2!$B$4*осн2!$D$1+осн2!$A$2)*осн2!$E$2</f>
        <v>9515024.4000000004</v>
      </c>
      <c r="F1340" s="41">
        <f>осн2!O13*осн2!$B$4*осн2!$D$1+осн2!$A$2+(осн2!O13*осн2!$B$4*осн2!$D$1+осн2!$A$2)*осн2!$E$2</f>
        <v>9895623.9600000009</v>
      </c>
      <c r="G1340" s="178"/>
      <c r="H1340" s="179"/>
      <c r="I1340" s="41">
        <f t="shared" si="295"/>
        <v>9515024.4000000004</v>
      </c>
      <c r="J1340" s="41">
        <f t="shared" si="296"/>
        <v>9895623.9600000009</v>
      </c>
      <c r="K1340" s="178"/>
      <c r="L1340" s="179"/>
      <c r="M1340" s="41">
        <f t="shared" si="297"/>
        <v>9515024.4000000004</v>
      </c>
      <c r="N1340" s="41">
        <f t="shared" si="298"/>
        <v>9895623.9600000009</v>
      </c>
      <c r="O1340" s="37">
        <f>осн2!N13*осн2!$B$4+осн2!A$2+(осн2!N13*осн2!$B$4+осн2!$A$2)*осн2!$E$2</f>
        <v>4757512.2</v>
      </c>
      <c r="P1340" s="37">
        <f>осн2!O13*осн2!$B$4+осн2!B$2+(осн2!O13*осн2!$B$4+осн2!$A$2)*осн2!$E$2</f>
        <v>4947812.2799999993</v>
      </c>
      <c r="Q1340" s="41">
        <f t="shared" si="299"/>
        <v>9515024.4000000004</v>
      </c>
      <c r="R1340" s="41">
        <f t="shared" si="300"/>
        <v>9895623.9600000009</v>
      </c>
      <c r="S1340" s="41">
        <f t="shared" si="301"/>
        <v>4757512.2</v>
      </c>
      <c r="T1340" s="41">
        <f t="shared" si="302"/>
        <v>4947812.2799999993</v>
      </c>
    </row>
    <row r="1341" spans="1:20" ht="15.75" hidden="1" customHeight="1" x14ac:dyDescent="0.25">
      <c r="A1341" s="142"/>
      <c r="B1341" s="169"/>
      <c r="C1341" s="142"/>
      <c r="D1341" s="4" t="s">
        <v>116</v>
      </c>
      <c r="E1341" s="41">
        <f>осн2!N14*осн2!$B$4*осн2!$D$1+осн2!$A$2+(осн2!N14*осн2!$B$4*осн2!$D$1+осн2!$A$2)*осн2!$E$2</f>
        <v>12750117.119999999</v>
      </c>
      <c r="F1341" s="41">
        <f>осн2!O14*осн2!$B$4*осн2!$D$1+осн2!$A$2+(осн2!O14*осн2!$B$4*осн2!$D$1+осн2!$A$2)*осн2!$E$2</f>
        <v>13260123.15</v>
      </c>
      <c r="G1341" s="178"/>
      <c r="H1341" s="179"/>
      <c r="I1341" s="41">
        <f t="shared" si="295"/>
        <v>12750117.119999999</v>
      </c>
      <c r="J1341" s="41">
        <f t="shared" si="296"/>
        <v>13260123.15</v>
      </c>
      <c r="K1341" s="178"/>
      <c r="L1341" s="179"/>
      <c r="M1341" s="41">
        <f t="shared" si="297"/>
        <v>12750117.119999999</v>
      </c>
      <c r="N1341" s="41">
        <f t="shared" si="298"/>
        <v>13260123.15</v>
      </c>
      <c r="O1341" s="37">
        <f>осн2!N14*осн2!$B$4+осн2!A$2+(осн2!N14*осн2!$B$4+осн2!$A$2)*осн2!$E$2</f>
        <v>6375058.5599999996</v>
      </c>
      <c r="P1341" s="37">
        <f>осн2!O14*осн2!$B$4+осн2!B$2+(осн2!O14*осн2!$B$4+осн2!$A$2)*осн2!$E$2</f>
        <v>6630061.875</v>
      </c>
      <c r="Q1341" s="41">
        <f t="shared" si="299"/>
        <v>12750117.119999999</v>
      </c>
      <c r="R1341" s="41">
        <f t="shared" si="300"/>
        <v>13260123.15</v>
      </c>
      <c r="S1341" s="41">
        <f t="shared" si="301"/>
        <v>6375058.5599999996</v>
      </c>
      <c r="T1341" s="41">
        <f t="shared" si="302"/>
        <v>6630061.875</v>
      </c>
    </row>
    <row r="1342" spans="1:20" ht="15.75" hidden="1" customHeight="1" x14ac:dyDescent="0.25">
      <c r="A1342" s="142"/>
      <c r="B1342" s="169"/>
      <c r="C1342" s="142"/>
      <c r="D1342" s="4" t="s">
        <v>117</v>
      </c>
      <c r="E1342" s="41">
        <f>осн2!N15*осн2!$B$4*осн2!$D$1+осн2!$A$2+(осн2!N15*осн2!$B$4*осн2!$D$1+осн2!$A$2)*осн2!$E$2</f>
        <v>17085155.100000001</v>
      </c>
      <c r="F1342" s="41">
        <f>осн2!O15*осн2!$B$4*осн2!$D$1+осн2!$A$2+(осн2!O15*осн2!$B$4*осн2!$D$1+осн2!$A$2)*осн2!$E$2</f>
        <v>17768562.719999999</v>
      </c>
      <c r="G1342" s="178"/>
      <c r="H1342" s="179"/>
      <c r="I1342" s="41">
        <f t="shared" si="295"/>
        <v>17085155.100000001</v>
      </c>
      <c r="J1342" s="41">
        <f t="shared" si="296"/>
        <v>17768562.719999999</v>
      </c>
      <c r="K1342" s="178"/>
      <c r="L1342" s="179"/>
      <c r="M1342" s="41">
        <f t="shared" si="297"/>
        <v>17085155.100000001</v>
      </c>
      <c r="N1342" s="41">
        <f t="shared" si="298"/>
        <v>17768562.719999999</v>
      </c>
      <c r="O1342" s="37">
        <f>осн2!N15*осн2!$B$4+осн2!A$2+(осн2!N15*осн2!$B$4+осн2!$A$2)*осн2!$E$2</f>
        <v>8542577.5500000007</v>
      </c>
      <c r="P1342" s="37">
        <f>осн2!O15*осн2!$B$4+осн2!B$2+(осн2!O15*осн2!$B$4+осн2!$A$2)*осн2!$E$2</f>
        <v>8884281.6600000001</v>
      </c>
      <c r="Q1342" s="41">
        <f t="shared" si="299"/>
        <v>17085155.100000001</v>
      </c>
      <c r="R1342" s="41">
        <f t="shared" si="300"/>
        <v>17768562.719999999</v>
      </c>
      <c r="S1342" s="41">
        <f t="shared" si="301"/>
        <v>8542577.5500000007</v>
      </c>
      <c r="T1342" s="41">
        <f t="shared" si="302"/>
        <v>8884281.6600000001</v>
      </c>
    </row>
    <row r="1343" spans="1:20" ht="15.75" hidden="1" customHeight="1" x14ac:dyDescent="0.25">
      <c r="A1343" s="142"/>
      <c r="B1343" s="169"/>
      <c r="C1343" s="142"/>
      <c r="D1343" s="8" t="s">
        <v>118</v>
      </c>
      <c r="E1343" s="40">
        <f>осн2!N16*осн2!$B$4*осн2!$D$1+осн2!$A$2+(осн2!N16*осн2!$B$4*осн2!$D$1+осн2!$A$2)*осн2!$E$2</f>
        <v>2717737.65</v>
      </c>
      <c r="F1343" s="40">
        <f>осн2!O16*осн2!$B$4*осн2!$D$1+осн2!$A$2+(осн2!O16*осн2!$B$4*осн2!$D$1+осн2!$A$2)*осн2!$E$2</f>
        <v>2826447.51</v>
      </c>
      <c r="G1343" s="178"/>
      <c r="H1343" s="179"/>
      <c r="I1343" s="40">
        <f t="shared" si="295"/>
        <v>2717737.65</v>
      </c>
      <c r="J1343" s="40">
        <f t="shared" si="296"/>
        <v>2826447.51</v>
      </c>
      <c r="K1343" s="178"/>
      <c r="L1343" s="179"/>
      <c r="M1343" s="40">
        <f t="shared" si="297"/>
        <v>2717737.65</v>
      </c>
      <c r="N1343" s="40">
        <f t="shared" si="298"/>
        <v>2826447.51</v>
      </c>
      <c r="O1343" s="36">
        <f>осн2!N16*осн2!$B$4+осн2!A$2+(осн2!N16*осн2!$B$4+осн2!$A$2)*осн2!$E$2</f>
        <v>1358868.825</v>
      </c>
      <c r="P1343" s="36">
        <f>осн2!O16*осн2!$B$4+осн2!B$2+(осн2!O16*осн2!$B$4+осн2!$A$2)*осн2!$E$2</f>
        <v>1413224.0550000002</v>
      </c>
      <c r="Q1343" s="40">
        <f t="shared" si="299"/>
        <v>2717737.65</v>
      </c>
      <c r="R1343" s="40">
        <f t="shared" si="300"/>
        <v>2826447.51</v>
      </c>
      <c r="S1343" s="40">
        <f t="shared" si="301"/>
        <v>1358868.825</v>
      </c>
      <c r="T1343" s="40">
        <f t="shared" si="302"/>
        <v>1413224.0550000002</v>
      </c>
    </row>
    <row r="1344" spans="1:20" ht="15.75" hidden="1" customHeight="1" x14ac:dyDescent="0.25">
      <c r="A1344" s="142"/>
      <c r="B1344" s="169"/>
      <c r="C1344" s="142"/>
      <c r="D1344" s="4" t="s">
        <v>27</v>
      </c>
      <c r="E1344" s="41">
        <f>осн2!N17*осн2!$B$4*осн2!$D$1+осн2!$A$2+(осн2!N17*осн2!$B$4*осн2!$D$1+осн2!$A$2)*осн2!$E$2</f>
        <v>5426496.0899999999</v>
      </c>
      <c r="F1344" s="41">
        <f>осн2!O17*осн2!$B$4*осн2!$D$1+осн2!$A$2+(осн2!O17*осн2!$B$4*осн2!$D$1+осн2!$A$2)*осн2!$E$2</f>
        <v>5643554.7300000004</v>
      </c>
      <c r="G1344" s="178"/>
      <c r="H1344" s="179"/>
      <c r="I1344" s="41">
        <f t="shared" si="295"/>
        <v>5426496.0899999999</v>
      </c>
      <c r="J1344" s="41">
        <f t="shared" si="296"/>
        <v>5643554.7300000004</v>
      </c>
      <c r="K1344" s="178"/>
      <c r="L1344" s="179"/>
      <c r="M1344" s="41">
        <f t="shared" si="297"/>
        <v>5426496.0899999999</v>
      </c>
      <c r="N1344" s="41">
        <f t="shared" si="298"/>
        <v>5643554.7300000004</v>
      </c>
      <c r="O1344" s="37">
        <f>осн2!N17*осн2!$B$4+осн2!A$2+(осн2!N17*осн2!$B$4+осн2!$A$2)*осн2!$E$2</f>
        <v>2713248.0449999999</v>
      </c>
      <c r="P1344" s="37">
        <f>осн2!O17*осн2!$B$4+осн2!B$2+(осн2!O17*осн2!$B$4+осн2!$A$2)*осн2!$E$2</f>
        <v>2821777.665</v>
      </c>
      <c r="Q1344" s="41">
        <f t="shared" si="299"/>
        <v>5426496.0899999999</v>
      </c>
      <c r="R1344" s="41">
        <f t="shared" si="300"/>
        <v>5643554.7300000004</v>
      </c>
      <c r="S1344" s="41">
        <f t="shared" si="301"/>
        <v>2713248.0449999999</v>
      </c>
      <c r="T1344" s="41">
        <f t="shared" si="302"/>
        <v>2821777.665</v>
      </c>
    </row>
    <row r="1345" spans="1:20" ht="15.75" hidden="1" customHeight="1" x14ac:dyDescent="0.25">
      <c r="A1345" s="142"/>
      <c r="B1345" s="169"/>
      <c r="C1345" s="142"/>
      <c r="D1345" s="4" t="s">
        <v>119</v>
      </c>
      <c r="E1345" s="41">
        <f>осн2!N18*осн2!$B$4*осн2!$D$1+осн2!$A$2+(осн2!N18*осн2!$B$4*осн2!$D$1+осн2!$A$2)*осн2!$E$2</f>
        <v>7268448.3599999994</v>
      </c>
      <c r="F1345" s="41">
        <f>осн2!O18*осн2!$B$4*осн2!$D$1+осн2!$A$2+(осн2!O18*осн2!$B$4*осн2!$D$1+осн2!$A$2)*осн2!$E$2</f>
        <v>7559185.0199999996</v>
      </c>
      <c r="G1345" s="178"/>
      <c r="H1345" s="179"/>
      <c r="I1345" s="41">
        <f t="shared" si="295"/>
        <v>7268448.3599999994</v>
      </c>
      <c r="J1345" s="41">
        <f t="shared" si="296"/>
        <v>7559185.0199999996</v>
      </c>
      <c r="K1345" s="178"/>
      <c r="L1345" s="179"/>
      <c r="M1345" s="41">
        <f t="shared" si="297"/>
        <v>7268448.3599999994</v>
      </c>
      <c r="N1345" s="41">
        <f t="shared" si="298"/>
        <v>7559185.0199999996</v>
      </c>
      <c r="O1345" s="37">
        <f>осн2!N18*осн2!$B$4+осн2!A$2+(осн2!N18*осн2!$B$4+осн2!$A$2)*осн2!$E$2</f>
        <v>3634224.1799999997</v>
      </c>
      <c r="P1345" s="37">
        <f>осн2!O18*осн2!$B$4+осн2!B$2+(осн2!O18*осн2!$B$4+осн2!$A$2)*осн2!$E$2</f>
        <v>3779592.8099999996</v>
      </c>
      <c r="Q1345" s="41">
        <f t="shared" si="299"/>
        <v>7268448.3599999994</v>
      </c>
      <c r="R1345" s="41">
        <f t="shared" si="300"/>
        <v>7559185.0199999996</v>
      </c>
      <c r="S1345" s="41">
        <f t="shared" si="301"/>
        <v>3634224.1799999997</v>
      </c>
      <c r="T1345" s="41">
        <f t="shared" si="302"/>
        <v>3779592.8099999996</v>
      </c>
    </row>
    <row r="1346" spans="1:20" ht="15.75" hidden="1" customHeight="1" x14ac:dyDescent="0.25">
      <c r="A1346" s="142"/>
      <c r="B1346" s="169"/>
      <c r="C1346" s="142"/>
      <c r="D1346" s="4" t="s">
        <v>120</v>
      </c>
      <c r="E1346" s="41">
        <f>осн2!N19*осн2!$B$4*осн2!$D$1+осн2!$A$2+(осн2!N19*осн2!$B$4*осн2!$D$1+осн2!$A$2)*осн2!$E$2</f>
        <v>9739708.1999999993</v>
      </c>
      <c r="F1346" s="41">
        <f>осн2!O19*осн2!$B$4*осн2!$D$1+осн2!$A$2+(осн2!O19*осн2!$B$4*осн2!$D$1+осн2!$A$2)*осн2!$E$2</f>
        <v>10129295.82</v>
      </c>
      <c r="G1346" s="178"/>
      <c r="H1346" s="179"/>
      <c r="I1346" s="41">
        <f t="shared" si="295"/>
        <v>9739708.1999999993</v>
      </c>
      <c r="J1346" s="41">
        <f t="shared" si="296"/>
        <v>10129295.82</v>
      </c>
      <c r="K1346" s="178"/>
      <c r="L1346" s="179"/>
      <c r="M1346" s="41">
        <f t="shared" si="297"/>
        <v>9739708.1999999993</v>
      </c>
      <c r="N1346" s="41">
        <f t="shared" si="298"/>
        <v>10129295.82</v>
      </c>
      <c r="O1346" s="37">
        <f>осн2!N19*осн2!$B$4+осн2!A$2+(осн2!N19*осн2!$B$4+осн2!$A$2)*осн2!$E$2</f>
        <v>4869854.0999999996</v>
      </c>
      <c r="P1346" s="37">
        <f>осн2!O19*осн2!$B$4+осн2!B$2+(осн2!O19*осн2!$B$4+осн2!$A$2)*осн2!$E$2</f>
        <v>5064648.21</v>
      </c>
      <c r="Q1346" s="41">
        <f t="shared" si="299"/>
        <v>9739708.1999999993</v>
      </c>
      <c r="R1346" s="41">
        <f t="shared" si="300"/>
        <v>10129295.82</v>
      </c>
      <c r="S1346" s="41">
        <f t="shared" si="301"/>
        <v>4869854.0999999996</v>
      </c>
      <c r="T1346" s="41">
        <f t="shared" si="302"/>
        <v>5064648.21</v>
      </c>
    </row>
    <row r="1347" spans="1:20" ht="15.75" hidden="1" customHeight="1" x14ac:dyDescent="0.25">
      <c r="A1347" s="142"/>
      <c r="B1347" s="169"/>
      <c r="C1347" s="142"/>
      <c r="D1347" s="4" t="s">
        <v>121</v>
      </c>
      <c r="E1347" s="41">
        <f>осн2!N20*осн2!$B$4*осн2!$D$1+осн2!$A$2+(осн2!N20*осн2!$B$4*осн2!$D$1+осн2!$A$2)*осн2!$E$2</f>
        <v>13051213.59</v>
      </c>
      <c r="F1347" s="41">
        <f>осн2!O20*осн2!$B$4*осн2!$D$1+осн2!$A$2+(осн2!O20*осн2!$B$4*осн2!$D$1+осн2!$A$2)*осн2!$E$2</f>
        <v>13573262.699999999</v>
      </c>
      <c r="G1347" s="178"/>
      <c r="H1347" s="179"/>
      <c r="I1347" s="41">
        <f t="shared" si="295"/>
        <v>13051213.59</v>
      </c>
      <c r="J1347" s="41">
        <f t="shared" si="296"/>
        <v>13573262.699999999</v>
      </c>
      <c r="K1347" s="178"/>
      <c r="L1347" s="179"/>
      <c r="M1347" s="41">
        <f t="shared" si="297"/>
        <v>13051213.59</v>
      </c>
      <c r="N1347" s="41">
        <f t="shared" si="298"/>
        <v>13573262.699999999</v>
      </c>
      <c r="O1347" s="37">
        <f>осн2!N20*осн2!$B$4+осн2!A$2+(осн2!N20*осн2!$B$4+осн2!$A$2)*осн2!$E$2</f>
        <v>6525606.7949999999</v>
      </c>
      <c r="P1347" s="37">
        <f>осн2!O20*осн2!$B$4+осн2!B$2+(осн2!O20*осн2!$B$4+осн2!$A$2)*осн2!$E$2</f>
        <v>6786631.6499999994</v>
      </c>
      <c r="Q1347" s="41">
        <f t="shared" si="299"/>
        <v>13051213.59</v>
      </c>
      <c r="R1347" s="41">
        <f t="shared" si="300"/>
        <v>13573262.699999999</v>
      </c>
      <c r="S1347" s="41">
        <f t="shared" si="301"/>
        <v>6525606.7949999999</v>
      </c>
      <c r="T1347" s="41">
        <f t="shared" si="302"/>
        <v>6786631.6499999994</v>
      </c>
    </row>
    <row r="1348" spans="1:20" ht="15.75" hidden="1" customHeight="1" x14ac:dyDescent="0.25">
      <c r="A1348" s="142"/>
      <c r="B1348" s="169"/>
      <c r="C1348" s="142"/>
      <c r="D1348" s="4" t="s">
        <v>122</v>
      </c>
      <c r="E1348" s="41">
        <f>осн2!N21*осн2!$B$4*осн2!$D$1+осн2!$A$2+(осн2!N21*осн2!$B$4*осн2!$D$1+осн2!$A$2)*осн2!$E$2</f>
        <v>17488630.140000001</v>
      </c>
      <c r="F1348" s="41">
        <f>осн2!O21*осн2!$B$4*осн2!$D$1+осн2!$A$2+(осн2!O21*осн2!$B$4*осн2!$D$1+осн2!$A$2)*осн2!$E$2</f>
        <v>18188174.850000001</v>
      </c>
      <c r="G1348" s="178"/>
      <c r="H1348" s="179"/>
      <c r="I1348" s="41">
        <f t="shared" si="295"/>
        <v>17488630.140000001</v>
      </c>
      <c r="J1348" s="41">
        <f t="shared" si="296"/>
        <v>18188174.850000001</v>
      </c>
      <c r="K1348" s="178"/>
      <c r="L1348" s="179"/>
      <c r="M1348" s="41">
        <f t="shared" si="297"/>
        <v>17488630.140000001</v>
      </c>
      <c r="N1348" s="41">
        <f t="shared" si="298"/>
        <v>18188174.850000001</v>
      </c>
      <c r="O1348" s="37">
        <f>осн2!N21*осн2!$B$4+осн2!A$2+(осн2!N21*осн2!$B$4+осн2!$A$2)*осн2!$E$2</f>
        <v>8744315.0700000003</v>
      </c>
      <c r="P1348" s="37">
        <f>осн2!O21*осн2!$B$4+осн2!B$2+(осн2!O21*осн2!$B$4+осн2!$A$2)*осн2!$E$2</f>
        <v>9094087.7249999996</v>
      </c>
      <c r="Q1348" s="41">
        <f t="shared" si="299"/>
        <v>17488630.140000001</v>
      </c>
      <c r="R1348" s="41">
        <f t="shared" si="300"/>
        <v>18188174.850000001</v>
      </c>
      <c r="S1348" s="41">
        <f t="shared" si="301"/>
        <v>8744315.0700000003</v>
      </c>
      <c r="T1348" s="41">
        <f t="shared" si="302"/>
        <v>9094087.7249999996</v>
      </c>
    </row>
    <row r="1349" spans="1:20" ht="15.75" hidden="1" customHeight="1" x14ac:dyDescent="0.25">
      <c r="A1349" s="142"/>
      <c r="B1349" s="169"/>
      <c r="C1349" s="142"/>
      <c r="D1349" s="8" t="s">
        <v>123</v>
      </c>
      <c r="E1349" s="40">
        <f>осн2!N22*осн2!$B$4*осн2!$D$1+осн2!$A$2+(осн2!N22*осн2!$B$4*осн2!$D$1+осн2!$A$2)*осн2!$E$2</f>
        <v>2905534.65</v>
      </c>
      <c r="F1349" s="40">
        <f>осн2!O22*осн2!$B$4*осн2!$D$1+осн2!$A$2+(осн2!O22*осн2!$B$4*осн2!$D$1+осн2!$A$2)*осн2!$E$2</f>
        <v>3021756.39</v>
      </c>
      <c r="G1349" s="178"/>
      <c r="H1349" s="179"/>
      <c r="I1349" s="40">
        <f t="shared" si="295"/>
        <v>2905534.65</v>
      </c>
      <c r="J1349" s="40">
        <f t="shared" si="296"/>
        <v>3021756.39</v>
      </c>
      <c r="K1349" s="178"/>
      <c r="L1349" s="179"/>
      <c r="M1349" s="40">
        <f t="shared" si="297"/>
        <v>2905534.65</v>
      </c>
      <c r="N1349" s="40">
        <f t="shared" si="298"/>
        <v>3021756.39</v>
      </c>
      <c r="O1349" s="36">
        <f>осн2!N22*осн2!$B$4+осн2!A$2+(осн2!N22*осн2!$B$4+осн2!$A$2)*осн2!$E$2</f>
        <v>1452767.325</v>
      </c>
      <c r="P1349" s="36">
        <f>осн2!O22*осн2!$B$4+осн2!B$2+(осн2!O22*осн2!$B$4+осн2!$A$2)*осн2!$E$2</f>
        <v>1510878.4950000001</v>
      </c>
      <c r="Q1349" s="40">
        <f t="shared" si="299"/>
        <v>2905534.65</v>
      </c>
      <c r="R1349" s="40">
        <f t="shared" si="300"/>
        <v>3021756.39</v>
      </c>
      <c r="S1349" s="40">
        <f t="shared" si="301"/>
        <v>1452767.325</v>
      </c>
      <c r="T1349" s="40">
        <f t="shared" si="302"/>
        <v>1510878.4950000001</v>
      </c>
    </row>
    <row r="1350" spans="1:20" ht="15.75" hidden="1" customHeight="1" x14ac:dyDescent="0.25">
      <c r="A1350" s="142"/>
      <c r="B1350" s="169"/>
      <c r="C1350" s="142"/>
      <c r="D1350" s="4" t="s">
        <v>124</v>
      </c>
      <c r="E1350" s="41">
        <f>осн2!N23*осн2!$B$4*осн2!$D$1+осн2!$A$2+(осн2!N23*осн2!$B$4*осн2!$D$1+осн2!$A$2)*осн2!$E$2</f>
        <v>5802104.25</v>
      </c>
      <c r="F1350" s="41">
        <f>осн2!O23*осн2!$B$4*осн2!$D$1+осн2!$A$2+(осн2!O23*осн2!$B$4*осн2!$D$1+осн2!$A$2)*осн2!$E$2</f>
        <v>6034188.4199999999</v>
      </c>
      <c r="G1350" s="178"/>
      <c r="H1350" s="179"/>
      <c r="I1350" s="41">
        <f t="shared" si="295"/>
        <v>5802104.25</v>
      </c>
      <c r="J1350" s="41">
        <f t="shared" si="296"/>
        <v>6034188.4199999999</v>
      </c>
      <c r="K1350" s="178"/>
      <c r="L1350" s="179"/>
      <c r="M1350" s="41">
        <f t="shared" si="297"/>
        <v>5802104.25</v>
      </c>
      <c r="N1350" s="41">
        <f t="shared" si="298"/>
        <v>6034188.4199999999</v>
      </c>
      <c r="O1350" s="37">
        <f>осн2!N23*осн2!$B$4+осн2!A$2+(осн2!N23*осн2!$B$4+осн2!$A$2)*осн2!$E$2</f>
        <v>2901052.125</v>
      </c>
      <c r="P1350" s="37">
        <f>осн2!O23*осн2!$B$4+осн2!B$2+(осн2!O23*осн2!$B$4+осн2!$A$2)*осн2!$E$2</f>
        <v>3017094.51</v>
      </c>
      <c r="Q1350" s="41">
        <f t="shared" si="299"/>
        <v>5802104.25</v>
      </c>
      <c r="R1350" s="41">
        <f t="shared" si="300"/>
        <v>6034188.4199999999</v>
      </c>
      <c r="S1350" s="41">
        <f t="shared" si="301"/>
        <v>2901052.125</v>
      </c>
      <c r="T1350" s="41">
        <f t="shared" si="302"/>
        <v>3017094.51</v>
      </c>
    </row>
    <row r="1351" spans="1:20" ht="15.75" hidden="1" customHeight="1" x14ac:dyDescent="0.25">
      <c r="A1351" s="142"/>
      <c r="B1351" s="169"/>
      <c r="C1351" s="142"/>
      <c r="D1351" s="4" t="s">
        <v>125</v>
      </c>
      <c r="E1351" s="41">
        <f>осн2!N24*осн2!$B$4*осн2!$D$1+осн2!$A$2+(осн2!N24*осн2!$B$4*осн2!$D$1+осн2!$A$2)*осн2!$E$2</f>
        <v>7771767.3300000001</v>
      </c>
      <c r="F1351" s="41">
        <f>осн2!O24*осн2!$B$4*осн2!$D$1+осн2!$A$2+(осн2!O24*осн2!$B$4*осн2!$D$1+осн2!$A$2)*осн2!$E$2</f>
        <v>8082637.7400000002</v>
      </c>
      <c r="G1351" s="178"/>
      <c r="H1351" s="179"/>
      <c r="I1351" s="41">
        <f t="shared" si="295"/>
        <v>7771767.3300000001</v>
      </c>
      <c r="J1351" s="41">
        <f t="shared" si="296"/>
        <v>8082637.7400000002</v>
      </c>
      <c r="K1351" s="178"/>
      <c r="L1351" s="179"/>
      <c r="M1351" s="41">
        <f t="shared" si="297"/>
        <v>7771767.3300000001</v>
      </c>
      <c r="N1351" s="41">
        <f t="shared" si="298"/>
        <v>8082637.7400000002</v>
      </c>
      <c r="O1351" s="37">
        <f>осн2!N24*осн2!$B$4+осн2!A$2+(осн2!N24*осн2!$B$4+осн2!$A$2)*осн2!$E$2</f>
        <v>3885883.665</v>
      </c>
      <c r="P1351" s="37">
        <f>осн2!O24*осн2!$B$4+осн2!B$2+(осн2!O24*осн2!$B$4+осн2!$A$2)*осн2!$E$2</f>
        <v>4041319.17</v>
      </c>
      <c r="Q1351" s="41">
        <f t="shared" si="299"/>
        <v>7771767.3300000001</v>
      </c>
      <c r="R1351" s="41">
        <f t="shared" si="300"/>
        <v>8082637.7400000002</v>
      </c>
      <c r="S1351" s="41">
        <f t="shared" si="301"/>
        <v>3885883.665</v>
      </c>
      <c r="T1351" s="41">
        <f t="shared" si="302"/>
        <v>4041319.17</v>
      </c>
    </row>
    <row r="1352" spans="1:20" ht="15.75" hidden="1" customHeight="1" x14ac:dyDescent="0.25">
      <c r="A1352" s="142"/>
      <c r="B1352" s="169"/>
      <c r="C1352" s="142"/>
      <c r="D1352" s="4" t="s">
        <v>126</v>
      </c>
      <c r="E1352" s="41">
        <f>осн2!N25*осн2!$B$4*осн2!$D$1+осн2!$A$2+(осн2!N25*осн2!$B$4*осн2!$D$1+осн2!$A$2)*осн2!$E$2</f>
        <v>10414157.85</v>
      </c>
      <c r="F1352" s="41">
        <f>осн2!O25*осн2!$B$4*осн2!$D$1+осн2!$A$2+(осн2!O25*осн2!$B$4*осн2!$D$1+осн2!$A$2)*осн2!$E$2</f>
        <v>10830723.810000001</v>
      </c>
      <c r="G1352" s="178"/>
      <c r="H1352" s="179"/>
      <c r="I1352" s="41">
        <f t="shared" si="295"/>
        <v>10414157.85</v>
      </c>
      <c r="J1352" s="41">
        <f t="shared" si="296"/>
        <v>10830723.810000001</v>
      </c>
      <c r="K1352" s="178"/>
      <c r="L1352" s="179"/>
      <c r="M1352" s="41">
        <f t="shared" si="297"/>
        <v>10414157.85</v>
      </c>
      <c r="N1352" s="41">
        <f t="shared" si="298"/>
        <v>10830723.810000001</v>
      </c>
      <c r="O1352" s="37">
        <f>осн2!N25*осн2!$B$4+осн2!A$2+(осн2!N25*осн2!$B$4+осн2!$A$2)*осн2!$E$2</f>
        <v>5207078.9249999998</v>
      </c>
      <c r="P1352" s="37">
        <f>осн2!O25*осн2!$B$4+осн2!B$2+(осн2!O25*осн2!$B$4+осн2!$A$2)*осн2!$E$2</f>
        <v>5415362.2050000001</v>
      </c>
      <c r="Q1352" s="41">
        <f t="shared" si="299"/>
        <v>10414157.85</v>
      </c>
      <c r="R1352" s="41">
        <f t="shared" si="300"/>
        <v>10830723.810000001</v>
      </c>
      <c r="S1352" s="41">
        <f t="shared" si="301"/>
        <v>5207078.9249999998</v>
      </c>
      <c r="T1352" s="41">
        <f t="shared" si="302"/>
        <v>5415362.2050000001</v>
      </c>
    </row>
    <row r="1353" spans="1:20" ht="15.75" hidden="1" customHeight="1" x14ac:dyDescent="0.25">
      <c r="A1353" s="142"/>
      <c r="B1353" s="169"/>
      <c r="C1353" s="142"/>
      <c r="D1353" s="4" t="s">
        <v>127</v>
      </c>
      <c r="E1353" s="41">
        <f>осн2!N26*осн2!$B$4*осн2!$D$1+осн2!$A$2+(осн2!N26*осн2!$B$4*осн2!$D$1+осн2!$A$2)*осн2!$E$2</f>
        <v>13954973.82</v>
      </c>
      <c r="F1353" s="41">
        <f>осн2!O26*осн2!$B$4*осн2!$D$1+осн2!$A$2+(осн2!O26*осн2!$B$4*осн2!$D$1+осн2!$A$2)*осн2!$E$2</f>
        <v>14513171.640000001</v>
      </c>
      <c r="G1353" s="178"/>
      <c r="H1353" s="179"/>
      <c r="I1353" s="41">
        <f t="shared" si="295"/>
        <v>13954973.82</v>
      </c>
      <c r="J1353" s="41">
        <f t="shared" si="296"/>
        <v>14513171.640000001</v>
      </c>
      <c r="K1353" s="178"/>
      <c r="L1353" s="179"/>
      <c r="M1353" s="41">
        <f t="shared" si="297"/>
        <v>13954973.82</v>
      </c>
      <c r="N1353" s="41">
        <f t="shared" si="298"/>
        <v>14513171.640000001</v>
      </c>
      <c r="O1353" s="37">
        <f>осн2!N26*осн2!$B$4+осн2!A$2+(осн2!N26*осн2!$B$4+осн2!$A$2)*осн2!$E$2</f>
        <v>6977486.9100000001</v>
      </c>
      <c r="P1353" s="37">
        <f>осн2!O26*осн2!$B$4+осн2!B$2+(осн2!O26*осн2!$B$4+осн2!$A$2)*осн2!$E$2</f>
        <v>7256586.1200000001</v>
      </c>
      <c r="Q1353" s="41">
        <f t="shared" si="299"/>
        <v>13954973.82</v>
      </c>
      <c r="R1353" s="41">
        <f t="shared" si="300"/>
        <v>14513171.640000001</v>
      </c>
      <c r="S1353" s="41">
        <f t="shared" si="301"/>
        <v>6977486.9100000001</v>
      </c>
      <c r="T1353" s="41">
        <f t="shared" si="302"/>
        <v>7256586.1200000001</v>
      </c>
    </row>
    <row r="1354" spans="1:20" ht="15.75" hidden="1" customHeight="1" x14ac:dyDescent="0.25">
      <c r="A1354" s="142"/>
      <c r="B1354" s="169"/>
      <c r="C1354" s="142"/>
      <c r="D1354" s="4" t="s">
        <v>128</v>
      </c>
      <c r="E1354" s="41">
        <f>осн2!N27*осн2!$B$4*осн2!$D$1+осн2!$A$2+(осн2!N27*осн2!$B$4*осн2!$D$1+осн2!$A$2)*осн2!$E$2</f>
        <v>18699662.370000001</v>
      </c>
      <c r="F1354" s="41">
        <f>осн2!O27*осн2!$B$4*осн2!$D$1+осн2!$A$2+(осн2!O27*осн2!$B$4*осн2!$D$1+осн2!$A$2)*осн2!$E$2</f>
        <v>19447648.440000001</v>
      </c>
      <c r="G1354" s="178"/>
      <c r="H1354" s="179"/>
      <c r="I1354" s="41">
        <f t="shared" si="295"/>
        <v>18699662.370000001</v>
      </c>
      <c r="J1354" s="41">
        <f t="shared" si="296"/>
        <v>19447648.440000001</v>
      </c>
      <c r="K1354" s="178"/>
      <c r="L1354" s="179"/>
      <c r="M1354" s="41">
        <f t="shared" si="297"/>
        <v>18699662.370000001</v>
      </c>
      <c r="N1354" s="41">
        <f t="shared" si="298"/>
        <v>19447648.440000001</v>
      </c>
      <c r="O1354" s="37">
        <f>осн2!N27*осн2!$B$4+осн2!A$2+(осн2!N27*осн2!$B$4+осн2!$A$2)*осн2!$E$2</f>
        <v>9349831.1850000005</v>
      </c>
      <c r="P1354" s="37">
        <f>осн2!O27*осн2!$B$4+осн2!B$2+(осн2!O27*осн2!$B$4+осн2!$A$2)*осн2!$E$2</f>
        <v>9723824.5199999996</v>
      </c>
      <c r="Q1354" s="41">
        <f t="shared" si="299"/>
        <v>18699662.370000001</v>
      </c>
      <c r="R1354" s="41">
        <f t="shared" si="300"/>
        <v>19447648.440000001</v>
      </c>
      <c r="S1354" s="41">
        <f t="shared" si="301"/>
        <v>9349831.1850000005</v>
      </c>
      <c r="T1354" s="41">
        <f t="shared" si="302"/>
        <v>9723824.5199999996</v>
      </c>
    </row>
    <row r="1355" spans="1:20" ht="15.75" hidden="1" customHeight="1" x14ac:dyDescent="0.25">
      <c r="A1355" s="142"/>
      <c r="B1355" s="169"/>
      <c r="C1355" s="142"/>
      <c r="D1355" s="8" t="s">
        <v>129</v>
      </c>
      <c r="E1355" s="40">
        <f>осн2!N28*осн2!$B$4*осн2!$D$1+осн2!$A$2+(осн2!N28*осн2!$B$4*осн2!$D$1+осн2!$A$2)*осн2!$E$2</f>
        <v>3055561.62</v>
      </c>
      <c r="F1355" s="40">
        <f>осн2!O28*осн2!$B$4*осн2!$D$1+осн2!$A$2+(осн2!O28*осн2!$B$4*осн2!$D$1+осн2!$A$2)*осн2!$E$2</f>
        <v>3177783.66</v>
      </c>
      <c r="G1355" s="178"/>
      <c r="H1355" s="179"/>
      <c r="I1355" s="40">
        <f t="shared" si="295"/>
        <v>3055561.62</v>
      </c>
      <c r="J1355" s="40">
        <f t="shared" si="296"/>
        <v>3177783.66</v>
      </c>
      <c r="K1355" s="178"/>
      <c r="L1355" s="179"/>
      <c r="M1355" s="40">
        <f t="shared" si="297"/>
        <v>3055561.62</v>
      </c>
      <c r="N1355" s="40">
        <f t="shared" si="298"/>
        <v>3177783.66</v>
      </c>
      <c r="O1355" s="36">
        <f>осн2!N28*осн2!$B$4+осн2!A$2+(осн2!N28*осн2!$B$4+осн2!$A$2)*осн2!$E$2</f>
        <v>1527780.81</v>
      </c>
      <c r="P1355" s="36">
        <f>осн2!O28*осн2!$B$4+осн2!B$2+(осн2!O28*осн2!$B$4+осн2!$A$2)*осн2!$E$2</f>
        <v>1588892.1300000001</v>
      </c>
      <c r="Q1355" s="40">
        <f t="shared" si="299"/>
        <v>3055561.62</v>
      </c>
      <c r="R1355" s="40">
        <f t="shared" si="300"/>
        <v>3177783.66</v>
      </c>
      <c r="S1355" s="40">
        <f t="shared" si="301"/>
        <v>1527780.81</v>
      </c>
      <c r="T1355" s="40">
        <f t="shared" si="302"/>
        <v>1588892.1300000001</v>
      </c>
    </row>
    <row r="1356" spans="1:20" ht="15.75" hidden="1" customHeight="1" x14ac:dyDescent="0.25">
      <c r="A1356" s="142"/>
      <c r="B1356" s="169"/>
      <c r="C1356" s="142"/>
      <c r="D1356" s="4" t="s">
        <v>130</v>
      </c>
      <c r="E1356" s="41">
        <f>осн2!N29*осн2!$B$4*осн2!$D$1+осн2!$A$2+(осн2!N29*осн2!$B$4*осн2!$D$1+осн2!$A$2)*осн2!$E$2</f>
        <v>6102131.6399999997</v>
      </c>
      <c r="F1356" s="41">
        <f>осн2!O29*осн2!$B$4*осн2!$D$1+осн2!$A$2+(осн2!O29*осн2!$B$4*осн2!$D$1+осн2!$A$2)*осн2!$E$2</f>
        <v>6346216.4100000001</v>
      </c>
      <c r="G1356" s="178"/>
      <c r="H1356" s="179"/>
      <c r="I1356" s="41">
        <f t="shared" si="295"/>
        <v>6102131.6399999997</v>
      </c>
      <c r="J1356" s="41">
        <f t="shared" si="296"/>
        <v>6346216.4100000001</v>
      </c>
      <c r="K1356" s="178"/>
      <c r="L1356" s="179"/>
      <c r="M1356" s="41">
        <f t="shared" si="297"/>
        <v>6102131.6399999997</v>
      </c>
      <c r="N1356" s="41">
        <f t="shared" si="298"/>
        <v>6346216.4100000001</v>
      </c>
      <c r="O1356" s="37">
        <f>осн2!N29*осн2!$B$4+осн2!A$2+(осн2!N29*осн2!$B$4+осн2!$A$2)*осн2!$E$2</f>
        <v>3051065.82</v>
      </c>
      <c r="P1356" s="37">
        <f>осн2!O29*осн2!$B$4+осн2!B$2+(осн2!O29*осн2!$B$4+осн2!$A$2)*осн2!$E$2</f>
        <v>3173108.5049999999</v>
      </c>
      <c r="Q1356" s="41">
        <f t="shared" si="299"/>
        <v>6102131.6399999997</v>
      </c>
      <c r="R1356" s="41">
        <f t="shared" si="300"/>
        <v>6346216.4100000001</v>
      </c>
      <c r="S1356" s="41">
        <f t="shared" si="301"/>
        <v>3051065.82</v>
      </c>
      <c r="T1356" s="41">
        <f t="shared" si="302"/>
        <v>3173108.5049999999</v>
      </c>
    </row>
    <row r="1357" spans="1:20" ht="15.75" hidden="1" customHeight="1" x14ac:dyDescent="0.25">
      <c r="A1357" s="142"/>
      <c r="B1357" s="169"/>
      <c r="C1357" s="142"/>
      <c r="D1357" s="4" t="s">
        <v>131</v>
      </c>
      <c r="E1357" s="41">
        <f>осн2!N30*осн2!$B$4*осн2!$D$1+осн2!$A$2+(осн2!N30*осн2!$B$4*осн2!$D$1+осн2!$A$2)*осн2!$E$2</f>
        <v>8173792.7400000002</v>
      </c>
      <c r="F1357" s="41">
        <f>осн2!O30*осн2!$B$4*осн2!$D$1+осн2!$A$2+(осн2!O30*осн2!$B$4*осн2!$D$1+осн2!$A$2)*осн2!$E$2</f>
        <v>8500743.5999999996</v>
      </c>
      <c r="G1357" s="178"/>
      <c r="H1357" s="179"/>
      <c r="I1357" s="41">
        <f t="shared" si="295"/>
        <v>8173792.7400000002</v>
      </c>
      <c r="J1357" s="41">
        <f t="shared" si="296"/>
        <v>8500743.5999999996</v>
      </c>
      <c r="K1357" s="178"/>
      <c r="L1357" s="179"/>
      <c r="M1357" s="41">
        <f t="shared" si="297"/>
        <v>8173792.7400000002</v>
      </c>
      <c r="N1357" s="41">
        <f t="shared" si="298"/>
        <v>8500743.5999999996</v>
      </c>
      <c r="O1357" s="37">
        <f>осн2!N30*осн2!$B$4+осн2!A$2+(осн2!N30*осн2!$B$4+осн2!$A$2)*осн2!$E$2</f>
        <v>4086896.37</v>
      </c>
      <c r="P1357" s="37">
        <f>осн2!O30*осн2!$B$4+осн2!B$2+(осн2!O30*осн2!$B$4+осн2!$A$2)*осн2!$E$2</f>
        <v>4250372.0999999996</v>
      </c>
      <c r="Q1357" s="41">
        <f t="shared" si="299"/>
        <v>8173792.7400000002</v>
      </c>
      <c r="R1357" s="41">
        <f t="shared" si="300"/>
        <v>8500743.5999999996</v>
      </c>
      <c r="S1357" s="41">
        <f t="shared" si="301"/>
        <v>4086896.37</v>
      </c>
      <c r="T1357" s="41">
        <f t="shared" si="302"/>
        <v>4250372.0999999996</v>
      </c>
    </row>
    <row r="1358" spans="1:20" ht="15.75" hidden="1" customHeight="1" x14ac:dyDescent="0.25">
      <c r="A1358" s="142"/>
      <c r="B1358" s="169"/>
      <c r="C1358" s="142"/>
      <c r="D1358" s="4" t="s">
        <v>132</v>
      </c>
      <c r="E1358" s="41">
        <f>осн2!N31*осн2!$B$4*осн2!$D$1+осн2!$A$2+(осн2!N31*осн2!$B$4*осн2!$D$1+осн2!$A$2)*осн2!$E$2</f>
        <v>10952892.75</v>
      </c>
      <c r="F1358" s="41">
        <f>осн2!O31*осн2!$B$4*осн2!$D$1+осн2!$A$2+(осн2!O31*осн2!$B$4*осн2!$D$1+осн2!$A$2)*осн2!$E$2</f>
        <v>11391008.460000001</v>
      </c>
      <c r="G1358" s="178"/>
      <c r="H1358" s="179"/>
      <c r="I1358" s="41">
        <f t="shared" si="295"/>
        <v>10952892.75</v>
      </c>
      <c r="J1358" s="41">
        <f t="shared" si="296"/>
        <v>11391008.460000001</v>
      </c>
      <c r="K1358" s="178"/>
      <c r="L1358" s="179"/>
      <c r="M1358" s="41">
        <f t="shared" si="297"/>
        <v>10952892.75</v>
      </c>
      <c r="N1358" s="41">
        <f t="shared" si="298"/>
        <v>11391008.460000001</v>
      </c>
      <c r="O1358" s="37">
        <f>осн2!N31*осн2!$B$4+осн2!A$2+(осн2!N31*осн2!$B$4+осн2!$A$2)*осн2!$E$2</f>
        <v>5476446.375</v>
      </c>
      <c r="P1358" s="37">
        <f>осн2!O31*осн2!$B$4+осн2!B$2+(осн2!O31*осн2!$B$4+осн2!$A$2)*осн2!$E$2</f>
        <v>5695504.5299999993</v>
      </c>
      <c r="Q1358" s="41">
        <f t="shared" si="299"/>
        <v>10952892.75</v>
      </c>
      <c r="R1358" s="41">
        <f t="shared" si="300"/>
        <v>11391008.460000001</v>
      </c>
      <c r="S1358" s="41">
        <f t="shared" si="301"/>
        <v>5476446.375</v>
      </c>
      <c r="T1358" s="41">
        <f t="shared" si="302"/>
        <v>5695504.5299999993</v>
      </c>
    </row>
    <row r="1359" spans="1:20" ht="15.75" hidden="1" customHeight="1" x14ac:dyDescent="0.25">
      <c r="A1359" s="142"/>
      <c r="B1359" s="169"/>
      <c r="C1359" s="142"/>
      <c r="D1359" s="4" t="s">
        <v>133</v>
      </c>
      <c r="E1359" s="41">
        <f>осн2!N32*осн2!$B$4*осн2!$D$1+осн2!$A$2+(осн2!N32*осн2!$B$4*осн2!$D$1+осн2!$A$2)*осн2!$E$2</f>
        <v>14676886.02</v>
      </c>
      <c r="F1359" s="41">
        <f>осн2!O32*осн2!$B$4*осн2!$D$1+осн2!$A$2+(осн2!O32*осн2!$B$4*осн2!$D$1+осн2!$A$2)*осн2!$E$2</f>
        <v>15263961.390000001</v>
      </c>
      <c r="G1359" s="178"/>
      <c r="H1359" s="179"/>
      <c r="I1359" s="41">
        <f t="shared" si="295"/>
        <v>14676886.02</v>
      </c>
      <c r="J1359" s="41">
        <f t="shared" si="296"/>
        <v>15263961.390000001</v>
      </c>
      <c r="K1359" s="178"/>
      <c r="L1359" s="179"/>
      <c r="M1359" s="41">
        <f t="shared" si="297"/>
        <v>14676886.02</v>
      </c>
      <c r="N1359" s="41">
        <f t="shared" si="298"/>
        <v>15263961.390000001</v>
      </c>
      <c r="O1359" s="37">
        <f>осн2!N32*осн2!$B$4+осн2!A$2+(осн2!N32*осн2!$B$4+осн2!$A$2)*осн2!$E$2</f>
        <v>7338443.0099999998</v>
      </c>
      <c r="P1359" s="37">
        <f>осн2!O32*осн2!$B$4+осн2!B$2+(осн2!O32*осн2!$B$4+осн2!$A$2)*осн2!$E$2</f>
        <v>7631980.9950000001</v>
      </c>
      <c r="Q1359" s="41">
        <f t="shared" si="299"/>
        <v>14676886.02</v>
      </c>
      <c r="R1359" s="41">
        <f t="shared" si="300"/>
        <v>15263961.390000001</v>
      </c>
      <c r="S1359" s="41">
        <f t="shared" si="301"/>
        <v>7338443.0099999998</v>
      </c>
      <c r="T1359" s="41">
        <f t="shared" si="302"/>
        <v>7631980.9950000001</v>
      </c>
    </row>
    <row r="1360" spans="1:20" ht="15.75" hidden="1" customHeight="1" x14ac:dyDescent="0.25">
      <c r="A1360" s="142"/>
      <c r="B1360" s="169"/>
      <c r="C1360" s="142"/>
      <c r="D1360" s="4" t="s">
        <v>134</v>
      </c>
      <c r="E1360" s="41">
        <f>осн2!N33*осн2!$B$4*осн2!$D$1+осн2!$A$2+(осн2!N33*осн2!$B$4*осн2!$D$1+осн2!$A$2)*осн2!$E$2</f>
        <v>19666990.379999999</v>
      </c>
      <c r="F1360" s="41">
        <f>осн2!O33*осн2!$B$4*осн2!$D$1+осн2!$A$2+(осн2!O33*осн2!$B$4*осн2!$D$1+осн2!$A$2)*осн2!$E$2</f>
        <v>20453668.649999999</v>
      </c>
      <c r="G1360" s="178"/>
      <c r="H1360" s="179"/>
      <c r="I1360" s="41">
        <f t="shared" ref="I1360:I1391" si="303">E1360</f>
        <v>19666990.379999999</v>
      </c>
      <c r="J1360" s="41">
        <f t="shared" ref="J1360:J1391" si="304">F1360</f>
        <v>20453668.649999999</v>
      </c>
      <c r="K1360" s="178"/>
      <c r="L1360" s="179"/>
      <c r="M1360" s="41">
        <f t="shared" ref="M1360:M1391" si="305">I1360</f>
        <v>19666990.379999999</v>
      </c>
      <c r="N1360" s="41">
        <f t="shared" ref="N1360:N1391" si="306">J1360</f>
        <v>20453668.649999999</v>
      </c>
      <c r="O1360" s="37">
        <f>осн2!N33*осн2!$B$4+осн2!A$2+(осн2!N33*осн2!$B$4+осн2!$A$2)*осн2!$E$2</f>
        <v>9833495.1899999995</v>
      </c>
      <c r="P1360" s="37">
        <f>осн2!O33*осн2!$B$4+осн2!B$2+(осн2!O33*осн2!$B$4+осн2!$A$2)*осн2!$E$2</f>
        <v>10226834.625</v>
      </c>
      <c r="Q1360" s="41">
        <f t="shared" ref="Q1360:Q1391" si="307">M1360</f>
        <v>19666990.379999999</v>
      </c>
      <c r="R1360" s="41">
        <f t="shared" ref="R1360:R1391" si="308">N1360</f>
        <v>20453668.649999999</v>
      </c>
      <c r="S1360" s="41">
        <f t="shared" ref="S1360:S1391" si="309">O1360</f>
        <v>9833495.1899999995</v>
      </c>
      <c r="T1360" s="41">
        <f t="shared" ref="T1360:T1391" si="310">P1360</f>
        <v>10226834.625</v>
      </c>
    </row>
    <row r="1361" spans="1:20" ht="15.75" hidden="1" customHeight="1" x14ac:dyDescent="0.25">
      <c r="A1361" s="142"/>
      <c r="B1361" s="169"/>
      <c r="C1361" s="142"/>
      <c r="D1361" s="8" t="s">
        <v>45</v>
      </c>
      <c r="E1361" s="40">
        <f>осн2!N34*осн2!$B$4*осн2!$D$1+осн2!$A$2+(осн2!N34*осн2!$B$4*осн2!$D$1+осн2!$A$2)*осн2!$E$2</f>
        <v>3260987.82</v>
      </c>
      <c r="F1361" s="40">
        <f>осн2!O34*осн2!$B$4*осн2!$D$1+осн2!$A$2+(осн2!O34*осн2!$B$4*осн2!$D$1+осн2!$A$2)*осн2!$E$2</f>
        <v>3391427.9699999997</v>
      </c>
      <c r="G1361" s="178"/>
      <c r="H1361" s="179"/>
      <c r="I1361" s="40">
        <f t="shared" si="303"/>
        <v>3260987.82</v>
      </c>
      <c r="J1361" s="40">
        <f t="shared" si="304"/>
        <v>3391427.9699999997</v>
      </c>
      <c r="K1361" s="178"/>
      <c r="L1361" s="179"/>
      <c r="M1361" s="40">
        <f t="shared" si="305"/>
        <v>3260987.82</v>
      </c>
      <c r="N1361" s="40">
        <f t="shared" si="306"/>
        <v>3391427.9699999997</v>
      </c>
      <c r="O1361" s="36">
        <f>осн2!N34*осн2!$B$4+осн2!A$2+(осн2!N34*осн2!$B$4+осн2!$A$2)*осн2!$E$2</f>
        <v>1630493.91</v>
      </c>
      <c r="P1361" s="36">
        <f>осн2!O34*осн2!$B$4+осн2!B$2+(осн2!O34*осн2!$B$4+осн2!$A$2)*осн2!$E$2</f>
        <v>1695714.2850000001</v>
      </c>
      <c r="Q1361" s="40">
        <f t="shared" si="307"/>
        <v>3260987.82</v>
      </c>
      <c r="R1361" s="40">
        <f t="shared" si="308"/>
        <v>3391427.9699999997</v>
      </c>
      <c r="S1361" s="40">
        <f t="shared" si="309"/>
        <v>1630493.91</v>
      </c>
      <c r="T1361" s="40">
        <f t="shared" si="310"/>
        <v>1695714.2850000001</v>
      </c>
    </row>
    <row r="1362" spans="1:20" ht="15.75" hidden="1" customHeight="1" x14ac:dyDescent="0.25">
      <c r="A1362" s="142"/>
      <c r="B1362" s="169"/>
      <c r="C1362" s="142"/>
      <c r="D1362" s="4" t="s">
        <v>46</v>
      </c>
      <c r="E1362" s="41">
        <f>осн2!N35*осн2!$B$4*осн2!$D$1+осн2!$A$2+(осн2!N35*осн2!$B$4*осн2!$D$1+осн2!$A$2)*осн2!$E$2</f>
        <v>6512985.8099999996</v>
      </c>
      <c r="F1362" s="41">
        <f>осн2!O35*осн2!$B$4*осн2!$D$1+осн2!$A$2+(осн2!O35*осн2!$B$4*осн2!$D$1+осн2!$A$2)*осн2!$E$2</f>
        <v>6773505.0300000003</v>
      </c>
      <c r="G1362" s="178"/>
      <c r="H1362" s="179"/>
      <c r="I1362" s="41">
        <f t="shared" si="303"/>
        <v>6512985.8099999996</v>
      </c>
      <c r="J1362" s="41">
        <f t="shared" si="304"/>
        <v>6773505.0300000003</v>
      </c>
      <c r="K1362" s="178"/>
      <c r="L1362" s="179"/>
      <c r="M1362" s="41">
        <f t="shared" si="305"/>
        <v>6512985.8099999996</v>
      </c>
      <c r="N1362" s="41">
        <f t="shared" si="306"/>
        <v>6773505.0300000003</v>
      </c>
      <c r="O1362" s="37">
        <f>осн2!N35*осн2!$B$4+осн2!A$2+(осн2!N35*осн2!$B$4+осн2!$A$2)*осн2!$E$2</f>
        <v>3256492.9049999998</v>
      </c>
      <c r="P1362" s="37">
        <f>осн2!O35*осн2!$B$4+осн2!B$2+(осн2!O35*осн2!$B$4+осн2!$A$2)*осн2!$E$2</f>
        <v>3386752.8149999999</v>
      </c>
      <c r="Q1362" s="41">
        <f t="shared" si="307"/>
        <v>6512985.8099999996</v>
      </c>
      <c r="R1362" s="41">
        <f t="shared" si="308"/>
        <v>6773505.0300000003</v>
      </c>
      <c r="S1362" s="41">
        <f t="shared" si="309"/>
        <v>3256492.9049999998</v>
      </c>
      <c r="T1362" s="41">
        <f t="shared" si="310"/>
        <v>3386752.8149999999</v>
      </c>
    </row>
    <row r="1363" spans="1:20" ht="15.75" hidden="1" customHeight="1" x14ac:dyDescent="0.25">
      <c r="A1363" s="142"/>
      <c r="B1363" s="169"/>
      <c r="C1363" s="142"/>
      <c r="D1363" s="4" t="s">
        <v>47</v>
      </c>
      <c r="E1363" s="41">
        <f>осн2!N36*осн2!$B$4*осн2!$D$1+осн2!$A$2+(осн2!N36*осн2!$B$4*осн2!$D$1+осн2!$A$2)*осн2!$E$2</f>
        <v>8724353.0099999998</v>
      </c>
      <c r="F1363" s="41">
        <f>осн2!O36*осн2!$B$4*осн2!$D$1+осн2!$A$2+(осн2!O36*осн2!$B$4*осн2!$D$1+осн2!$A$2)*осн2!$E$2</f>
        <v>9073327.9800000004</v>
      </c>
      <c r="G1363" s="178"/>
      <c r="H1363" s="179"/>
      <c r="I1363" s="41">
        <f t="shared" si="303"/>
        <v>8724353.0099999998</v>
      </c>
      <c r="J1363" s="41">
        <f t="shared" si="304"/>
        <v>9073327.9800000004</v>
      </c>
      <c r="K1363" s="178"/>
      <c r="L1363" s="179"/>
      <c r="M1363" s="41">
        <f t="shared" si="305"/>
        <v>8724353.0099999998</v>
      </c>
      <c r="N1363" s="41">
        <f t="shared" si="306"/>
        <v>9073327.9800000004</v>
      </c>
      <c r="O1363" s="37">
        <f>осн2!N36*осн2!$B$4+осн2!A$2+(осн2!N36*осн2!$B$4+осн2!$A$2)*осн2!$E$2</f>
        <v>4362176.5049999999</v>
      </c>
      <c r="P1363" s="37">
        <f>осн2!O36*осн2!$B$4+осн2!B$2+(осн2!O36*осн2!$B$4+осн2!$A$2)*осн2!$E$2</f>
        <v>4536664.29</v>
      </c>
      <c r="Q1363" s="41">
        <f t="shared" si="307"/>
        <v>8724353.0099999998</v>
      </c>
      <c r="R1363" s="41">
        <f t="shared" si="308"/>
        <v>9073327.9800000004</v>
      </c>
      <c r="S1363" s="41">
        <f t="shared" si="309"/>
        <v>4362176.5049999999</v>
      </c>
      <c r="T1363" s="41">
        <f t="shared" si="310"/>
        <v>4536664.29</v>
      </c>
    </row>
    <row r="1364" spans="1:20" ht="15.75" hidden="1" customHeight="1" x14ac:dyDescent="0.25">
      <c r="A1364" s="142"/>
      <c r="B1364" s="169"/>
      <c r="C1364" s="142"/>
      <c r="D1364" s="4" t="s">
        <v>48</v>
      </c>
      <c r="E1364" s="41">
        <f>осн2!N37*осн2!$B$4*осн2!$D$1+осн2!$A$2+(осн2!N37*осн2!$B$4*осн2!$D$1+осн2!$A$2)*осн2!$E$2</f>
        <v>11690637.6</v>
      </c>
      <c r="F1364" s="41">
        <f>осн2!O37*осн2!$B$4*осн2!$D$1+осн2!$A$2+(осн2!O37*осн2!$B$4*осн2!$D$1+осн2!$A$2)*осн2!$E$2</f>
        <v>12158264.52</v>
      </c>
      <c r="G1364" s="178"/>
      <c r="H1364" s="179"/>
      <c r="I1364" s="41">
        <f t="shared" si="303"/>
        <v>11690637.6</v>
      </c>
      <c r="J1364" s="41">
        <f t="shared" si="304"/>
        <v>12158264.52</v>
      </c>
      <c r="K1364" s="178"/>
      <c r="L1364" s="179"/>
      <c r="M1364" s="41">
        <f t="shared" si="305"/>
        <v>11690637.6</v>
      </c>
      <c r="N1364" s="41">
        <f t="shared" si="306"/>
        <v>12158264.52</v>
      </c>
      <c r="O1364" s="37">
        <f>осн2!N37*осн2!$B$4+осн2!A$2+(осн2!N37*осн2!$B$4+осн2!$A$2)*осн2!$E$2</f>
        <v>5845318.7999999998</v>
      </c>
      <c r="P1364" s="37">
        <f>осн2!O37*осн2!$B$4+осн2!B$2+(осн2!O37*осн2!$B$4+осн2!$A$2)*осн2!$E$2</f>
        <v>6079132.5599999996</v>
      </c>
      <c r="Q1364" s="41">
        <f t="shared" si="307"/>
        <v>11690637.6</v>
      </c>
      <c r="R1364" s="41">
        <f t="shared" si="308"/>
        <v>12158264.52</v>
      </c>
      <c r="S1364" s="41">
        <f t="shared" si="309"/>
        <v>5845318.7999999998</v>
      </c>
      <c r="T1364" s="41">
        <f t="shared" si="310"/>
        <v>6079132.5599999996</v>
      </c>
    </row>
    <row r="1365" spans="1:20" ht="15.75" hidden="1" customHeight="1" x14ac:dyDescent="0.25">
      <c r="A1365" s="142"/>
      <c r="B1365" s="169"/>
      <c r="C1365" s="142"/>
      <c r="D1365" s="4" t="s">
        <v>49</v>
      </c>
      <c r="E1365" s="41">
        <f>осн2!N38*осн2!$B$4*осн2!$D$1+осн2!$A$2+(осн2!N38*осн2!$B$4*осн2!$D$1+осн2!$A$2)*осн2!$E$2</f>
        <v>15665478.810000001</v>
      </c>
      <c r="F1365" s="41">
        <f>осн2!O38*осн2!$B$4*осн2!$D$1+осн2!$A$2+(осн2!O38*осн2!$B$4*осн2!$D$1+осн2!$A$2)*осн2!$E$2</f>
        <v>16292097.75</v>
      </c>
      <c r="G1365" s="178"/>
      <c r="H1365" s="179"/>
      <c r="I1365" s="41">
        <f t="shared" si="303"/>
        <v>15665478.810000001</v>
      </c>
      <c r="J1365" s="41">
        <f t="shared" si="304"/>
        <v>16292097.75</v>
      </c>
      <c r="K1365" s="178"/>
      <c r="L1365" s="179"/>
      <c r="M1365" s="41">
        <f t="shared" si="305"/>
        <v>15665478.810000001</v>
      </c>
      <c r="N1365" s="41">
        <f t="shared" si="306"/>
        <v>16292097.75</v>
      </c>
      <c r="O1365" s="37">
        <f>осн2!N38*осн2!$B$4+осн2!A$2+(осн2!N38*осн2!$B$4+осн2!$A$2)*осн2!$E$2</f>
        <v>7832739.4050000003</v>
      </c>
      <c r="P1365" s="37">
        <f>осн2!O38*осн2!$B$4+осн2!B$2+(осн2!O38*осн2!$B$4+осн2!$A$2)*осн2!$E$2</f>
        <v>8146049.1749999998</v>
      </c>
      <c r="Q1365" s="41">
        <f t="shared" si="307"/>
        <v>15665478.810000001</v>
      </c>
      <c r="R1365" s="41">
        <f t="shared" si="308"/>
        <v>16292097.75</v>
      </c>
      <c r="S1365" s="41">
        <f t="shared" si="309"/>
        <v>7832739.4050000003</v>
      </c>
      <c r="T1365" s="41">
        <f t="shared" si="310"/>
        <v>8146049.1749999998</v>
      </c>
    </row>
    <row r="1366" spans="1:20" ht="15.75" hidden="1" customHeight="1" x14ac:dyDescent="0.25">
      <c r="A1366" s="142"/>
      <c r="B1366" s="169"/>
      <c r="C1366" s="142"/>
      <c r="D1366" s="4" t="s">
        <v>50</v>
      </c>
      <c r="E1366" s="41">
        <f>осн2!N39*осн2!$B$4*осн2!$D$1+осн2!$A$2+(осн2!N39*осн2!$B$4*осн2!$D$1+осн2!$A$2)*осн2!$E$2</f>
        <v>20991711.48</v>
      </c>
      <c r="F1366" s="41">
        <f>осн2!O39*осн2!$B$4*осн2!$D$1+осн2!$A$2+(осн2!O39*осн2!$B$4*осн2!$D$1+осн2!$A$2)*осн2!$E$2</f>
        <v>21831380.009999998</v>
      </c>
      <c r="G1366" s="178"/>
      <c r="H1366" s="179"/>
      <c r="I1366" s="41">
        <f t="shared" si="303"/>
        <v>20991711.48</v>
      </c>
      <c r="J1366" s="41">
        <f t="shared" si="304"/>
        <v>21831380.009999998</v>
      </c>
      <c r="K1366" s="178"/>
      <c r="L1366" s="179"/>
      <c r="M1366" s="41">
        <f t="shared" si="305"/>
        <v>20991711.48</v>
      </c>
      <c r="N1366" s="41">
        <f t="shared" si="306"/>
        <v>21831380.009999998</v>
      </c>
      <c r="O1366" s="37">
        <f>осн2!N39*осн2!$B$4+осн2!A$2+(осн2!N39*осн2!$B$4+осн2!$A$2)*осн2!$E$2</f>
        <v>10495855.74</v>
      </c>
      <c r="P1366" s="37">
        <f>осн2!O39*осн2!$B$4+осн2!B$2+(осн2!O39*осн2!$B$4+осн2!$A$2)*осн2!$E$2</f>
        <v>10915690.305</v>
      </c>
      <c r="Q1366" s="41">
        <f t="shared" si="307"/>
        <v>20991711.48</v>
      </c>
      <c r="R1366" s="41">
        <f t="shared" si="308"/>
        <v>21831380.009999998</v>
      </c>
      <c r="S1366" s="41">
        <f t="shared" si="309"/>
        <v>10495855.74</v>
      </c>
      <c r="T1366" s="41">
        <f t="shared" si="310"/>
        <v>10915690.305</v>
      </c>
    </row>
    <row r="1367" spans="1:20" ht="15.75" hidden="1" customHeight="1" x14ac:dyDescent="0.25">
      <c r="A1367" s="142"/>
      <c r="B1367" s="169"/>
      <c r="C1367" s="142"/>
      <c r="D1367" s="8" t="s">
        <v>51</v>
      </c>
      <c r="E1367" s="40">
        <f>осн2!N40*осн2!$B$4*осн2!$D$1+осн2!$A$2+(осн2!N40*осн2!$B$4*осн2!$D$1+осн2!$A$2)*осн2!$E$2</f>
        <v>3457772.88</v>
      </c>
      <c r="F1367" s="40">
        <f>осн2!O40*осн2!$B$4*осн2!$D$1+осн2!$A$2+(осн2!O40*осн2!$B$4*осн2!$D$1+осн2!$A$2)*осн2!$E$2</f>
        <v>3596084.2199999997</v>
      </c>
      <c r="G1367" s="178"/>
      <c r="H1367" s="179"/>
      <c r="I1367" s="40">
        <f t="shared" si="303"/>
        <v>3457772.88</v>
      </c>
      <c r="J1367" s="40">
        <f t="shared" si="304"/>
        <v>3596084.2199999997</v>
      </c>
      <c r="K1367" s="178"/>
      <c r="L1367" s="179"/>
      <c r="M1367" s="40">
        <f t="shared" si="305"/>
        <v>3457772.88</v>
      </c>
      <c r="N1367" s="40">
        <f t="shared" si="306"/>
        <v>3596084.2199999997</v>
      </c>
      <c r="O1367" s="36">
        <f>осн2!N40*осн2!$B$4+осн2!A$2+(осн2!N40*осн2!$B$4+осн2!$A$2)*осн2!$E$2</f>
        <v>1728886.44</v>
      </c>
      <c r="P1367" s="36">
        <f>осн2!O40*осн2!$B$4+осн2!B$2+(осн2!O40*осн2!$B$4+осн2!$A$2)*осн2!$E$2</f>
        <v>1798042.4100000001</v>
      </c>
      <c r="Q1367" s="40">
        <f t="shared" si="307"/>
        <v>3457772.88</v>
      </c>
      <c r="R1367" s="40">
        <f t="shared" si="308"/>
        <v>3596084.2199999997</v>
      </c>
      <c r="S1367" s="40">
        <f t="shared" si="309"/>
        <v>1728886.44</v>
      </c>
      <c r="T1367" s="40">
        <f t="shared" si="310"/>
        <v>1798042.4100000001</v>
      </c>
    </row>
    <row r="1368" spans="1:20" ht="15.75" hidden="1" customHeight="1" x14ac:dyDescent="0.25">
      <c r="A1368" s="142"/>
      <c r="B1368" s="169"/>
      <c r="C1368" s="142"/>
      <c r="D1368" s="4" t="s">
        <v>52</v>
      </c>
      <c r="E1368" s="41">
        <f>осн2!N41*осн2!$B$4*осн2!$D$1+осн2!$A$2+(осн2!N41*осн2!$B$4*осн2!$D$1+осн2!$A$2)*осн2!$E$2</f>
        <v>6906580.71</v>
      </c>
      <c r="F1368" s="41">
        <f>осн2!O41*осн2!$B$4*осн2!$D$1+осн2!$A$2+(осн2!O41*осн2!$B$4*осн2!$D$1+осн2!$A$2)*осн2!$E$2</f>
        <v>7182844.0800000001</v>
      </c>
      <c r="G1368" s="178"/>
      <c r="H1368" s="179"/>
      <c r="I1368" s="41">
        <f t="shared" si="303"/>
        <v>6906580.71</v>
      </c>
      <c r="J1368" s="41">
        <f t="shared" si="304"/>
        <v>7182844.0800000001</v>
      </c>
      <c r="K1368" s="178"/>
      <c r="L1368" s="179"/>
      <c r="M1368" s="41">
        <f t="shared" si="305"/>
        <v>6906580.71</v>
      </c>
      <c r="N1368" s="41">
        <f t="shared" si="306"/>
        <v>7182844.0800000001</v>
      </c>
      <c r="O1368" s="37">
        <f>осн2!N41*осн2!$B$4+осн2!A$2+(осн2!N41*осн2!$B$4+осн2!$A$2)*осн2!$E$2</f>
        <v>3453290.355</v>
      </c>
      <c r="P1368" s="37">
        <f>осн2!O41*осн2!$B$4+осн2!B$2+(осн2!O41*осн2!$B$4+осн2!$A$2)*осн2!$E$2</f>
        <v>3591422.34</v>
      </c>
      <c r="Q1368" s="41">
        <f t="shared" si="307"/>
        <v>6906580.71</v>
      </c>
      <c r="R1368" s="41">
        <f t="shared" si="308"/>
        <v>7182844.0800000001</v>
      </c>
      <c r="S1368" s="41">
        <f t="shared" si="309"/>
        <v>3453290.355</v>
      </c>
      <c r="T1368" s="41">
        <f t="shared" si="310"/>
        <v>3591422.34</v>
      </c>
    </row>
    <row r="1369" spans="1:20" ht="15.75" hidden="1" customHeight="1" x14ac:dyDescent="0.25">
      <c r="A1369" s="142"/>
      <c r="B1369" s="169"/>
      <c r="C1369" s="142"/>
      <c r="D1369" s="4" t="s">
        <v>53</v>
      </c>
      <c r="E1369" s="41">
        <f>осн2!N42*осн2!$B$4*осн2!$D$1+осн2!$A$2+(осн2!N42*осн2!$B$4*осн2!$D$1+осн2!$A$2)*осн2!$E$2</f>
        <v>9251768.7599999998</v>
      </c>
      <c r="F1369" s="41">
        <f>осн2!O42*осн2!$B$4*осн2!$D$1+осн2!$A$2+(осн2!O42*осн2!$B$4*осн2!$D$1+осн2!$A$2)*осн2!$E$2</f>
        <v>9621838.5899999999</v>
      </c>
      <c r="G1369" s="178"/>
      <c r="H1369" s="179"/>
      <c r="I1369" s="41">
        <f t="shared" si="303"/>
        <v>9251768.7599999998</v>
      </c>
      <c r="J1369" s="41">
        <f t="shared" si="304"/>
        <v>9621838.5899999999</v>
      </c>
      <c r="K1369" s="178"/>
      <c r="L1369" s="179"/>
      <c r="M1369" s="41">
        <f t="shared" si="305"/>
        <v>9251768.7599999998</v>
      </c>
      <c r="N1369" s="41">
        <f t="shared" si="306"/>
        <v>9621838.5899999999</v>
      </c>
      <c r="O1369" s="37">
        <f>осн2!N42*осн2!$B$4+осн2!A$2+(осн2!N42*осн2!$B$4+осн2!$A$2)*осн2!$E$2</f>
        <v>4625884.38</v>
      </c>
      <c r="P1369" s="37">
        <f>осн2!O42*осн2!$B$4+осн2!B$2+(осн2!O42*осн2!$B$4+осн2!$A$2)*осн2!$E$2</f>
        <v>4810919.5949999997</v>
      </c>
      <c r="Q1369" s="41">
        <f t="shared" si="307"/>
        <v>9251768.7599999998</v>
      </c>
      <c r="R1369" s="41">
        <f t="shared" si="308"/>
        <v>9621838.5899999999</v>
      </c>
      <c r="S1369" s="41">
        <f t="shared" si="309"/>
        <v>4625884.38</v>
      </c>
      <c r="T1369" s="41">
        <f t="shared" si="310"/>
        <v>4810919.5949999997</v>
      </c>
    </row>
    <row r="1370" spans="1:20" ht="15.75" hidden="1" customHeight="1" x14ac:dyDescent="0.25">
      <c r="A1370" s="142"/>
      <c r="B1370" s="169"/>
      <c r="C1370" s="142"/>
      <c r="D1370" s="4" t="s">
        <v>54</v>
      </c>
      <c r="E1370" s="41">
        <f>осн2!N43*осн2!$B$4*осн2!$D$1+осн2!$A$2+(осн2!N43*осн2!$B$4*осн2!$D$1+осн2!$A$2)*осн2!$E$2</f>
        <v>12397359.66</v>
      </c>
      <c r="F1370" s="41">
        <f>осн2!O43*осн2!$B$4*осн2!$D$1+осн2!$A$2+(осн2!O43*осн2!$B$4*осн2!$D$1+осн2!$A$2)*осн2!$E$2</f>
        <v>12893253.48</v>
      </c>
      <c r="G1370" s="178"/>
      <c r="H1370" s="179"/>
      <c r="I1370" s="41">
        <f t="shared" si="303"/>
        <v>12397359.66</v>
      </c>
      <c r="J1370" s="41">
        <f t="shared" si="304"/>
        <v>12893253.48</v>
      </c>
      <c r="K1370" s="178"/>
      <c r="L1370" s="179"/>
      <c r="M1370" s="41">
        <f t="shared" si="305"/>
        <v>12397359.66</v>
      </c>
      <c r="N1370" s="41">
        <f t="shared" si="306"/>
        <v>12893253.48</v>
      </c>
      <c r="O1370" s="37">
        <f>осн2!N43*осн2!$B$4+осн2!A$2+(осн2!N43*осн2!$B$4+осн2!$A$2)*осн2!$E$2</f>
        <v>6198679.8300000001</v>
      </c>
      <c r="P1370" s="37">
        <f>осн2!O43*осн2!$B$4+осн2!B$2+(осн2!O43*осн2!$B$4+осн2!$A$2)*осн2!$E$2</f>
        <v>6446627.04</v>
      </c>
      <c r="Q1370" s="41">
        <f t="shared" si="307"/>
        <v>12397359.66</v>
      </c>
      <c r="R1370" s="41">
        <f t="shared" si="308"/>
        <v>12893253.48</v>
      </c>
      <c r="S1370" s="41">
        <f t="shared" si="309"/>
        <v>6198679.8300000001</v>
      </c>
      <c r="T1370" s="41">
        <f t="shared" si="310"/>
        <v>6446627.04</v>
      </c>
    </row>
    <row r="1371" spans="1:20" ht="15.75" hidden="1" customHeight="1" x14ac:dyDescent="0.25">
      <c r="A1371" s="142"/>
      <c r="B1371" s="169"/>
      <c r="C1371" s="142"/>
      <c r="D1371" s="4" t="s">
        <v>55</v>
      </c>
      <c r="E1371" s="41">
        <f>осн2!N44*осн2!$B$4*осн2!$D$1+осн2!$A$2+(осн2!N44*осн2!$B$4*осн2!$D$1+осн2!$A$2)*осн2!$E$2</f>
        <v>16612464.210000001</v>
      </c>
      <c r="F1371" s="41">
        <f>осн2!O44*осн2!$B$4*осн2!$D$1+осн2!$A$2+(осн2!O44*осн2!$B$4*осн2!$D$1+осн2!$A$2)*осн2!$E$2</f>
        <v>17276962.920000002</v>
      </c>
      <c r="G1371" s="178"/>
      <c r="H1371" s="179"/>
      <c r="I1371" s="41">
        <f t="shared" si="303"/>
        <v>16612464.210000001</v>
      </c>
      <c r="J1371" s="41">
        <f t="shared" si="304"/>
        <v>17276962.920000002</v>
      </c>
      <c r="K1371" s="178"/>
      <c r="L1371" s="179"/>
      <c r="M1371" s="41">
        <f t="shared" si="305"/>
        <v>16612464.210000001</v>
      </c>
      <c r="N1371" s="41">
        <f t="shared" si="306"/>
        <v>17276962.920000002</v>
      </c>
      <c r="O1371" s="37">
        <f>осн2!N44*осн2!$B$4+осн2!A$2+(осн2!N44*осн2!$B$4+осн2!$A$2)*осн2!$E$2</f>
        <v>8306232.1050000004</v>
      </c>
      <c r="P1371" s="37">
        <f>осн2!O44*осн2!$B$4+осн2!B$2+(осн2!O44*осн2!$B$4+осн2!$A$2)*осн2!$E$2</f>
        <v>8638481.7599999998</v>
      </c>
      <c r="Q1371" s="41">
        <f t="shared" si="307"/>
        <v>16612464.210000001</v>
      </c>
      <c r="R1371" s="41">
        <f t="shared" si="308"/>
        <v>17276962.920000002</v>
      </c>
      <c r="S1371" s="41">
        <f t="shared" si="309"/>
        <v>8306232.1050000004</v>
      </c>
      <c r="T1371" s="41">
        <f t="shared" si="310"/>
        <v>8638481.7599999998</v>
      </c>
    </row>
    <row r="1372" spans="1:20" ht="15.75" hidden="1" customHeight="1" x14ac:dyDescent="0.25">
      <c r="A1372" s="142"/>
      <c r="B1372" s="169"/>
      <c r="C1372" s="142"/>
      <c r="D1372" s="4" t="s">
        <v>56</v>
      </c>
      <c r="E1372" s="41">
        <f>осн2!N45*осн2!$B$4*осн2!$D$1+осн2!$A$2+(осн2!N45*осн2!$B$4*осн2!$D$1+осн2!$A$2)*осн2!$E$2</f>
        <v>22260693.509999998</v>
      </c>
      <c r="F1372" s="41">
        <f>осн2!O45*осн2!$B$4*осн2!$D$1+осн2!$A$2+(осн2!O45*осн2!$B$4*осн2!$D$1+осн2!$A$2)*осн2!$E$2</f>
        <v>23151120.329999998</v>
      </c>
      <c r="G1372" s="178"/>
      <c r="H1372" s="179"/>
      <c r="I1372" s="41">
        <f t="shared" si="303"/>
        <v>22260693.509999998</v>
      </c>
      <c r="J1372" s="41">
        <f t="shared" si="304"/>
        <v>23151120.329999998</v>
      </c>
      <c r="K1372" s="178"/>
      <c r="L1372" s="179"/>
      <c r="M1372" s="41">
        <f t="shared" si="305"/>
        <v>22260693.509999998</v>
      </c>
      <c r="N1372" s="41">
        <f t="shared" si="306"/>
        <v>23151120.329999998</v>
      </c>
      <c r="O1372" s="37">
        <f>осн2!N45*осн2!$B$4+осн2!A$2+(осн2!N45*осн2!$B$4+осн2!$A$2)*осн2!$E$2</f>
        <v>11130346.754999999</v>
      </c>
      <c r="P1372" s="37">
        <f>осн2!O45*осн2!$B$4+осн2!B$2+(осн2!O45*осн2!$B$4+осн2!$A$2)*осн2!$E$2</f>
        <v>11575560.465</v>
      </c>
      <c r="Q1372" s="41">
        <f t="shared" si="307"/>
        <v>22260693.509999998</v>
      </c>
      <c r="R1372" s="41">
        <f t="shared" si="308"/>
        <v>23151120.329999998</v>
      </c>
      <c r="S1372" s="41">
        <f t="shared" si="309"/>
        <v>11130346.754999999</v>
      </c>
      <c r="T1372" s="41">
        <f t="shared" si="310"/>
        <v>11575560.465</v>
      </c>
    </row>
    <row r="1373" spans="1:20" ht="15.75" hidden="1" customHeight="1" x14ac:dyDescent="0.25">
      <c r="A1373" s="142"/>
      <c r="B1373" s="169"/>
      <c r="C1373" s="142"/>
      <c r="D1373" s="8" t="s">
        <v>135</v>
      </c>
      <c r="E1373" s="40">
        <f>осн2!N46*осн2!$B$4*осн2!$D$1+осн2!$A$2+(осн2!N46*осн2!$B$4*осн2!$D$1+осн2!$A$2)*осн2!$E$2</f>
        <v>5513275.6500000004</v>
      </c>
      <c r="F1373" s="40">
        <f>осн2!O46*осн2!$B$4*осн2!$D$1+осн2!$A$2+(осн2!O46*осн2!$B$4*осн2!$D$1+осн2!$A$2)*осн2!$E$2</f>
        <v>5733807.0300000003</v>
      </c>
      <c r="G1373" s="178"/>
      <c r="H1373" s="179"/>
      <c r="I1373" s="40">
        <f t="shared" si="303"/>
        <v>5513275.6500000004</v>
      </c>
      <c r="J1373" s="40">
        <f t="shared" si="304"/>
        <v>5733807.0300000003</v>
      </c>
      <c r="K1373" s="178"/>
      <c r="L1373" s="179"/>
      <c r="M1373" s="40">
        <f t="shared" si="305"/>
        <v>5513275.6500000004</v>
      </c>
      <c r="N1373" s="40">
        <f t="shared" si="306"/>
        <v>5733807.0300000003</v>
      </c>
      <c r="O1373" s="36">
        <f>осн2!N46*осн2!$B$4+осн2!A$2+(осн2!N46*осн2!$B$4+осн2!$A$2)*осн2!$E$2</f>
        <v>2756637.8250000002</v>
      </c>
      <c r="P1373" s="36">
        <f>осн2!O46*осн2!$B$4+осн2!B$2+(осн2!O46*осн2!$B$4+осн2!$A$2)*осн2!$E$2</f>
        <v>2866903.8149999999</v>
      </c>
      <c r="Q1373" s="40">
        <f t="shared" si="307"/>
        <v>5513275.6500000004</v>
      </c>
      <c r="R1373" s="40">
        <f t="shared" si="308"/>
        <v>5733807.0300000003</v>
      </c>
      <c r="S1373" s="40">
        <f t="shared" si="309"/>
        <v>2756637.8250000002</v>
      </c>
      <c r="T1373" s="40">
        <f t="shared" si="310"/>
        <v>2866903.8149999999</v>
      </c>
    </row>
    <row r="1374" spans="1:20" ht="15.75" hidden="1" customHeight="1" x14ac:dyDescent="0.25">
      <c r="A1374" s="142"/>
      <c r="B1374" s="169"/>
      <c r="C1374" s="142"/>
      <c r="D1374" s="4" t="s">
        <v>136</v>
      </c>
      <c r="E1374" s="41">
        <f>осн2!N47*осн2!$B$4*осн2!$D$1+осн2!$A$2+(осн2!N47*осн2!$B$4*осн2!$D$1+осн2!$A$2)*осн2!$E$2</f>
        <v>5740200.2699999996</v>
      </c>
      <c r="F1374" s="41">
        <f>осн2!O47*осн2!$B$4*осн2!$D$1+осн2!$A$2+(осн2!O47*осн2!$B$4*осн2!$D$1+осн2!$A$2)*осн2!$E$2</f>
        <v>5969808.21</v>
      </c>
      <c r="G1374" s="178"/>
      <c r="H1374" s="179"/>
      <c r="I1374" s="41">
        <f t="shared" si="303"/>
        <v>5740200.2699999996</v>
      </c>
      <c r="J1374" s="41">
        <f t="shared" si="304"/>
        <v>5969808.21</v>
      </c>
      <c r="K1374" s="178"/>
      <c r="L1374" s="179"/>
      <c r="M1374" s="41">
        <f t="shared" si="305"/>
        <v>5740200.2699999996</v>
      </c>
      <c r="N1374" s="41">
        <f t="shared" si="306"/>
        <v>5969808.21</v>
      </c>
      <c r="O1374" s="37">
        <f>осн2!N47*осн2!$B$4+осн2!A$2+(осн2!N47*осн2!$B$4+осн2!$A$2)*осн2!$E$2</f>
        <v>2870100.1349999998</v>
      </c>
      <c r="P1374" s="37">
        <f>осн2!O47*осн2!$B$4+осн2!B$2+(осн2!O47*осн2!$B$4+осн2!$A$2)*осн2!$E$2</f>
        <v>2984904.4049999998</v>
      </c>
      <c r="Q1374" s="41">
        <f t="shared" si="307"/>
        <v>5740200.2699999996</v>
      </c>
      <c r="R1374" s="41">
        <f t="shared" si="308"/>
        <v>5969808.21</v>
      </c>
      <c r="S1374" s="41">
        <f t="shared" si="309"/>
        <v>2870100.1349999998</v>
      </c>
      <c r="T1374" s="41">
        <f t="shared" si="310"/>
        <v>2984904.4049999998</v>
      </c>
    </row>
    <row r="1375" spans="1:20" ht="15.75" hidden="1" customHeight="1" x14ac:dyDescent="0.25">
      <c r="A1375" s="142"/>
      <c r="B1375" s="169"/>
      <c r="C1375" s="142"/>
      <c r="D1375" s="4" t="s">
        <v>137</v>
      </c>
      <c r="E1375" s="41">
        <f>осн2!N48*осн2!$B$4*осн2!$D$1+осн2!$A$2+(осн2!N48*осн2!$B$4*осн2!$D$1+осн2!$A$2)*осн2!$E$2</f>
        <v>6046114.6799999997</v>
      </c>
      <c r="F1375" s="41">
        <f>осн2!O48*осн2!$B$4*осн2!$D$1+осн2!$A$2+(осн2!O48*осн2!$B$4*осн2!$D$1+осн2!$A$2)*осн2!$E$2</f>
        <v>6287958.6299999999</v>
      </c>
      <c r="G1375" s="178"/>
      <c r="H1375" s="179"/>
      <c r="I1375" s="41">
        <f t="shared" si="303"/>
        <v>6046114.6799999997</v>
      </c>
      <c r="J1375" s="41">
        <f t="shared" si="304"/>
        <v>6287958.6299999999</v>
      </c>
      <c r="K1375" s="178"/>
      <c r="L1375" s="179"/>
      <c r="M1375" s="41">
        <f t="shared" si="305"/>
        <v>6046114.6799999997</v>
      </c>
      <c r="N1375" s="41">
        <f t="shared" si="306"/>
        <v>6287958.6299999999</v>
      </c>
      <c r="O1375" s="37">
        <f>осн2!N48*осн2!$B$4+осн2!A$2+(осн2!N48*осн2!$B$4+осн2!$A$2)*осн2!$E$2</f>
        <v>3023057.34</v>
      </c>
      <c r="P1375" s="37">
        <f>осн2!O48*осн2!$B$4+осн2!B$2+(осн2!O48*осн2!$B$4+осн2!$A$2)*осн2!$E$2</f>
        <v>3143979.6149999998</v>
      </c>
      <c r="Q1375" s="41">
        <f t="shared" si="307"/>
        <v>6046114.6799999997</v>
      </c>
      <c r="R1375" s="41">
        <f t="shared" si="308"/>
        <v>6287958.6299999999</v>
      </c>
      <c r="S1375" s="41">
        <f t="shared" si="309"/>
        <v>3023057.34</v>
      </c>
      <c r="T1375" s="41">
        <f t="shared" si="310"/>
        <v>3143979.6149999998</v>
      </c>
    </row>
    <row r="1376" spans="1:20" ht="15.75" hidden="1" customHeight="1" x14ac:dyDescent="0.25">
      <c r="A1376" s="142"/>
      <c r="B1376" s="169"/>
      <c r="C1376" s="142"/>
      <c r="D1376" s="4" t="s">
        <v>138</v>
      </c>
      <c r="E1376" s="41">
        <f>осн2!N49*осн2!$B$4*осн2!$D$1+осн2!$A$2+(осн2!N49*осн2!$B$4*осн2!$D$1+осн2!$A$2)*осн2!$E$2</f>
        <v>6611992.5300000003</v>
      </c>
      <c r="F1376" s="41">
        <f>осн2!O49*осн2!$B$4*осн2!$D$1+осн2!$A$2+(осн2!O49*осн2!$B$4*осн2!$D$1+осн2!$A$2)*осн2!$E$2</f>
        <v>6876471.2400000002</v>
      </c>
      <c r="G1376" s="178"/>
      <c r="H1376" s="179"/>
      <c r="I1376" s="41">
        <f t="shared" si="303"/>
        <v>6611992.5300000003</v>
      </c>
      <c r="J1376" s="41">
        <f t="shared" si="304"/>
        <v>6876471.2400000002</v>
      </c>
      <c r="K1376" s="178"/>
      <c r="L1376" s="179"/>
      <c r="M1376" s="41">
        <f t="shared" si="305"/>
        <v>6611992.5300000003</v>
      </c>
      <c r="N1376" s="41">
        <f t="shared" si="306"/>
        <v>6876471.2400000002</v>
      </c>
      <c r="O1376" s="37">
        <f>осн2!N49*осн2!$B$4+осн2!A$2+(осн2!N49*осн2!$B$4+осн2!$A$2)*осн2!$E$2</f>
        <v>3305996.2650000001</v>
      </c>
      <c r="P1376" s="37">
        <f>осн2!O49*осн2!$B$4+осн2!B$2+(осн2!O49*осн2!$B$4+осн2!$A$2)*осн2!$E$2</f>
        <v>3438235.92</v>
      </c>
      <c r="Q1376" s="41">
        <f t="shared" si="307"/>
        <v>6611992.5300000003</v>
      </c>
      <c r="R1376" s="41">
        <f t="shared" si="308"/>
        <v>6876471.2400000002</v>
      </c>
      <c r="S1376" s="41">
        <f t="shared" si="309"/>
        <v>3305996.2650000001</v>
      </c>
      <c r="T1376" s="41">
        <f t="shared" si="310"/>
        <v>3438235.92</v>
      </c>
    </row>
    <row r="1377" spans="1:20" ht="15.75" hidden="1" customHeight="1" x14ac:dyDescent="0.25">
      <c r="A1377" s="142"/>
      <c r="B1377" s="169"/>
      <c r="C1377" s="142"/>
      <c r="D1377" s="4" t="s">
        <v>139</v>
      </c>
      <c r="E1377" s="41">
        <f>осн2!N50*осн2!$B$4*осн2!$D$1+осн2!$A$2+(осн2!N50*осн2!$B$4*осн2!$D$1+осн2!$A$2)*осн2!$E$2</f>
        <v>6881547.5999999996</v>
      </c>
      <c r="F1377" s="41">
        <f>осн2!O50*осн2!$B$4*осн2!$D$1+осн2!$A$2+(осн2!O50*осн2!$B$4*осн2!$D$1+осн2!$A$2)*осн2!$E$2</f>
        <v>7156809.1500000004</v>
      </c>
      <c r="G1377" s="178"/>
      <c r="H1377" s="179"/>
      <c r="I1377" s="41">
        <f t="shared" si="303"/>
        <v>6881547.5999999996</v>
      </c>
      <c r="J1377" s="41">
        <f t="shared" si="304"/>
        <v>7156809.1500000004</v>
      </c>
      <c r="K1377" s="178"/>
      <c r="L1377" s="179"/>
      <c r="M1377" s="41">
        <f t="shared" si="305"/>
        <v>6881547.5999999996</v>
      </c>
      <c r="N1377" s="41">
        <f t="shared" si="306"/>
        <v>7156809.1500000004</v>
      </c>
      <c r="O1377" s="37">
        <f>осн2!N50*осн2!$B$4+осн2!A$2+(осн2!N50*осн2!$B$4+осн2!$A$2)*осн2!$E$2</f>
        <v>3440773.8</v>
      </c>
      <c r="P1377" s="37">
        <f>осн2!O50*осн2!$B$4+осн2!B$2+(осн2!O50*осн2!$B$4+осн2!$A$2)*осн2!$E$2</f>
        <v>3578404.875</v>
      </c>
      <c r="Q1377" s="41">
        <f t="shared" si="307"/>
        <v>6881547.5999999996</v>
      </c>
      <c r="R1377" s="41">
        <f t="shared" si="308"/>
        <v>7156809.1500000004</v>
      </c>
      <c r="S1377" s="41">
        <f t="shared" si="309"/>
        <v>3440773.8</v>
      </c>
      <c r="T1377" s="41">
        <f t="shared" si="310"/>
        <v>3578404.875</v>
      </c>
    </row>
    <row r="1378" spans="1:20" ht="15.75" hidden="1" customHeight="1" x14ac:dyDescent="0.25">
      <c r="A1378" s="142"/>
      <c r="B1378" s="169"/>
      <c r="C1378" s="142"/>
      <c r="D1378" s="8" t="s">
        <v>140</v>
      </c>
      <c r="E1378" s="40">
        <f>осн2!N51*осн2!$B$4*осн2!$D$1+осн2!$A$2+(осн2!N51*осн2!$B$4*осн2!$D$1+осн2!$A$2)*осн2!$E$2</f>
        <v>9229992.4499999993</v>
      </c>
      <c r="F1378" s="40">
        <f>осн2!O51*осн2!$B$4*осн2!$D$1+осн2!$A$2+(осн2!O51*осн2!$B$4*осн2!$D$1+осн2!$A$2)*осн2!$E$2</f>
        <v>9599191.4399999995</v>
      </c>
      <c r="G1378" s="178"/>
      <c r="H1378" s="179"/>
      <c r="I1378" s="40">
        <f t="shared" si="303"/>
        <v>9229992.4499999993</v>
      </c>
      <c r="J1378" s="40">
        <f t="shared" si="304"/>
        <v>9599191.4399999995</v>
      </c>
      <c r="K1378" s="178"/>
      <c r="L1378" s="179"/>
      <c r="M1378" s="40">
        <f t="shared" si="305"/>
        <v>9229992.4499999993</v>
      </c>
      <c r="N1378" s="40">
        <f t="shared" si="306"/>
        <v>9599191.4399999995</v>
      </c>
      <c r="O1378" s="36">
        <f>осн2!N51*осн2!$B$4+осн2!A$2+(осн2!N51*осн2!$B$4+осн2!$A$2)*осн2!$E$2</f>
        <v>4614996.2249999996</v>
      </c>
      <c r="P1378" s="36">
        <f>осн2!O51*осн2!$B$4+осн2!B$2+(осн2!O51*осн2!$B$4+осн2!$A$2)*осн2!$E$2</f>
        <v>4799596.0199999996</v>
      </c>
      <c r="Q1378" s="40">
        <f t="shared" si="307"/>
        <v>9229992.4499999993</v>
      </c>
      <c r="R1378" s="40">
        <f t="shared" si="308"/>
        <v>9599191.4399999995</v>
      </c>
      <c r="S1378" s="40">
        <f t="shared" si="309"/>
        <v>4614996.2249999996</v>
      </c>
      <c r="T1378" s="40">
        <f t="shared" si="310"/>
        <v>4799596.0199999996</v>
      </c>
    </row>
    <row r="1379" spans="1:20" ht="15.75" hidden="1" customHeight="1" x14ac:dyDescent="0.25">
      <c r="A1379" s="142"/>
      <c r="B1379" s="169"/>
      <c r="C1379" s="142"/>
      <c r="D1379" s="4" t="s">
        <v>141</v>
      </c>
      <c r="E1379" s="41">
        <f>осн2!N52*осн2!$B$4*осн2!$D$1+осн2!$A$2+(осн2!N52*осн2!$B$4*осн2!$D$1+осн2!$A$2)*осн2!$E$2</f>
        <v>9456917.0700000003</v>
      </c>
      <c r="F1379" s="41">
        <f>осн2!O52*осн2!$B$4*осн2!$D$1+осн2!$A$2+(осн2!O52*осн2!$B$4*осн2!$D$1+осн2!$A$2)*осн2!$E$2</f>
        <v>9835194.3900000006</v>
      </c>
      <c r="G1379" s="178"/>
      <c r="H1379" s="179"/>
      <c r="I1379" s="41">
        <f t="shared" si="303"/>
        <v>9456917.0700000003</v>
      </c>
      <c r="J1379" s="41">
        <f t="shared" si="304"/>
        <v>9835194.3900000006</v>
      </c>
      <c r="K1379" s="178"/>
      <c r="L1379" s="179"/>
      <c r="M1379" s="41">
        <f t="shared" si="305"/>
        <v>9456917.0700000003</v>
      </c>
      <c r="N1379" s="41">
        <f t="shared" si="306"/>
        <v>9835194.3900000006</v>
      </c>
      <c r="O1379" s="37">
        <f>осн2!N52*осн2!$B$4+осн2!A$2+(осн2!N52*осн2!$B$4+осн2!$A$2)*осн2!$E$2</f>
        <v>4728458.5350000001</v>
      </c>
      <c r="P1379" s="37">
        <f>осн2!O52*осн2!$B$4+осн2!B$2+(осн2!O52*осн2!$B$4+осн2!$A$2)*осн2!$E$2</f>
        <v>4917597.4950000001</v>
      </c>
      <c r="Q1379" s="41">
        <f t="shared" si="307"/>
        <v>9456917.0700000003</v>
      </c>
      <c r="R1379" s="41">
        <f t="shared" si="308"/>
        <v>9835194.3900000006</v>
      </c>
      <c r="S1379" s="41">
        <f t="shared" si="309"/>
        <v>4728458.5350000001</v>
      </c>
      <c r="T1379" s="41">
        <f t="shared" si="310"/>
        <v>4917597.4950000001</v>
      </c>
    </row>
    <row r="1380" spans="1:20" ht="15.75" hidden="1" customHeight="1" x14ac:dyDescent="0.25">
      <c r="A1380" s="142"/>
      <c r="B1380" s="169"/>
      <c r="C1380" s="142"/>
      <c r="D1380" s="4" t="s">
        <v>142</v>
      </c>
      <c r="E1380" s="41">
        <f>осн2!N53*осн2!$B$4*осн2!$D$1+осн2!$A$2+(осн2!N53*осн2!$B$4*осн2!$D$1+осн2!$A$2)*осн2!$E$2</f>
        <v>9762806.6999999993</v>
      </c>
      <c r="F1380" s="41">
        <f>осн2!O53*осн2!$B$4*осн2!$D$1+осн2!$A$2+(осн2!O53*осн2!$B$4*осн2!$D$1+осн2!$A$2)*осн2!$E$2</f>
        <v>10153318.26</v>
      </c>
      <c r="G1380" s="178"/>
      <c r="H1380" s="179"/>
      <c r="I1380" s="41">
        <f t="shared" si="303"/>
        <v>9762806.6999999993</v>
      </c>
      <c r="J1380" s="41">
        <f t="shared" si="304"/>
        <v>10153318.26</v>
      </c>
      <c r="K1380" s="178"/>
      <c r="L1380" s="179"/>
      <c r="M1380" s="41">
        <f t="shared" si="305"/>
        <v>9762806.6999999993</v>
      </c>
      <c r="N1380" s="41">
        <f t="shared" si="306"/>
        <v>10153318.26</v>
      </c>
      <c r="O1380" s="37">
        <f>осн2!N53*осн2!$B$4+осн2!A$2+(осн2!N53*осн2!$B$4+осн2!$A$2)*осн2!$E$2</f>
        <v>4881403.3499999996</v>
      </c>
      <c r="P1380" s="37">
        <f>осн2!O53*осн2!$B$4+осн2!B$2+(осн2!O53*осн2!$B$4+осн2!$A$2)*осн2!$E$2</f>
        <v>5076659.43</v>
      </c>
      <c r="Q1380" s="41">
        <f t="shared" si="307"/>
        <v>9762806.6999999993</v>
      </c>
      <c r="R1380" s="41">
        <f t="shared" si="308"/>
        <v>10153318.26</v>
      </c>
      <c r="S1380" s="41">
        <f t="shared" si="309"/>
        <v>4881403.3499999996</v>
      </c>
      <c r="T1380" s="41">
        <f t="shared" si="310"/>
        <v>5076659.43</v>
      </c>
    </row>
    <row r="1381" spans="1:20" ht="15.75" hidden="1" customHeight="1" x14ac:dyDescent="0.25">
      <c r="A1381" s="142"/>
      <c r="B1381" s="169"/>
      <c r="C1381" s="142"/>
      <c r="D1381" s="4" t="s">
        <v>143</v>
      </c>
      <c r="E1381" s="41">
        <f>осн2!N54*осн2!$B$4*осн2!$D$1+осн2!$A$2+(осн2!N54*осн2!$B$4*осн2!$D$1+осн2!$A$2)*осн2!$E$2</f>
        <v>10328709.33</v>
      </c>
      <c r="F1381" s="41">
        <f>осн2!O54*осн2!$B$4*осн2!$D$1+осн2!$A$2+(осн2!O54*осн2!$B$4*осн2!$D$1+осн2!$A$2)*осн2!$E$2</f>
        <v>10741857.42</v>
      </c>
      <c r="G1381" s="178"/>
      <c r="H1381" s="179"/>
      <c r="I1381" s="41">
        <f t="shared" si="303"/>
        <v>10328709.33</v>
      </c>
      <c r="J1381" s="41">
        <f t="shared" si="304"/>
        <v>10741857.42</v>
      </c>
      <c r="K1381" s="178"/>
      <c r="L1381" s="179"/>
      <c r="M1381" s="41">
        <f t="shared" si="305"/>
        <v>10328709.33</v>
      </c>
      <c r="N1381" s="41">
        <f t="shared" si="306"/>
        <v>10741857.42</v>
      </c>
      <c r="O1381" s="37">
        <f>осн2!N54*осн2!$B$4+осн2!A$2+(осн2!N54*осн2!$B$4+осн2!$A$2)*осн2!$E$2</f>
        <v>5164354.665</v>
      </c>
      <c r="P1381" s="37">
        <f>осн2!O54*осн2!$B$4+осн2!B$2+(осн2!O54*осн2!$B$4+осн2!$A$2)*осн2!$E$2</f>
        <v>5370929.0099999998</v>
      </c>
      <c r="Q1381" s="41">
        <f t="shared" si="307"/>
        <v>10328709.33</v>
      </c>
      <c r="R1381" s="41">
        <f t="shared" si="308"/>
        <v>10741857.42</v>
      </c>
      <c r="S1381" s="41">
        <f t="shared" si="309"/>
        <v>5164354.665</v>
      </c>
      <c r="T1381" s="41">
        <f t="shared" si="310"/>
        <v>5370929.0099999998</v>
      </c>
    </row>
    <row r="1382" spans="1:20" ht="15.75" hidden="1" customHeight="1" x14ac:dyDescent="0.25">
      <c r="A1382" s="142"/>
      <c r="B1382" s="169"/>
      <c r="C1382" s="142"/>
      <c r="D1382" s="4" t="s">
        <v>144</v>
      </c>
      <c r="E1382" s="41">
        <f>осн2!N55*осн2!$B$4*осн2!$D$1+осн2!$A$2+(осн2!N55*осн2!$B$4*осн2!$D$1+осн2!$A$2)*осн2!$E$2</f>
        <v>10598255.550000001</v>
      </c>
      <c r="F1382" s="41">
        <f>осн2!O55*осн2!$B$4*осн2!$D$1+осн2!$A$2+(осн2!O55*осн2!$B$4*осн2!$D$1+осн2!$A$2)*осн2!$E$2</f>
        <v>11022184.710000001</v>
      </c>
      <c r="G1382" s="178"/>
      <c r="H1382" s="179"/>
      <c r="I1382" s="41">
        <f t="shared" si="303"/>
        <v>10598255.550000001</v>
      </c>
      <c r="J1382" s="41">
        <f t="shared" si="304"/>
        <v>11022184.710000001</v>
      </c>
      <c r="K1382" s="178"/>
      <c r="L1382" s="179"/>
      <c r="M1382" s="41">
        <f t="shared" si="305"/>
        <v>10598255.550000001</v>
      </c>
      <c r="N1382" s="41">
        <f t="shared" si="306"/>
        <v>11022184.710000001</v>
      </c>
      <c r="O1382" s="37">
        <f>осн2!N55*осн2!$B$4+осн2!A$2+(осн2!N55*осн2!$B$4+осн2!$A$2)*осн2!$E$2</f>
        <v>5299127.7750000004</v>
      </c>
      <c r="P1382" s="37">
        <f>осн2!O55*осн2!$B$4+осн2!B$2+(осн2!O55*осн2!$B$4+осн2!$A$2)*осн2!$E$2</f>
        <v>5511092.6549999993</v>
      </c>
      <c r="Q1382" s="41">
        <f t="shared" si="307"/>
        <v>10598255.550000001</v>
      </c>
      <c r="R1382" s="41">
        <f t="shared" si="308"/>
        <v>11022184.710000001</v>
      </c>
      <c r="S1382" s="41">
        <f t="shared" si="309"/>
        <v>5299127.7750000004</v>
      </c>
      <c r="T1382" s="41">
        <f t="shared" si="310"/>
        <v>5511092.6549999993</v>
      </c>
    </row>
    <row r="1383" spans="1:20" ht="30" hidden="1" customHeight="1" x14ac:dyDescent="0.25">
      <c r="A1383" s="142"/>
      <c r="B1383" s="169"/>
      <c r="C1383" s="142"/>
      <c r="D1383" s="21" t="s">
        <v>57</v>
      </c>
      <c r="E1383" s="40">
        <f>осн2!N56*осн2!$B$4*осн2!$D$1+осн2!$A$2+(осн2!N56*осн2!$B$4*осн2!$D$1+осн2!$A$2)*осн2!$E$2</f>
        <v>6060810.9900000002</v>
      </c>
      <c r="F1383" s="40">
        <f>осн2!O56*осн2!$B$4*осн2!$D$1+осн2!$A$2+(осн2!O56*осн2!$B$4*осн2!$D$1+осн2!$A$2)*осн2!$E$2</f>
        <v>6303242.5800000001</v>
      </c>
      <c r="G1383" s="178"/>
      <c r="H1383" s="179"/>
      <c r="I1383" s="40">
        <f t="shared" si="303"/>
        <v>6060810.9900000002</v>
      </c>
      <c r="J1383" s="40">
        <f t="shared" si="304"/>
        <v>6303242.5800000001</v>
      </c>
      <c r="K1383" s="178"/>
      <c r="L1383" s="179"/>
      <c r="M1383" s="40">
        <f t="shared" si="305"/>
        <v>6060810.9900000002</v>
      </c>
      <c r="N1383" s="40">
        <f t="shared" si="306"/>
        <v>6303242.5800000001</v>
      </c>
      <c r="O1383" s="36">
        <f>осн2!N56*осн2!$B$4+осн2!A$2+(осн2!N56*осн2!$B$4+осн2!$A$2)*осн2!$E$2</f>
        <v>3030405.4950000001</v>
      </c>
      <c r="P1383" s="36">
        <f>осн2!O56*осн2!$B$4+осн2!B$2+(осн2!O56*осн2!$B$4+осн2!$A$2)*осн2!$E$2</f>
        <v>3151621.59</v>
      </c>
      <c r="Q1383" s="40">
        <f t="shared" si="307"/>
        <v>6060810.9900000002</v>
      </c>
      <c r="R1383" s="40">
        <f t="shared" si="308"/>
        <v>6303242.5800000001</v>
      </c>
      <c r="S1383" s="40">
        <f t="shared" si="309"/>
        <v>3030405.4950000001</v>
      </c>
      <c r="T1383" s="40">
        <f t="shared" si="310"/>
        <v>3151621.59</v>
      </c>
    </row>
    <row r="1384" spans="1:20" ht="30" hidden="1" customHeight="1" x14ac:dyDescent="0.25">
      <c r="A1384" s="142"/>
      <c r="B1384" s="169"/>
      <c r="C1384" s="142"/>
      <c r="D1384" s="20" t="s">
        <v>58</v>
      </c>
      <c r="E1384" s="41">
        <f>осн2!N57*осн2!$B$4*осн2!$D$1+осн2!$A$2+(осн2!N57*осн2!$B$4*осн2!$D$1+осн2!$A$2)*осн2!$E$2</f>
        <v>9125157.1199999992</v>
      </c>
      <c r="F1384" s="41">
        <f>осн2!O57*осн2!$B$4*осн2!$D$1+осн2!$A$2+(осн2!O57*осн2!$B$4*осн2!$D$1+осн2!$A$2)*осн2!$E$2</f>
        <v>9490164.75</v>
      </c>
      <c r="G1384" s="178"/>
      <c r="H1384" s="179"/>
      <c r="I1384" s="41">
        <f t="shared" si="303"/>
        <v>9125157.1199999992</v>
      </c>
      <c r="J1384" s="41">
        <f t="shared" si="304"/>
        <v>9490164.75</v>
      </c>
      <c r="K1384" s="178"/>
      <c r="L1384" s="179"/>
      <c r="M1384" s="41">
        <f t="shared" si="305"/>
        <v>9125157.1199999992</v>
      </c>
      <c r="N1384" s="41">
        <f t="shared" si="306"/>
        <v>9490164.75</v>
      </c>
      <c r="O1384" s="37">
        <f>осн2!N57*осн2!$B$4+осн2!A$2+(осн2!N57*осн2!$B$4+осн2!$A$2)*осн2!$E$2</f>
        <v>4562578.5599999996</v>
      </c>
      <c r="P1384" s="37">
        <f>осн2!O57*осн2!$B$4+осн2!B$2+(осн2!O57*осн2!$B$4+осн2!$A$2)*осн2!$E$2</f>
        <v>4745082.6749999998</v>
      </c>
      <c r="Q1384" s="41">
        <f t="shared" si="307"/>
        <v>9125157.1199999992</v>
      </c>
      <c r="R1384" s="41">
        <f t="shared" si="308"/>
        <v>9490164.75</v>
      </c>
      <c r="S1384" s="41">
        <f t="shared" si="309"/>
        <v>4562578.5599999996</v>
      </c>
      <c r="T1384" s="41">
        <f t="shared" si="310"/>
        <v>4745082.6749999998</v>
      </c>
    </row>
    <row r="1385" spans="1:20" ht="30" hidden="1" customHeight="1" x14ac:dyDescent="0.25">
      <c r="A1385" s="142"/>
      <c r="B1385" s="169"/>
      <c r="C1385" s="142"/>
      <c r="D1385" s="20" t="s">
        <v>59</v>
      </c>
      <c r="E1385" s="41">
        <f>осн2!N58*осн2!$B$4*осн2!$D$1+осн2!$A$2+(осн2!N58*осн2!$B$4*осн2!$D$1+осн2!$A$2)*осн2!$E$2</f>
        <v>8121471.54</v>
      </c>
      <c r="F1385" s="41">
        <f>осн2!O58*осн2!$B$4*осн2!$D$1+осн2!$A$2+(осн2!O58*осн2!$B$4*осн2!$D$1+осн2!$A$2)*осн2!$E$2</f>
        <v>8446330.2599999998</v>
      </c>
      <c r="G1385" s="178"/>
      <c r="H1385" s="179"/>
      <c r="I1385" s="41">
        <f t="shared" si="303"/>
        <v>8121471.54</v>
      </c>
      <c r="J1385" s="41">
        <f t="shared" si="304"/>
        <v>8446330.2599999998</v>
      </c>
      <c r="K1385" s="178"/>
      <c r="L1385" s="179"/>
      <c r="M1385" s="41">
        <f t="shared" si="305"/>
        <v>8121471.54</v>
      </c>
      <c r="N1385" s="41">
        <f t="shared" si="306"/>
        <v>8446330.2599999998</v>
      </c>
      <c r="O1385" s="37">
        <f>осн2!N58*осн2!$B$4+осн2!A$2+(осн2!N58*осн2!$B$4+осн2!$A$2)*осн2!$E$2</f>
        <v>4060735.77</v>
      </c>
      <c r="P1385" s="37">
        <f>осн2!O58*осн2!$B$4+осн2!B$2+(осн2!O58*осн2!$B$4+осн2!$A$2)*осн2!$E$2</f>
        <v>4223165.43</v>
      </c>
      <c r="Q1385" s="41">
        <f t="shared" si="307"/>
        <v>8121471.54</v>
      </c>
      <c r="R1385" s="41">
        <f t="shared" si="308"/>
        <v>8446330.2599999998</v>
      </c>
      <c r="S1385" s="41">
        <f t="shared" si="309"/>
        <v>4060735.77</v>
      </c>
      <c r="T1385" s="41">
        <f t="shared" si="310"/>
        <v>4223165.43</v>
      </c>
    </row>
    <row r="1386" spans="1:20" ht="30" hidden="1" customHeight="1" x14ac:dyDescent="0.25">
      <c r="A1386" s="142"/>
      <c r="B1386" s="169"/>
      <c r="C1386" s="142"/>
      <c r="D1386" s="20" t="s">
        <v>60</v>
      </c>
      <c r="E1386" s="41">
        <f>осн2!N59*осн2!$B$4*осн2!$D$1+осн2!$A$2+(осн2!N59*осн2!$B$4*осн2!$D$1+осн2!$A$2)*осн2!$E$2</f>
        <v>10882767.119999999</v>
      </c>
      <c r="F1386" s="41">
        <f>осн2!O59*осн2!$B$4*осн2!$D$1+осн2!$A$2+(осн2!O59*осн2!$B$4*осн2!$D$1+осн2!$A$2)*осн2!$E$2</f>
        <v>11318077.379999999</v>
      </c>
      <c r="G1386" s="178"/>
      <c r="H1386" s="179"/>
      <c r="I1386" s="41">
        <f t="shared" si="303"/>
        <v>10882767.119999999</v>
      </c>
      <c r="J1386" s="41">
        <f t="shared" si="304"/>
        <v>11318077.379999999</v>
      </c>
      <c r="K1386" s="178"/>
      <c r="L1386" s="179"/>
      <c r="M1386" s="41">
        <f t="shared" si="305"/>
        <v>10882767.119999999</v>
      </c>
      <c r="N1386" s="41">
        <f t="shared" si="306"/>
        <v>11318077.379999999</v>
      </c>
      <c r="O1386" s="37">
        <f>осн2!N59*осн2!$B$4+осн2!A$2+(осн2!N59*осн2!$B$4+осн2!$A$2)*осн2!$E$2</f>
        <v>5441383.5599999996</v>
      </c>
      <c r="P1386" s="37">
        <f>осн2!O59*осн2!$B$4+осн2!B$2+(осн2!O59*осн2!$B$4+осн2!$A$2)*осн2!$E$2</f>
        <v>5659038.9900000002</v>
      </c>
      <c r="Q1386" s="41">
        <f t="shared" si="307"/>
        <v>10882767.119999999</v>
      </c>
      <c r="R1386" s="41">
        <f t="shared" si="308"/>
        <v>11318077.379999999</v>
      </c>
      <c r="S1386" s="41">
        <f t="shared" si="309"/>
        <v>5441383.5599999996</v>
      </c>
      <c r="T1386" s="41">
        <f t="shared" si="310"/>
        <v>5659038.9900000002</v>
      </c>
    </row>
    <row r="1387" spans="1:20" ht="30" hidden="1" customHeight="1" x14ac:dyDescent="0.25">
      <c r="A1387" s="142"/>
      <c r="B1387" s="169"/>
      <c r="C1387" s="142"/>
      <c r="D1387" s="20" t="s">
        <v>61</v>
      </c>
      <c r="E1387" s="41">
        <f>осн2!N60*осн2!$B$4*осн2!$D$1+осн2!$A$2+(осн2!N60*осн2!$B$4*осн2!$D$1+осн2!$A$2)*осн2!$E$2</f>
        <v>14582902.560000001</v>
      </c>
      <c r="F1387" s="41">
        <f>осн2!O60*осн2!$B$4*осн2!$D$1+осн2!$A$2+(осн2!O60*осн2!$B$4*осн2!$D$1+осн2!$A$2)*осн2!$E$2</f>
        <v>15166220.219999999</v>
      </c>
      <c r="G1387" s="178"/>
      <c r="H1387" s="179"/>
      <c r="I1387" s="41">
        <f t="shared" si="303"/>
        <v>14582902.560000001</v>
      </c>
      <c r="J1387" s="41">
        <f t="shared" si="304"/>
        <v>15166220.219999999</v>
      </c>
      <c r="K1387" s="178"/>
      <c r="L1387" s="179"/>
      <c r="M1387" s="41">
        <f t="shared" si="305"/>
        <v>14582902.560000001</v>
      </c>
      <c r="N1387" s="41">
        <f t="shared" si="306"/>
        <v>15166220.219999999</v>
      </c>
      <c r="O1387" s="37">
        <f>осн2!N60*осн2!$B$4+осн2!A$2+(осн2!N60*осн2!$B$4+осн2!$A$2)*осн2!$E$2</f>
        <v>7291451.2800000003</v>
      </c>
      <c r="P1387" s="37">
        <f>осн2!O60*осн2!$B$4+осн2!B$2+(осн2!O60*осн2!$B$4+осн2!$A$2)*осн2!$E$2</f>
        <v>7583110.4100000001</v>
      </c>
      <c r="Q1387" s="41">
        <f t="shared" si="307"/>
        <v>14582902.560000001</v>
      </c>
      <c r="R1387" s="41">
        <f t="shared" si="308"/>
        <v>15166220.219999999</v>
      </c>
      <c r="S1387" s="41">
        <f t="shared" si="309"/>
        <v>7291451.2800000003</v>
      </c>
      <c r="T1387" s="41">
        <f t="shared" si="310"/>
        <v>7583110.4100000001</v>
      </c>
    </row>
    <row r="1388" spans="1:20" ht="30" hidden="1" customHeight="1" x14ac:dyDescent="0.25">
      <c r="A1388" s="142"/>
      <c r="B1388" s="169"/>
      <c r="C1388" s="142"/>
      <c r="D1388" s="20" t="s">
        <v>62</v>
      </c>
      <c r="E1388" s="41">
        <f>осн2!N61*осн2!$B$4*осн2!$D$1+осн2!$A$2+(осн2!N61*осн2!$B$4*осн2!$D$1+осн2!$A$2)*осн2!$E$2</f>
        <v>19541111.52</v>
      </c>
      <c r="F1388" s="41">
        <f>осн2!O61*осн2!$B$4*осн2!$D$1+осн2!$A$2+(осн2!O61*осн2!$B$4*осн2!$D$1+осн2!$A$2)*осн2!$E$2</f>
        <v>20322755.91</v>
      </c>
      <c r="G1388" s="178"/>
      <c r="H1388" s="179"/>
      <c r="I1388" s="41">
        <f t="shared" si="303"/>
        <v>19541111.52</v>
      </c>
      <c r="J1388" s="41">
        <f t="shared" si="304"/>
        <v>20322755.91</v>
      </c>
      <c r="K1388" s="178"/>
      <c r="L1388" s="179"/>
      <c r="M1388" s="41">
        <f t="shared" si="305"/>
        <v>19541111.52</v>
      </c>
      <c r="N1388" s="41">
        <f t="shared" si="306"/>
        <v>20322755.91</v>
      </c>
      <c r="O1388" s="37">
        <f>осн2!N61*осн2!$B$4+осн2!A$2+(осн2!N61*осн2!$B$4+осн2!$A$2)*осн2!$E$2</f>
        <v>9770555.7599999998</v>
      </c>
      <c r="P1388" s="37">
        <f>осн2!O61*осн2!$B$4+осн2!B$2+(осн2!O61*осн2!$B$4+осн2!$A$2)*осн2!$E$2</f>
        <v>10161378.255000001</v>
      </c>
      <c r="Q1388" s="41">
        <f t="shared" si="307"/>
        <v>19541111.52</v>
      </c>
      <c r="R1388" s="41">
        <f t="shared" si="308"/>
        <v>20322755.91</v>
      </c>
      <c r="S1388" s="41">
        <f t="shared" si="309"/>
        <v>9770555.7599999998</v>
      </c>
      <c r="T1388" s="41">
        <f t="shared" si="310"/>
        <v>10161378.255000001</v>
      </c>
    </row>
    <row r="1389" spans="1:20" ht="15.75" hidden="1" customHeight="1" x14ac:dyDescent="0.25">
      <c r="A1389" s="142"/>
      <c r="B1389" s="169"/>
      <c r="C1389" s="142"/>
      <c r="D1389" s="13" t="s">
        <v>63</v>
      </c>
      <c r="E1389" s="40">
        <f>осн2!N62*осн2!$B$4*осн2!$D$1+осн2!$A$2+(осн2!N62*осн2!$B$4*осн2!$D$1+осн2!$A$2)*осн2!$E$2</f>
        <v>14103979.5</v>
      </c>
      <c r="F1389" s="40">
        <f>осн2!O62*осн2!$B$4*осн2!$D$1+осн2!$A$2+(осн2!O62*осн2!$B$4*осн2!$D$1+осн2!$A$2)*осн2!$E$2</f>
        <v>14668138.68</v>
      </c>
      <c r="G1389" s="178"/>
      <c r="H1389" s="179"/>
      <c r="I1389" s="40">
        <f t="shared" si="303"/>
        <v>14103979.5</v>
      </c>
      <c r="J1389" s="40">
        <f t="shared" si="304"/>
        <v>14668138.68</v>
      </c>
      <c r="K1389" s="178"/>
      <c r="L1389" s="179"/>
      <c r="M1389" s="40">
        <f t="shared" si="305"/>
        <v>14103979.5</v>
      </c>
      <c r="N1389" s="40">
        <f t="shared" si="306"/>
        <v>14668138.68</v>
      </c>
      <c r="O1389" s="36">
        <f>осн2!N62*осн2!$B$4+осн2!A$2+(осн2!N62*осн2!$B$4+осн2!$A$2)*осн2!$E$2</f>
        <v>7051989.75</v>
      </c>
      <c r="P1389" s="36">
        <f>осн2!O62*осн2!$B$4+осн2!B$2+(осн2!O62*осн2!$B$4+осн2!$A$2)*осн2!$E$2</f>
        <v>7334069.6399999997</v>
      </c>
      <c r="Q1389" s="40">
        <f t="shared" si="307"/>
        <v>14103979.5</v>
      </c>
      <c r="R1389" s="40">
        <f t="shared" si="308"/>
        <v>14668138.68</v>
      </c>
      <c r="S1389" s="40">
        <f t="shared" si="309"/>
        <v>7051989.75</v>
      </c>
      <c r="T1389" s="40">
        <f t="shared" si="310"/>
        <v>7334069.6399999997</v>
      </c>
    </row>
    <row r="1390" spans="1:20" ht="15.75" hidden="1" customHeight="1" x14ac:dyDescent="0.25">
      <c r="A1390" s="142"/>
      <c r="B1390" s="169"/>
      <c r="C1390" s="142"/>
      <c r="D1390" s="12" t="s">
        <v>64</v>
      </c>
      <c r="E1390" s="41">
        <f>осн2!N63*осн2!$B$4*осн2!$D$1+осн2!$A$2+(осн2!N63*осн2!$B$4*осн2!$D$1+осн2!$A$2)*осн2!$E$2</f>
        <v>18899341.379999999</v>
      </c>
      <c r="F1390" s="41">
        <f>осн2!O63*осн2!$B$4*осн2!$D$1+осн2!$A$2+(осн2!O63*осн2!$B$4*осн2!$D$1+осн2!$A$2)*осн2!$E$2</f>
        <v>19655315.460000001</v>
      </c>
      <c r="G1390" s="178"/>
      <c r="H1390" s="179"/>
      <c r="I1390" s="41">
        <f t="shared" si="303"/>
        <v>18899341.379999999</v>
      </c>
      <c r="J1390" s="41">
        <f t="shared" si="304"/>
        <v>19655315.460000001</v>
      </c>
      <c r="K1390" s="178"/>
      <c r="L1390" s="179"/>
      <c r="M1390" s="41">
        <f t="shared" si="305"/>
        <v>18899341.379999999</v>
      </c>
      <c r="N1390" s="41">
        <f t="shared" si="306"/>
        <v>19655315.460000001</v>
      </c>
      <c r="O1390" s="37">
        <f>осн2!N63*осн2!$B$4+осн2!A$2+(осн2!N63*осн2!$B$4+осн2!$A$2)*осн2!$E$2</f>
        <v>9449670.6899999995</v>
      </c>
      <c r="P1390" s="37">
        <f>осн2!O63*осн2!$B$4+осн2!B$2+(осн2!O63*осн2!$B$4+осн2!$A$2)*осн2!$E$2</f>
        <v>9827658.0299999993</v>
      </c>
      <c r="Q1390" s="41">
        <f t="shared" si="307"/>
        <v>18899341.379999999</v>
      </c>
      <c r="R1390" s="41">
        <f t="shared" si="308"/>
        <v>19655315.460000001</v>
      </c>
      <c r="S1390" s="41">
        <f t="shared" si="309"/>
        <v>9449670.6899999995</v>
      </c>
      <c r="T1390" s="41">
        <f t="shared" si="310"/>
        <v>9827658.0299999993</v>
      </c>
    </row>
    <row r="1391" spans="1:20" ht="15.75" hidden="1" customHeight="1" x14ac:dyDescent="0.25">
      <c r="A1391" s="142"/>
      <c r="B1391" s="169"/>
      <c r="C1391" s="142"/>
      <c r="D1391" s="12" t="s">
        <v>65</v>
      </c>
      <c r="E1391" s="41">
        <f>осн2!N64*осн2!$B$4*осн2!$D$1+осн2!$A$2+(осн2!N64*осн2!$B$4*осн2!$D$1+осн2!$A$2)*осн2!$E$2</f>
        <v>25325126.370000001</v>
      </c>
      <c r="F1391" s="41">
        <f>осн2!O64*осн2!$B$4*осн2!$D$1+осн2!$A$2+(осн2!O64*осн2!$B$4*осн2!$D$1+осн2!$A$2)*осн2!$E$2</f>
        <v>26338131</v>
      </c>
      <c r="G1391" s="178"/>
      <c r="H1391" s="179"/>
      <c r="I1391" s="41">
        <f t="shared" si="303"/>
        <v>25325126.370000001</v>
      </c>
      <c r="J1391" s="41">
        <f t="shared" si="304"/>
        <v>26338131</v>
      </c>
      <c r="K1391" s="178"/>
      <c r="L1391" s="179"/>
      <c r="M1391" s="41">
        <f t="shared" si="305"/>
        <v>25325126.370000001</v>
      </c>
      <c r="N1391" s="41">
        <f t="shared" si="306"/>
        <v>26338131</v>
      </c>
      <c r="O1391" s="37">
        <f>осн2!N64*осн2!$B$4+осн2!A$2+(осн2!N64*осн2!$B$4+осн2!$A$2)*осн2!$E$2</f>
        <v>12662563.185000001</v>
      </c>
      <c r="P1391" s="37">
        <f>осн2!O64*осн2!$B$4+осн2!B$2+(осн2!O64*осн2!$B$4+осн2!$A$2)*осн2!$E$2</f>
        <v>13169065.800000001</v>
      </c>
      <c r="Q1391" s="41">
        <f t="shared" si="307"/>
        <v>25325126.370000001</v>
      </c>
      <c r="R1391" s="41">
        <f t="shared" si="308"/>
        <v>26338131</v>
      </c>
      <c r="S1391" s="41">
        <f t="shared" si="309"/>
        <v>12662563.185000001</v>
      </c>
      <c r="T1391" s="41">
        <f t="shared" si="310"/>
        <v>13169065.800000001</v>
      </c>
    </row>
    <row r="1392" spans="1:20" ht="15.75" hidden="1" customHeight="1" x14ac:dyDescent="0.25">
      <c r="A1392" s="142"/>
      <c r="B1392" s="169"/>
      <c r="C1392" s="142"/>
      <c r="D1392" s="12" t="s">
        <v>66</v>
      </c>
      <c r="E1392" s="41">
        <f>осн2!N65*осн2!$B$4*осн2!$D$1+осн2!$A$2+(осн2!N65*осн2!$B$4*осн2!$D$1+осн2!$A$2)*осн2!$E$2</f>
        <v>27524200.920000002</v>
      </c>
      <c r="F1392" s="41">
        <f>осн2!O65*осн2!$B$4*осн2!$D$1+осн2!$A$2+(осн2!O65*осн2!$B$4*осн2!$D$1+осн2!$A$2)*осн2!$E$2</f>
        <v>28625169.240000002</v>
      </c>
      <c r="G1392" s="178"/>
      <c r="H1392" s="179"/>
      <c r="I1392" s="41">
        <f t="shared" ref="I1392:I1426" si="311">E1392</f>
        <v>27524200.920000002</v>
      </c>
      <c r="J1392" s="41">
        <f t="shared" ref="J1392:J1426" si="312">F1392</f>
        <v>28625169.240000002</v>
      </c>
      <c r="K1392" s="178"/>
      <c r="L1392" s="179"/>
      <c r="M1392" s="41">
        <f t="shared" ref="M1392:M1426" si="313">I1392</f>
        <v>27524200.920000002</v>
      </c>
      <c r="N1392" s="41">
        <f t="shared" ref="N1392:N1426" si="314">J1392</f>
        <v>28625169.240000002</v>
      </c>
      <c r="O1392" s="37">
        <f>осн2!N65*осн2!$B$4+осн2!A$2+(осн2!N65*осн2!$B$4+осн2!$A$2)*осн2!$E$2</f>
        <v>13762100.460000001</v>
      </c>
      <c r="P1392" s="37">
        <f>осн2!O65*осн2!$B$4+осн2!B$2+(осн2!O65*осн2!$B$4+осн2!$A$2)*осн2!$E$2</f>
        <v>14312584.920000002</v>
      </c>
      <c r="Q1392" s="41">
        <f t="shared" ref="Q1392:Q1426" si="315">M1392</f>
        <v>27524200.920000002</v>
      </c>
      <c r="R1392" s="41">
        <f t="shared" ref="R1392:R1426" si="316">N1392</f>
        <v>28625169.240000002</v>
      </c>
      <c r="S1392" s="41">
        <f t="shared" ref="S1392:S1426" si="317">O1392</f>
        <v>13762100.460000001</v>
      </c>
      <c r="T1392" s="41">
        <f t="shared" ref="T1392:T1426" si="318">P1392</f>
        <v>14312584.920000002</v>
      </c>
    </row>
    <row r="1393" spans="1:20" ht="15.75" hidden="1" customHeight="1" x14ac:dyDescent="0.25">
      <c r="A1393" s="142"/>
      <c r="B1393" s="169"/>
      <c r="C1393" s="142"/>
      <c r="D1393" s="12" t="s">
        <v>67</v>
      </c>
      <c r="E1393" s="41">
        <f>осн2!N66*осн2!$B$4*осн2!$D$1+осн2!$A$2+(осн2!N66*осн2!$B$4*осн2!$D$1+осн2!$A$2)*осн2!$E$2</f>
        <v>36393851.460000001</v>
      </c>
      <c r="F1393" s="41">
        <f>осн2!O66*осн2!$B$4*осн2!$D$1+осн2!$A$2+(осн2!O66*осн2!$B$4*осн2!$D$1+осн2!$A$2)*осн2!$E$2</f>
        <v>37849605.659999996</v>
      </c>
      <c r="G1393" s="178"/>
      <c r="H1393" s="179"/>
      <c r="I1393" s="41">
        <f t="shared" si="311"/>
        <v>36393851.460000001</v>
      </c>
      <c r="J1393" s="41">
        <f t="shared" si="312"/>
        <v>37849605.659999996</v>
      </c>
      <c r="K1393" s="178"/>
      <c r="L1393" s="179"/>
      <c r="M1393" s="41">
        <f t="shared" si="313"/>
        <v>36393851.460000001</v>
      </c>
      <c r="N1393" s="41">
        <f t="shared" si="314"/>
        <v>37849605.659999996</v>
      </c>
      <c r="O1393" s="37">
        <f>осн2!N66*осн2!$B$4+осн2!A$2+(осн2!N66*осн2!$B$4+осн2!$A$2)*осн2!$E$2</f>
        <v>18196925.73</v>
      </c>
      <c r="P1393" s="37">
        <f>осн2!O66*осн2!$B$4+осн2!B$2+(осн2!O66*осн2!$B$4+осн2!$A$2)*осн2!$E$2</f>
        <v>18924803.130000003</v>
      </c>
      <c r="Q1393" s="41">
        <f t="shared" si="315"/>
        <v>36393851.460000001</v>
      </c>
      <c r="R1393" s="41">
        <f t="shared" si="316"/>
        <v>37849605.659999996</v>
      </c>
      <c r="S1393" s="41">
        <f t="shared" si="317"/>
        <v>18196925.73</v>
      </c>
      <c r="T1393" s="41">
        <f t="shared" si="318"/>
        <v>18924803.130000003</v>
      </c>
    </row>
    <row r="1394" spans="1:20" ht="15.75" hidden="1" customHeight="1" x14ac:dyDescent="0.25">
      <c r="A1394" s="142"/>
      <c r="B1394" s="169"/>
      <c r="C1394" s="142"/>
      <c r="D1394" s="12" t="s">
        <v>68</v>
      </c>
      <c r="E1394" s="41">
        <f>осн2!N67*осн2!$B$4*осн2!$D$1+осн2!$A$2+(осн2!N67*осн2!$B$4*осн2!$D$1+осн2!$A$2)*осн2!$E$2</f>
        <v>38632954.560000002</v>
      </c>
      <c r="F1394" s="41">
        <f>осн2!O67*осн2!$B$4*осн2!$D$1+осн2!$A$2+(осн2!O67*осн2!$B$4*осн2!$D$1+осн2!$A$2)*осн2!$E$2</f>
        <v>40178272.530000001</v>
      </c>
      <c r="G1394" s="178"/>
      <c r="H1394" s="179"/>
      <c r="I1394" s="41">
        <f t="shared" si="311"/>
        <v>38632954.560000002</v>
      </c>
      <c r="J1394" s="41">
        <f t="shared" si="312"/>
        <v>40178272.530000001</v>
      </c>
      <c r="K1394" s="178"/>
      <c r="L1394" s="179"/>
      <c r="M1394" s="41">
        <f t="shared" si="313"/>
        <v>38632954.560000002</v>
      </c>
      <c r="N1394" s="41">
        <f t="shared" si="314"/>
        <v>40178272.530000001</v>
      </c>
      <c r="O1394" s="37">
        <f>осн2!N67*осн2!$B$4+осн2!A$2+(осн2!N67*осн2!$B$4+осн2!$A$2)*осн2!$E$2</f>
        <v>19316477.280000001</v>
      </c>
      <c r="P1394" s="37">
        <f>осн2!O67*осн2!$B$4+осн2!B$2+(осн2!O67*осн2!$B$4+осн2!$A$2)*осн2!$E$2</f>
        <v>20089136.565000001</v>
      </c>
      <c r="Q1394" s="41">
        <f t="shared" si="315"/>
        <v>38632954.560000002</v>
      </c>
      <c r="R1394" s="41">
        <f t="shared" si="316"/>
        <v>40178272.530000001</v>
      </c>
      <c r="S1394" s="41">
        <f t="shared" si="317"/>
        <v>19316477.280000001</v>
      </c>
      <c r="T1394" s="41">
        <f t="shared" si="318"/>
        <v>20089136.565000001</v>
      </c>
    </row>
    <row r="1395" spans="1:20" ht="15.75" hidden="1" customHeight="1" x14ac:dyDescent="0.25">
      <c r="A1395" s="142"/>
      <c r="B1395" s="169"/>
      <c r="C1395" s="142"/>
      <c r="D1395" s="12" t="s">
        <v>69</v>
      </c>
      <c r="E1395" s="41">
        <f>осн2!N68*осн2!$B$4*осн2!$D$1+осн2!$A$2+(осн2!N68*осн2!$B$4*осн2!$D$1+осн2!$A$2)*осн2!$E$2</f>
        <v>42397130.369999997</v>
      </c>
      <c r="F1395" s="41">
        <f>осн2!O68*осн2!$B$4*осн2!$D$1+осн2!$A$2+(осн2!O68*осн2!$B$4*осн2!$D$1+осн2!$A$2)*осн2!$E$2</f>
        <v>44093015.159999996</v>
      </c>
      <c r="G1395" s="178"/>
      <c r="H1395" s="179"/>
      <c r="I1395" s="41">
        <f t="shared" si="311"/>
        <v>42397130.369999997</v>
      </c>
      <c r="J1395" s="41">
        <f t="shared" si="312"/>
        <v>44093015.159999996</v>
      </c>
      <c r="K1395" s="178"/>
      <c r="L1395" s="179"/>
      <c r="M1395" s="41">
        <f t="shared" si="313"/>
        <v>42397130.369999997</v>
      </c>
      <c r="N1395" s="41">
        <f t="shared" si="314"/>
        <v>44093015.159999996</v>
      </c>
      <c r="O1395" s="37">
        <f>осн2!N68*осн2!$B$4+осн2!A$2+(осн2!N68*осн2!$B$4+осн2!$A$2)*осн2!$E$2</f>
        <v>21198565.184999999</v>
      </c>
      <c r="P1395" s="37">
        <f>осн2!O68*осн2!$B$4+осн2!B$2+(осн2!O68*осн2!$B$4+осн2!$A$2)*осн2!$E$2</f>
        <v>22046507.880000003</v>
      </c>
      <c r="Q1395" s="41">
        <f t="shared" si="315"/>
        <v>42397130.369999997</v>
      </c>
      <c r="R1395" s="41">
        <f t="shared" si="316"/>
        <v>44093015.159999996</v>
      </c>
      <c r="S1395" s="41">
        <f t="shared" si="317"/>
        <v>21198565.184999999</v>
      </c>
      <c r="T1395" s="41">
        <f t="shared" si="318"/>
        <v>22046507.880000003</v>
      </c>
    </row>
    <row r="1396" spans="1:20" ht="15.75" hidden="1" customHeight="1" x14ac:dyDescent="0.25">
      <c r="A1396" s="142"/>
      <c r="B1396" s="169"/>
      <c r="C1396" s="142"/>
      <c r="D1396" s="12" t="s">
        <v>70</v>
      </c>
      <c r="E1396" s="41">
        <f>осн2!N69*осн2!$B$4*осн2!$D$1+осн2!$A$2+(осн2!N69*осн2!$B$4*осн2!$D$1+осн2!$A$2)*осн2!$E$2</f>
        <v>46764592.979999997</v>
      </c>
      <c r="F1396" s="41">
        <f>осн2!O69*осн2!$B$4*осн2!$D$1+осн2!$A$2+(осн2!O69*осн2!$B$4*осн2!$D$1+осн2!$A$2)*осн2!$E$2</f>
        <v>48635176.769999996</v>
      </c>
      <c r="G1396" s="178"/>
      <c r="H1396" s="179"/>
      <c r="I1396" s="41">
        <f t="shared" si="311"/>
        <v>46764592.979999997</v>
      </c>
      <c r="J1396" s="41">
        <f t="shared" si="312"/>
        <v>48635176.769999996</v>
      </c>
      <c r="K1396" s="178"/>
      <c r="L1396" s="179"/>
      <c r="M1396" s="41">
        <f t="shared" si="313"/>
        <v>46764592.979999997</v>
      </c>
      <c r="N1396" s="41">
        <f t="shared" si="314"/>
        <v>48635176.769999996</v>
      </c>
      <c r="O1396" s="37">
        <f>осн2!N69*осн2!$B$4+осн2!A$2+(осн2!N69*осн2!$B$4+осн2!$A$2)*осн2!$E$2</f>
        <v>23382296.489999998</v>
      </c>
      <c r="P1396" s="37">
        <f>осн2!O69*осн2!$B$4+осн2!B$2+(осн2!O69*осн2!$B$4+осн2!$A$2)*осн2!$E$2</f>
        <v>24317588.685000002</v>
      </c>
      <c r="Q1396" s="41">
        <f t="shared" si="315"/>
        <v>46764592.979999997</v>
      </c>
      <c r="R1396" s="41">
        <f t="shared" si="316"/>
        <v>48635176.769999996</v>
      </c>
      <c r="S1396" s="41">
        <f t="shared" si="317"/>
        <v>23382296.489999998</v>
      </c>
      <c r="T1396" s="41">
        <f t="shared" si="318"/>
        <v>24317588.685000002</v>
      </c>
    </row>
    <row r="1397" spans="1:20" ht="15.75" hidden="1" customHeight="1" x14ac:dyDescent="0.25">
      <c r="A1397" s="142"/>
      <c r="B1397" s="169"/>
      <c r="C1397" s="142"/>
      <c r="D1397" s="12" t="s">
        <v>71</v>
      </c>
      <c r="E1397" s="41">
        <f>осн2!N70*осн2!$B$4*осн2!$D$1+осн2!$A$2+(осн2!N70*осн2!$B$4*осн2!$D$1+осн2!$A$2)*осн2!$E$2</f>
        <v>48785941.829999998</v>
      </c>
      <c r="F1397" s="41">
        <f>осн2!O70*осн2!$B$4*осн2!$D$1+осн2!$A$2+(осн2!O70*осн2!$B$4*осн2!$D$1+осн2!$A$2)*осн2!$E$2</f>
        <v>50737380.990000002</v>
      </c>
      <c r="G1397" s="178"/>
      <c r="H1397" s="179"/>
      <c r="I1397" s="41">
        <f t="shared" si="311"/>
        <v>48785941.829999998</v>
      </c>
      <c r="J1397" s="41">
        <f t="shared" si="312"/>
        <v>50737380.990000002</v>
      </c>
      <c r="K1397" s="178"/>
      <c r="L1397" s="179"/>
      <c r="M1397" s="41">
        <f t="shared" si="313"/>
        <v>48785941.829999998</v>
      </c>
      <c r="N1397" s="41">
        <f t="shared" si="314"/>
        <v>50737380.990000002</v>
      </c>
      <c r="O1397" s="37">
        <f>осн2!N70*осн2!$B$4+осн2!A$2+(осн2!N70*осн2!$B$4+осн2!$A$2)*осн2!$E$2</f>
        <v>24392970.914999999</v>
      </c>
      <c r="P1397" s="37">
        <f>осн2!O70*осн2!$B$4+осн2!B$2+(осн2!O70*осн2!$B$4+осн2!$A$2)*осн2!$E$2</f>
        <v>25368690.795000002</v>
      </c>
      <c r="Q1397" s="41">
        <f t="shared" si="315"/>
        <v>48785941.829999998</v>
      </c>
      <c r="R1397" s="41">
        <f t="shared" si="316"/>
        <v>50737380.990000002</v>
      </c>
      <c r="S1397" s="41">
        <f t="shared" si="317"/>
        <v>24392970.914999999</v>
      </c>
      <c r="T1397" s="41">
        <f t="shared" si="318"/>
        <v>25368690.795000002</v>
      </c>
    </row>
    <row r="1398" spans="1:20" ht="15.75" hidden="1" customHeight="1" x14ac:dyDescent="0.25">
      <c r="A1398" s="142"/>
      <c r="B1398" s="169"/>
      <c r="C1398" s="142"/>
      <c r="D1398" s="12" t="s">
        <v>72</v>
      </c>
      <c r="E1398" s="41">
        <f>осн2!N71*осн2!$B$4*осн2!$D$1+осн2!$A$2+(осн2!N71*осн2!$B$4*осн2!$D$1+осн2!$A$2)*осн2!$E$2</f>
        <v>52610371.979999997</v>
      </c>
      <c r="F1398" s="41">
        <f>осн2!O71*осн2!$B$4*осн2!$D$1+осн2!$A$2+(осн2!O71*осн2!$B$4*осн2!$D$1+осн2!$A$2)*осн2!$E$2</f>
        <v>54714786.93</v>
      </c>
      <c r="G1398" s="178"/>
      <c r="H1398" s="179"/>
      <c r="I1398" s="41">
        <f t="shared" si="311"/>
        <v>52610371.979999997</v>
      </c>
      <c r="J1398" s="41">
        <f t="shared" si="312"/>
        <v>54714786.93</v>
      </c>
      <c r="K1398" s="178"/>
      <c r="L1398" s="179"/>
      <c r="M1398" s="41">
        <f t="shared" si="313"/>
        <v>52610371.979999997</v>
      </c>
      <c r="N1398" s="41">
        <f t="shared" si="314"/>
        <v>54714786.93</v>
      </c>
      <c r="O1398" s="37">
        <f>осн2!N71*осн2!$B$4+осн2!A$2+(осн2!N71*осн2!$B$4+осн2!$A$2)*осн2!$E$2</f>
        <v>26305185.989999998</v>
      </c>
      <c r="P1398" s="37">
        <f>осн2!O71*осн2!$B$4+осн2!B$2+(осн2!O71*осн2!$B$4+осн2!$A$2)*осн2!$E$2</f>
        <v>27357393.765000001</v>
      </c>
      <c r="Q1398" s="41">
        <f t="shared" si="315"/>
        <v>52610371.979999997</v>
      </c>
      <c r="R1398" s="41">
        <f t="shared" si="316"/>
        <v>54714786.93</v>
      </c>
      <c r="S1398" s="41">
        <f t="shared" si="317"/>
        <v>26305185.989999998</v>
      </c>
      <c r="T1398" s="41">
        <f t="shared" si="318"/>
        <v>27357393.765000001</v>
      </c>
    </row>
    <row r="1399" spans="1:20" ht="15.75" hidden="1" customHeight="1" x14ac:dyDescent="0.25">
      <c r="A1399" s="142"/>
      <c r="B1399" s="169"/>
      <c r="C1399" s="142"/>
      <c r="D1399" s="12" t="s">
        <v>73</v>
      </c>
      <c r="E1399" s="41">
        <f>осн2!N72*осн2!$B$4*осн2!$D$1+осн2!$A$2+(осн2!N72*осн2!$B$4*осн2!$D$1+осн2!$A$2)*осн2!$E$2</f>
        <v>56260687.230000004</v>
      </c>
      <c r="F1399" s="41">
        <f>осн2!O72*осн2!$B$4*осн2!$D$1+осн2!$A$2+(осн2!O72*осн2!$B$4*осн2!$D$1+осн2!$A$2)*осн2!$E$2</f>
        <v>58511114.789999999</v>
      </c>
      <c r="G1399" s="178"/>
      <c r="H1399" s="179"/>
      <c r="I1399" s="41">
        <f t="shared" si="311"/>
        <v>56260687.230000004</v>
      </c>
      <c r="J1399" s="41">
        <f t="shared" si="312"/>
        <v>58511114.789999999</v>
      </c>
      <c r="K1399" s="178"/>
      <c r="L1399" s="179"/>
      <c r="M1399" s="41">
        <f t="shared" si="313"/>
        <v>56260687.230000004</v>
      </c>
      <c r="N1399" s="41">
        <f t="shared" si="314"/>
        <v>58511114.789999999</v>
      </c>
      <c r="O1399" s="37">
        <f>осн2!N72*осн2!$B$4+осн2!A$2+(осн2!N72*осн2!$B$4+осн2!$A$2)*осн2!$E$2</f>
        <v>28130343.615000002</v>
      </c>
      <c r="P1399" s="37">
        <f>осн2!O72*осн2!$B$4+осн2!B$2+(осн2!O72*осн2!$B$4+осн2!$A$2)*осн2!$E$2</f>
        <v>29255557.695</v>
      </c>
      <c r="Q1399" s="41">
        <f t="shared" si="315"/>
        <v>56260687.230000004</v>
      </c>
      <c r="R1399" s="41">
        <f t="shared" si="316"/>
        <v>58511114.789999999</v>
      </c>
      <c r="S1399" s="41">
        <f t="shared" si="317"/>
        <v>28130343.615000002</v>
      </c>
      <c r="T1399" s="41">
        <f t="shared" si="318"/>
        <v>29255557.695</v>
      </c>
    </row>
    <row r="1400" spans="1:20" ht="15.75" hidden="1" customHeight="1" x14ac:dyDescent="0.25">
      <c r="A1400" s="142"/>
      <c r="B1400" s="169"/>
      <c r="C1400" s="142"/>
      <c r="D1400" s="12" t="s">
        <v>74</v>
      </c>
      <c r="E1400" s="41">
        <f>осн2!N73*осн2!$B$4*осн2!$D$1+осн2!$A$2+(осн2!N73*осн2!$B$4*осн2!$D$1+осн2!$A$2)*осн2!$E$2</f>
        <v>59982889.259999998</v>
      </c>
      <c r="F1400" s="41">
        <f>осн2!O73*осн2!$B$4*осн2!$D$1+осн2!$A$2+(осн2!O73*осн2!$B$4*осн2!$D$1+осн2!$A$2)*осн2!$E$2</f>
        <v>62382205.68</v>
      </c>
      <c r="G1400" s="178"/>
      <c r="H1400" s="179"/>
      <c r="I1400" s="41">
        <f t="shared" si="311"/>
        <v>59982889.259999998</v>
      </c>
      <c r="J1400" s="41">
        <f t="shared" si="312"/>
        <v>62382205.68</v>
      </c>
      <c r="K1400" s="178"/>
      <c r="L1400" s="179"/>
      <c r="M1400" s="41">
        <f t="shared" si="313"/>
        <v>59982889.259999998</v>
      </c>
      <c r="N1400" s="41">
        <f t="shared" si="314"/>
        <v>62382205.68</v>
      </c>
      <c r="O1400" s="37">
        <f>осн2!N73*осн2!$B$4+осн2!A$2+(осн2!N73*осн2!$B$4+осн2!$A$2)*осн2!$E$2</f>
        <v>29991444.629999999</v>
      </c>
      <c r="P1400" s="37">
        <f>осн2!O73*осн2!$B$4+осн2!B$2+(осн2!O73*осн2!$B$4+осн2!$A$2)*осн2!$E$2</f>
        <v>31191103.140000001</v>
      </c>
      <c r="Q1400" s="41">
        <f t="shared" si="315"/>
        <v>59982889.259999998</v>
      </c>
      <c r="R1400" s="41">
        <f t="shared" si="316"/>
        <v>62382205.68</v>
      </c>
      <c r="S1400" s="41">
        <f t="shared" si="317"/>
        <v>29991444.629999999</v>
      </c>
      <c r="T1400" s="41">
        <f t="shared" si="318"/>
        <v>31191103.140000001</v>
      </c>
    </row>
    <row r="1401" spans="1:20" ht="15.75" hidden="1" customHeight="1" x14ac:dyDescent="0.25">
      <c r="A1401" s="142"/>
      <c r="B1401" s="169"/>
      <c r="C1401" s="142"/>
      <c r="D1401" s="12" t="s">
        <v>75</v>
      </c>
      <c r="E1401" s="41">
        <f>осн2!N74*осн2!$B$4*осн2!$D$1+осн2!$A$2+(осн2!N74*осн2!$B$4*осн2!$D$1+осн2!$A$2)*осн2!$E$2</f>
        <v>63706291.350000001</v>
      </c>
      <c r="F1401" s="41">
        <f>осн2!O74*осн2!$B$4*осн2!$D$1+осн2!$A$2+(осн2!O74*осн2!$B$4*осн2!$D$1+осн2!$A$2)*осн2!$E$2</f>
        <v>66254544.420000002</v>
      </c>
      <c r="G1401" s="178"/>
      <c r="H1401" s="179"/>
      <c r="I1401" s="41">
        <f t="shared" si="311"/>
        <v>63706291.350000001</v>
      </c>
      <c r="J1401" s="41">
        <f t="shared" si="312"/>
        <v>66254544.420000002</v>
      </c>
      <c r="K1401" s="178"/>
      <c r="L1401" s="179"/>
      <c r="M1401" s="41">
        <f t="shared" si="313"/>
        <v>63706291.350000001</v>
      </c>
      <c r="N1401" s="41">
        <f t="shared" si="314"/>
        <v>66254544.420000002</v>
      </c>
      <c r="O1401" s="37">
        <f>осн2!N74*осн2!$B$4+осн2!A$2+(осн2!N74*осн2!$B$4+осн2!$A$2)*осн2!$E$2</f>
        <v>31853145.675000001</v>
      </c>
      <c r="P1401" s="37">
        <f>осн2!O74*осн2!$B$4+осн2!B$2+(осн2!O74*осн2!$B$4+осн2!$A$2)*осн2!$E$2</f>
        <v>33127272.510000002</v>
      </c>
      <c r="Q1401" s="41">
        <f t="shared" si="315"/>
        <v>63706291.350000001</v>
      </c>
      <c r="R1401" s="41">
        <f t="shared" si="316"/>
        <v>66254544.420000002</v>
      </c>
      <c r="S1401" s="41">
        <f t="shared" si="317"/>
        <v>31853145.675000001</v>
      </c>
      <c r="T1401" s="41">
        <f t="shared" si="318"/>
        <v>33127272.510000002</v>
      </c>
    </row>
    <row r="1402" spans="1:20" ht="15.75" hidden="1" customHeight="1" x14ac:dyDescent="0.25">
      <c r="A1402" s="142"/>
      <c r="B1402" s="169"/>
      <c r="C1402" s="142"/>
      <c r="D1402" s="12" t="s">
        <v>76</v>
      </c>
      <c r="E1402" s="41">
        <f>осн2!N75*осн2!$B$4*осн2!$D$1+осн2!$A$2+(осн2!N75*осн2!$B$4*осн2!$D$1+осн2!$A$2)*осн2!$E$2</f>
        <v>67444993.319999993</v>
      </c>
      <c r="F1402" s="41">
        <f>осн2!O75*осн2!$B$4*осн2!$D$1+осн2!$A$2+(осн2!O75*осн2!$B$4*осн2!$D$1+осн2!$A$2)*осн2!$E$2</f>
        <v>70142793.689999998</v>
      </c>
      <c r="G1402" s="178"/>
      <c r="H1402" s="179"/>
      <c r="I1402" s="41">
        <f t="shared" si="311"/>
        <v>67444993.319999993</v>
      </c>
      <c r="J1402" s="41">
        <f t="shared" si="312"/>
        <v>70142793.689999998</v>
      </c>
      <c r="K1402" s="178"/>
      <c r="L1402" s="179"/>
      <c r="M1402" s="41">
        <f t="shared" si="313"/>
        <v>67444993.319999993</v>
      </c>
      <c r="N1402" s="41">
        <f t="shared" si="314"/>
        <v>70142793.689999998</v>
      </c>
      <c r="O1402" s="37">
        <f>осн2!N75*осн2!$B$4+осн2!A$2+(осн2!N75*осн2!$B$4+осн2!$A$2)*осн2!$E$2</f>
        <v>33722496.659999996</v>
      </c>
      <c r="P1402" s="37">
        <f>осн2!O75*осн2!$B$4+осн2!B$2+(осн2!O75*осн2!$B$4+осн2!$A$2)*осн2!$E$2</f>
        <v>35071397.145000003</v>
      </c>
      <c r="Q1402" s="41">
        <f t="shared" si="315"/>
        <v>67444993.319999993</v>
      </c>
      <c r="R1402" s="41">
        <f t="shared" si="316"/>
        <v>70142793.689999998</v>
      </c>
      <c r="S1402" s="41">
        <f t="shared" si="317"/>
        <v>33722496.659999996</v>
      </c>
      <c r="T1402" s="41">
        <f t="shared" si="318"/>
        <v>35071397.145000003</v>
      </c>
    </row>
    <row r="1403" spans="1:20" ht="15.75" hidden="1" customHeight="1" x14ac:dyDescent="0.25">
      <c r="A1403" s="142"/>
      <c r="B1403" s="169"/>
      <c r="C1403" s="142"/>
      <c r="D1403" s="12" t="s">
        <v>77</v>
      </c>
      <c r="E1403" s="41">
        <f>осн2!N76*осн2!$B$4*осн2!$D$1+осн2!$A$2+(осн2!N76*осн2!$B$4*осн2!$D$1+осн2!$A$2)*осн2!$E$2</f>
        <v>70985441.129999995</v>
      </c>
      <c r="F1403" s="41">
        <f>осн2!O76*осн2!$B$4*осн2!$D$1+осн2!$A$2+(осн2!O76*осн2!$B$4*осн2!$D$1+осн2!$A$2)*осн2!$E$2</f>
        <v>73824859.200000003</v>
      </c>
      <c r="G1403" s="178"/>
      <c r="H1403" s="179"/>
      <c r="I1403" s="41">
        <f t="shared" si="311"/>
        <v>70985441.129999995</v>
      </c>
      <c r="J1403" s="41">
        <f t="shared" si="312"/>
        <v>73824859.200000003</v>
      </c>
      <c r="K1403" s="178"/>
      <c r="L1403" s="179"/>
      <c r="M1403" s="41">
        <f t="shared" si="313"/>
        <v>70985441.129999995</v>
      </c>
      <c r="N1403" s="41">
        <f t="shared" si="314"/>
        <v>73824859.200000003</v>
      </c>
      <c r="O1403" s="37">
        <f>осн2!N76*осн2!$B$4+осн2!A$2+(осн2!N76*осн2!$B$4+осн2!$A$2)*осн2!$E$2</f>
        <v>35492720.564999998</v>
      </c>
      <c r="P1403" s="37">
        <f>осн2!O76*осн2!$B$4+осн2!B$2+(осн2!O76*осн2!$B$4+осн2!$A$2)*осн2!$E$2</f>
        <v>36912429.899999999</v>
      </c>
      <c r="Q1403" s="41">
        <f t="shared" si="315"/>
        <v>70985441.129999995</v>
      </c>
      <c r="R1403" s="41">
        <f t="shared" si="316"/>
        <v>73824859.200000003</v>
      </c>
      <c r="S1403" s="41">
        <f t="shared" si="317"/>
        <v>35492720.564999998</v>
      </c>
      <c r="T1403" s="41">
        <f t="shared" si="318"/>
        <v>36912429.899999999</v>
      </c>
    </row>
    <row r="1404" spans="1:20" ht="15.75" hidden="1" customHeight="1" x14ac:dyDescent="0.25">
      <c r="A1404" s="142"/>
      <c r="B1404" s="169"/>
      <c r="C1404" s="142"/>
      <c r="D1404" s="12" t="s">
        <v>78</v>
      </c>
      <c r="E1404" s="41">
        <f>осн2!N77*осн2!$B$4*осн2!$D$1+осн2!$A$2+(осн2!N77*осн2!$B$4*осн2!$D$1+осн2!$A$2)*осн2!$E$2</f>
        <v>74714029.319999993</v>
      </c>
      <c r="F1404" s="41">
        <f>осн2!O77*осн2!$B$4*осн2!$D$1+осн2!$A$2+(осн2!O77*осн2!$B$4*осн2!$D$1+осн2!$A$2)*осн2!$E$2</f>
        <v>77702589.359999999</v>
      </c>
      <c r="G1404" s="178"/>
      <c r="H1404" s="179"/>
      <c r="I1404" s="41">
        <f t="shared" si="311"/>
        <v>74714029.319999993</v>
      </c>
      <c r="J1404" s="41">
        <f t="shared" si="312"/>
        <v>77702589.359999999</v>
      </c>
      <c r="K1404" s="178"/>
      <c r="L1404" s="179"/>
      <c r="M1404" s="41">
        <f t="shared" si="313"/>
        <v>74714029.319999993</v>
      </c>
      <c r="N1404" s="41">
        <f t="shared" si="314"/>
        <v>77702589.359999999</v>
      </c>
      <c r="O1404" s="37">
        <f>осн2!N77*осн2!$B$4+осн2!A$2+(осн2!N77*осн2!$B$4+осн2!$A$2)*осн2!$E$2</f>
        <v>37357014.659999996</v>
      </c>
      <c r="P1404" s="37">
        <f>осн2!O77*осн2!$B$4+осн2!B$2+(осн2!O77*осн2!$B$4+осн2!$A$2)*осн2!$E$2</f>
        <v>38851294.980000004</v>
      </c>
      <c r="Q1404" s="41">
        <f t="shared" si="315"/>
        <v>74714029.319999993</v>
      </c>
      <c r="R1404" s="41">
        <f t="shared" si="316"/>
        <v>77702589.359999999</v>
      </c>
      <c r="S1404" s="41">
        <f t="shared" si="317"/>
        <v>37357014.659999996</v>
      </c>
      <c r="T1404" s="41">
        <f t="shared" si="318"/>
        <v>38851294.980000004</v>
      </c>
    </row>
    <row r="1405" spans="1:20" ht="15.75" hidden="1" customHeight="1" x14ac:dyDescent="0.25">
      <c r="A1405" s="142"/>
      <c r="B1405" s="169"/>
      <c r="C1405" s="142"/>
      <c r="D1405" s="13" t="s">
        <v>79</v>
      </c>
      <c r="E1405" s="40">
        <f>осн2!N78*осн2!$B$4*осн2!$D$1+осн2!$A$2+(осн2!N78*осн2!$B$4*осн2!$D$1+осн2!$A$2)*осн2!$E$2</f>
        <v>21164077.620000001</v>
      </c>
      <c r="F1405" s="40">
        <f>осн2!O78*осн2!$B$4*осн2!$D$1+осн2!$A$2+(осн2!O78*осн2!$B$4*осн2!$D$1+осн2!$A$2)*осн2!$E$2</f>
        <v>22010640.300000001</v>
      </c>
      <c r="G1405" s="178"/>
      <c r="H1405" s="179"/>
      <c r="I1405" s="40">
        <f t="shared" si="311"/>
        <v>21164077.620000001</v>
      </c>
      <c r="J1405" s="40">
        <f t="shared" si="312"/>
        <v>22010640.300000001</v>
      </c>
      <c r="K1405" s="178"/>
      <c r="L1405" s="179"/>
      <c r="M1405" s="40">
        <f t="shared" si="313"/>
        <v>21164077.620000001</v>
      </c>
      <c r="N1405" s="40">
        <f t="shared" si="314"/>
        <v>22010640.300000001</v>
      </c>
      <c r="O1405" s="36">
        <f>осн2!N78*осн2!$B$4+осн2!A$2+(осн2!N78*осн2!$B$4+осн2!$A$2)*осн2!$E$2</f>
        <v>10582038.810000001</v>
      </c>
      <c r="P1405" s="36">
        <f>осн2!O78*осн2!$B$4+осн2!B$2+(осн2!O78*осн2!$B$4+осн2!$A$2)*осн2!$E$2</f>
        <v>11005320.450000001</v>
      </c>
      <c r="Q1405" s="40">
        <f t="shared" si="315"/>
        <v>21164077.620000001</v>
      </c>
      <c r="R1405" s="40">
        <f t="shared" si="316"/>
        <v>22010640.300000001</v>
      </c>
      <c r="S1405" s="40">
        <f t="shared" si="317"/>
        <v>10582038.810000001</v>
      </c>
      <c r="T1405" s="40">
        <f t="shared" si="318"/>
        <v>11005320.450000001</v>
      </c>
    </row>
    <row r="1406" spans="1:20" ht="15.75" hidden="1" customHeight="1" x14ac:dyDescent="0.25">
      <c r="A1406" s="142"/>
      <c r="B1406" s="169"/>
      <c r="C1406" s="142"/>
      <c r="D1406" s="12" t="s">
        <v>80</v>
      </c>
      <c r="E1406" s="41">
        <f>осн2!N79*осн2!$B$4*осн2!$D$1+осн2!$A$2+(осн2!N79*осн2!$B$4*осн2!$D$1+осн2!$A$2)*осн2!$E$2</f>
        <v>24236050.68</v>
      </c>
      <c r="F1406" s="41">
        <f>осн2!O79*осн2!$B$4*осн2!$D$1+осн2!$A$2+(осн2!O79*осн2!$B$4*осн2!$D$1+осн2!$A$2)*осн2!$E$2</f>
        <v>25205492.07</v>
      </c>
      <c r="G1406" s="178"/>
      <c r="H1406" s="179"/>
      <c r="I1406" s="41">
        <f t="shared" si="311"/>
        <v>24236050.68</v>
      </c>
      <c r="J1406" s="41">
        <f t="shared" si="312"/>
        <v>25205492.07</v>
      </c>
      <c r="K1406" s="178"/>
      <c r="L1406" s="179"/>
      <c r="M1406" s="41">
        <f t="shared" si="313"/>
        <v>24236050.68</v>
      </c>
      <c r="N1406" s="41">
        <f t="shared" si="314"/>
        <v>25205492.07</v>
      </c>
      <c r="O1406" s="37">
        <f>осн2!N79*осн2!$B$4+осн2!A$2+(осн2!N79*осн2!$B$4+осн2!$A$2)*осн2!$E$2</f>
        <v>12118025.34</v>
      </c>
      <c r="P1406" s="37">
        <f>осн2!O79*осн2!$B$4+осн2!B$2+(осн2!O79*осн2!$B$4+осн2!$A$2)*осн2!$E$2</f>
        <v>12602746.335000001</v>
      </c>
      <c r="Q1406" s="41">
        <f t="shared" si="315"/>
        <v>24236050.68</v>
      </c>
      <c r="R1406" s="41">
        <f t="shared" si="316"/>
        <v>25205492.07</v>
      </c>
      <c r="S1406" s="41">
        <f t="shared" si="317"/>
        <v>12118025.34</v>
      </c>
      <c r="T1406" s="41">
        <f t="shared" si="318"/>
        <v>12602746.335000001</v>
      </c>
    </row>
    <row r="1407" spans="1:20" ht="15.75" hidden="1" customHeight="1" x14ac:dyDescent="0.25">
      <c r="A1407" s="142"/>
      <c r="B1407" s="169"/>
      <c r="C1407" s="142"/>
      <c r="D1407" s="12" t="s">
        <v>81</v>
      </c>
      <c r="E1407" s="41">
        <f>осн2!N80*осн2!$B$4*осн2!$D$1+осн2!$A$2+(осн2!N80*осн2!$B$4*осн2!$D$1+осн2!$A$2)*осн2!$E$2</f>
        <v>28067665.259999998</v>
      </c>
      <c r="F1407" s="41">
        <f>осн2!O80*осн2!$B$4*осн2!$D$1+осн2!$A$2+(осн2!O80*осн2!$B$4*осн2!$D$1+осн2!$A$2)*осн2!$E$2</f>
        <v>29190372.719999999</v>
      </c>
      <c r="G1407" s="178"/>
      <c r="H1407" s="179"/>
      <c r="I1407" s="41">
        <f t="shared" si="311"/>
        <v>28067665.259999998</v>
      </c>
      <c r="J1407" s="41">
        <f t="shared" si="312"/>
        <v>29190372.719999999</v>
      </c>
      <c r="K1407" s="178"/>
      <c r="L1407" s="179"/>
      <c r="M1407" s="41">
        <f t="shared" si="313"/>
        <v>28067665.259999998</v>
      </c>
      <c r="N1407" s="41">
        <f t="shared" si="314"/>
        <v>29190372.719999999</v>
      </c>
      <c r="O1407" s="37">
        <f>осн2!N80*осн2!$B$4+осн2!A$2+(осн2!N80*осн2!$B$4+осн2!$A$2)*осн2!$E$2</f>
        <v>14033832.629999999</v>
      </c>
      <c r="P1407" s="37">
        <f>осн2!O80*осн2!$B$4+осн2!B$2+(осн2!O80*осн2!$B$4+осн2!$A$2)*осн2!$E$2</f>
        <v>14595186.66</v>
      </c>
      <c r="Q1407" s="41">
        <f t="shared" si="315"/>
        <v>28067665.259999998</v>
      </c>
      <c r="R1407" s="41">
        <f t="shared" si="316"/>
        <v>29190372.719999999</v>
      </c>
      <c r="S1407" s="41">
        <f t="shared" si="317"/>
        <v>14033832.629999999</v>
      </c>
      <c r="T1407" s="41">
        <f t="shared" si="318"/>
        <v>14595186.66</v>
      </c>
    </row>
    <row r="1408" spans="1:20" ht="15.75" hidden="1" customHeight="1" x14ac:dyDescent="0.25">
      <c r="A1408" s="142"/>
      <c r="B1408" s="169"/>
      <c r="C1408" s="142"/>
      <c r="D1408" s="12" t="s">
        <v>82</v>
      </c>
      <c r="E1408" s="41">
        <f>осн2!N81*осн2!$B$4*осн2!$D$1+осн2!$A$2+(осн2!N81*осн2!$B$4*осн2!$D$1+осн2!$A$2)*осн2!$E$2</f>
        <v>30980711.789999999</v>
      </c>
      <c r="F1408" s="41">
        <f>осн2!O81*осн2!$B$4*осн2!$D$1+осн2!$A$2+(осн2!O81*осн2!$B$4*осн2!$D$1+осн2!$A$2)*осн2!$E$2</f>
        <v>32219940.120000001</v>
      </c>
      <c r="G1408" s="178"/>
      <c r="H1408" s="179"/>
      <c r="I1408" s="41">
        <f t="shared" si="311"/>
        <v>30980711.789999999</v>
      </c>
      <c r="J1408" s="41">
        <f t="shared" si="312"/>
        <v>32219940.120000001</v>
      </c>
      <c r="K1408" s="178"/>
      <c r="L1408" s="179"/>
      <c r="M1408" s="41">
        <f t="shared" si="313"/>
        <v>30980711.789999999</v>
      </c>
      <c r="N1408" s="41">
        <f t="shared" si="314"/>
        <v>32219940.120000001</v>
      </c>
      <c r="O1408" s="37">
        <f>осн2!N81*осн2!$B$4+осн2!A$2+(осн2!N81*осн2!$B$4+осн2!$A$2)*осн2!$E$2</f>
        <v>15490355.895</v>
      </c>
      <c r="P1408" s="37">
        <f>осн2!O81*осн2!$B$4+осн2!B$2+(осн2!O81*осн2!$B$4+осн2!$A$2)*осн2!$E$2</f>
        <v>16109970.360000001</v>
      </c>
      <c r="Q1408" s="41">
        <f t="shared" si="315"/>
        <v>30980711.789999999</v>
      </c>
      <c r="R1408" s="41">
        <f t="shared" si="316"/>
        <v>32219940.120000001</v>
      </c>
      <c r="S1408" s="41">
        <f t="shared" si="317"/>
        <v>15490355.895</v>
      </c>
      <c r="T1408" s="41">
        <f t="shared" si="318"/>
        <v>16109970.360000001</v>
      </c>
    </row>
    <row r="1409" spans="1:20" ht="15.75" hidden="1" customHeight="1" x14ac:dyDescent="0.25">
      <c r="A1409" s="142"/>
      <c r="B1409" s="169"/>
      <c r="C1409" s="142"/>
      <c r="D1409" s="12" t="s">
        <v>83</v>
      </c>
      <c r="E1409" s="41">
        <f>осн2!N82*осн2!$B$4*осн2!$D$1+осн2!$A$2+(осн2!N82*осн2!$B$4*осн2!$D$1+осн2!$A$2)*осн2!$E$2</f>
        <v>35270844.869999997</v>
      </c>
      <c r="F1409" s="41">
        <f>осн2!O82*осн2!$B$4*осн2!$D$1+осн2!$A$2+(осн2!O82*осн2!$B$4*осн2!$D$1+осн2!$A$2)*осн2!$E$2</f>
        <v>36681678.240000002</v>
      </c>
      <c r="G1409" s="178"/>
      <c r="H1409" s="179"/>
      <c r="I1409" s="41">
        <f t="shared" si="311"/>
        <v>35270844.869999997</v>
      </c>
      <c r="J1409" s="41">
        <f t="shared" si="312"/>
        <v>36681678.240000002</v>
      </c>
      <c r="K1409" s="178"/>
      <c r="L1409" s="179"/>
      <c r="M1409" s="41">
        <f t="shared" si="313"/>
        <v>35270844.869999997</v>
      </c>
      <c r="N1409" s="41">
        <f t="shared" si="314"/>
        <v>36681678.240000002</v>
      </c>
      <c r="O1409" s="37">
        <f>осн2!N82*осн2!$B$4+осн2!A$2+(осн2!N82*осн2!$B$4+осн2!$A$2)*осн2!$E$2</f>
        <v>17635422.434999999</v>
      </c>
      <c r="P1409" s="37">
        <f>осн2!O82*осн2!$B$4+осн2!B$2+(осн2!O82*осн2!$B$4+осн2!$A$2)*осн2!$E$2</f>
        <v>18340839.420000002</v>
      </c>
      <c r="Q1409" s="41">
        <f t="shared" si="315"/>
        <v>35270844.869999997</v>
      </c>
      <c r="R1409" s="41">
        <f t="shared" si="316"/>
        <v>36681678.240000002</v>
      </c>
      <c r="S1409" s="41">
        <f t="shared" si="317"/>
        <v>17635422.434999999</v>
      </c>
      <c r="T1409" s="41">
        <f t="shared" si="318"/>
        <v>18340839.420000002</v>
      </c>
    </row>
    <row r="1410" spans="1:20" ht="15.75" hidden="1" customHeight="1" x14ac:dyDescent="0.25">
      <c r="A1410" s="142"/>
      <c r="B1410" s="169"/>
      <c r="C1410" s="142"/>
      <c r="D1410" s="12" t="s">
        <v>84</v>
      </c>
      <c r="E1410" s="41">
        <f>осн2!N83*осн2!$B$4*осн2!$D$1+осн2!$A$2+(осн2!N83*осн2!$B$4*осн2!$D$1+осн2!$A$2)*осн2!$E$2</f>
        <v>39062871.630000003</v>
      </c>
      <c r="F1410" s="41">
        <f>осн2!O83*осн2!$B$4*осн2!$D$1+осн2!$A$2+(осн2!O83*осн2!$B$4*осн2!$D$1+осн2!$A$2)*осн2!$E$2</f>
        <v>40625385.149999999</v>
      </c>
      <c r="G1410" s="178"/>
      <c r="H1410" s="179"/>
      <c r="I1410" s="41">
        <f t="shared" si="311"/>
        <v>39062871.630000003</v>
      </c>
      <c r="J1410" s="41">
        <f t="shared" si="312"/>
        <v>40625385.149999999</v>
      </c>
      <c r="K1410" s="178"/>
      <c r="L1410" s="179"/>
      <c r="M1410" s="41">
        <f t="shared" si="313"/>
        <v>39062871.630000003</v>
      </c>
      <c r="N1410" s="41">
        <f t="shared" si="314"/>
        <v>40625385.149999999</v>
      </c>
      <c r="O1410" s="37">
        <f>осн2!N83*осн2!$B$4+осн2!A$2+(осн2!N83*осн2!$B$4+осн2!$A$2)*осн2!$E$2</f>
        <v>19531435.815000001</v>
      </c>
      <c r="P1410" s="37">
        <f>осн2!O83*осн2!$B$4+осн2!B$2+(осн2!O83*осн2!$B$4+осн2!$A$2)*осн2!$E$2</f>
        <v>20312692.875</v>
      </c>
      <c r="Q1410" s="41">
        <f t="shared" si="315"/>
        <v>39062871.630000003</v>
      </c>
      <c r="R1410" s="41">
        <f t="shared" si="316"/>
        <v>40625385.149999999</v>
      </c>
      <c r="S1410" s="41">
        <f t="shared" si="317"/>
        <v>19531435.815000001</v>
      </c>
      <c r="T1410" s="41">
        <f t="shared" si="318"/>
        <v>20312692.875</v>
      </c>
    </row>
    <row r="1411" spans="1:20" ht="15.75" hidden="1" customHeight="1" x14ac:dyDescent="0.25">
      <c r="A1411" s="142"/>
      <c r="B1411" s="169"/>
      <c r="C1411" s="142"/>
      <c r="D1411" s="58" t="s">
        <v>86</v>
      </c>
      <c r="E1411" s="40">
        <f>осн2!N84*осн2!$B$4*осн2!$D$1+осн2!$A$2+(осн2!N84*осн2!$B$4*осн2!$D$1+осн2!$A$2)*осн2!$E$2</f>
        <v>15139725.09</v>
      </c>
      <c r="F1411" s="40">
        <f>осн2!O84*осн2!$B$4*осн2!$D$1+осн2!$A$2+(осн2!O84*осн2!$B$4*осн2!$D$1+осн2!$A$2)*осн2!$E$2</f>
        <v>15745314.66</v>
      </c>
      <c r="G1411" s="178"/>
      <c r="H1411" s="179"/>
      <c r="I1411" s="40">
        <f t="shared" si="311"/>
        <v>15139725.09</v>
      </c>
      <c r="J1411" s="40">
        <f t="shared" si="312"/>
        <v>15745314.66</v>
      </c>
      <c r="K1411" s="178"/>
      <c r="L1411" s="179"/>
      <c r="M1411" s="40">
        <f t="shared" si="313"/>
        <v>15139725.09</v>
      </c>
      <c r="N1411" s="40">
        <f t="shared" si="314"/>
        <v>15745314.66</v>
      </c>
      <c r="O1411" s="36">
        <f>осн2!N84*осн2!$B$4+осн2!A$2+(осн2!N84*осн2!$B$4+осн2!$A$2)*осн2!$E$2</f>
        <v>7569862.5449999999</v>
      </c>
      <c r="P1411" s="36">
        <f>осн2!O84*осн2!$B$4+осн2!B$2+(осн2!O84*осн2!$B$4+осн2!$A$2)*осн2!$E$2</f>
        <v>7872657.6299999999</v>
      </c>
      <c r="Q1411" s="40">
        <f t="shared" si="315"/>
        <v>15139725.09</v>
      </c>
      <c r="R1411" s="40">
        <f t="shared" si="316"/>
        <v>15745314.66</v>
      </c>
      <c r="S1411" s="40">
        <f t="shared" si="317"/>
        <v>7569862.5449999999</v>
      </c>
      <c r="T1411" s="40">
        <f t="shared" si="318"/>
        <v>7872657.6299999999</v>
      </c>
    </row>
    <row r="1412" spans="1:20" ht="15.75" hidden="1" customHeight="1" x14ac:dyDescent="0.25">
      <c r="A1412" s="142"/>
      <c r="B1412" s="169"/>
      <c r="C1412" s="142"/>
      <c r="D1412" s="4" t="s">
        <v>87</v>
      </c>
      <c r="E1412" s="41">
        <f>осн2!N85*осн2!$B$4*осн2!$D$1+осн2!$A$2+(осн2!N85*осн2!$B$4*осн2!$D$1+осн2!$A$2)*осн2!$E$2</f>
        <v>18095816.25</v>
      </c>
      <c r="F1412" s="41">
        <f>осн2!O85*осн2!$B$4*осн2!$D$1+осн2!$A$2+(осн2!O85*осн2!$B$4*осн2!$D$1+осн2!$A$2)*осн2!$E$2</f>
        <v>18819648.899999999</v>
      </c>
      <c r="G1412" s="178"/>
      <c r="H1412" s="179"/>
      <c r="I1412" s="41">
        <f t="shared" si="311"/>
        <v>18095816.25</v>
      </c>
      <c r="J1412" s="41">
        <f t="shared" si="312"/>
        <v>18819648.899999999</v>
      </c>
      <c r="K1412" s="178"/>
      <c r="L1412" s="179"/>
      <c r="M1412" s="41">
        <f t="shared" si="313"/>
        <v>18095816.25</v>
      </c>
      <c r="N1412" s="41">
        <f t="shared" si="314"/>
        <v>18819648.899999999</v>
      </c>
      <c r="O1412" s="37">
        <f>осн2!N85*осн2!$B$4+осн2!A$2+(осн2!N85*осн2!$B$4+осн2!$A$2)*осн2!$E$2</f>
        <v>9047908.125</v>
      </c>
      <c r="P1412" s="37">
        <f>осн2!O85*осн2!$B$4+осн2!B$2+(осн2!O85*осн2!$B$4+осн2!$A$2)*осн2!$E$2</f>
        <v>9409824.75</v>
      </c>
      <c r="Q1412" s="41">
        <f t="shared" si="315"/>
        <v>18095816.25</v>
      </c>
      <c r="R1412" s="41">
        <f t="shared" si="316"/>
        <v>18819648.899999999</v>
      </c>
      <c r="S1412" s="41">
        <f t="shared" si="317"/>
        <v>9047908.125</v>
      </c>
      <c r="T1412" s="41">
        <f t="shared" si="318"/>
        <v>9409824.75</v>
      </c>
    </row>
    <row r="1413" spans="1:20" ht="15.75" hidden="1" customHeight="1" x14ac:dyDescent="0.25">
      <c r="A1413" s="142"/>
      <c r="B1413" s="169"/>
      <c r="C1413" s="142"/>
      <c r="D1413" s="4" t="s">
        <v>88</v>
      </c>
      <c r="E1413" s="41">
        <f>осн2!N86*осн2!$B$4*осн2!$D$1+осн2!$A$2+(осн2!N86*осн2!$B$4*осн2!$D$1+осн2!$A$2)*осн2!$E$2</f>
        <v>23467191</v>
      </c>
      <c r="F1413" s="41">
        <f>осн2!O86*осн2!$B$4*осн2!$D$1+осн2!$A$2+(осн2!O86*осн2!$B$4*осн2!$D$1+осн2!$A$2)*осн2!$E$2</f>
        <v>24405878.640000001</v>
      </c>
      <c r="G1413" s="178"/>
      <c r="H1413" s="179"/>
      <c r="I1413" s="41">
        <f t="shared" si="311"/>
        <v>23467191</v>
      </c>
      <c r="J1413" s="41">
        <f t="shared" si="312"/>
        <v>24405878.640000001</v>
      </c>
      <c r="K1413" s="178"/>
      <c r="L1413" s="179"/>
      <c r="M1413" s="41">
        <f t="shared" si="313"/>
        <v>23467191</v>
      </c>
      <c r="N1413" s="41">
        <f t="shared" si="314"/>
        <v>24405878.640000001</v>
      </c>
      <c r="O1413" s="37">
        <f>осн2!N86*осн2!$B$4+осн2!A$2+(осн2!N86*осн2!$B$4+осн2!$A$2)*осн2!$E$2</f>
        <v>11733595.5</v>
      </c>
      <c r="P1413" s="37">
        <f>осн2!O86*осн2!$B$4+осн2!B$2+(осн2!O86*осн2!$B$4+осн2!$A$2)*осн2!$E$2</f>
        <v>12202939.620000001</v>
      </c>
      <c r="Q1413" s="41">
        <f t="shared" si="315"/>
        <v>23467191</v>
      </c>
      <c r="R1413" s="41">
        <f t="shared" si="316"/>
        <v>24405878.640000001</v>
      </c>
      <c r="S1413" s="41">
        <f t="shared" si="317"/>
        <v>11733595.5</v>
      </c>
      <c r="T1413" s="41">
        <f t="shared" si="318"/>
        <v>12202939.620000001</v>
      </c>
    </row>
    <row r="1414" spans="1:20" ht="15.75" hidden="1" customHeight="1" x14ac:dyDescent="0.25">
      <c r="A1414" s="142"/>
      <c r="B1414" s="169"/>
      <c r="C1414" s="142"/>
      <c r="D1414" s="4" t="s">
        <v>89</v>
      </c>
      <c r="E1414" s="41">
        <f>осн2!N87*осн2!$B$4*осн2!$D$1+осн2!$A$2+(осн2!N87*осн2!$B$4*осн2!$D$1+осн2!$A$2)*осн2!$E$2</f>
        <v>28087106.939999998</v>
      </c>
      <c r="F1414" s="41">
        <f>осн2!O87*осн2!$B$4*осн2!$D$1+осн2!$A$2+(осн2!O87*осн2!$B$4*осн2!$D$1+осн2!$A$2)*осн2!$E$2</f>
        <v>29210591.43</v>
      </c>
      <c r="G1414" s="178"/>
      <c r="H1414" s="179"/>
      <c r="I1414" s="41">
        <f t="shared" si="311"/>
        <v>28087106.939999998</v>
      </c>
      <c r="J1414" s="41">
        <f t="shared" si="312"/>
        <v>29210591.43</v>
      </c>
      <c r="K1414" s="178"/>
      <c r="L1414" s="179"/>
      <c r="M1414" s="41">
        <f t="shared" si="313"/>
        <v>28087106.939999998</v>
      </c>
      <c r="N1414" s="41">
        <f t="shared" si="314"/>
        <v>29210591.43</v>
      </c>
      <c r="O1414" s="37">
        <f>осн2!N87*осн2!$B$4+осн2!A$2+(осн2!N87*осн2!$B$4+осн2!$A$2)*осн2!$E$2</f>
        <v>14043553.469999999</v>
      </c>
      <c r="P1414" s="37">
        <f>осн2!O87*осн2!$B$4+осн2!B$2+(осн2!O87*осн2!$B$4+осн2!$A$2)*осн2!$E$2</f>
        <v>14605296.015000001</v>
      </c>
      <c r="Q1414" s="41">
        <f t="shared" si="315"/>
        <v>28087106.939999998</v>
      </c>
      <c r="R1414" s="41">
        <f t="shared" si="316"/>
        <v>29210591.43</v>
      </c>
      <c r="S1414" s="41">
        <f t="shared" si="317"/>
        <v>14043553.469999999</v>
      </c>
      <c r="T1414" s="41">
        <f t="shared" si="318"/>
        <v>14605296.015000001</v>
      </c>
    </row>
    <row r="1415" spans="1:20" ht="15.75" hidden="1" customHeight="1" x14ac:dyDescent="0.25">
      <c r="A1415" s="142"/>
      <c r="B1415" s="169"/>
      <c r="C1415" s="142"/>
      <c r="D1415" s="4" t="s">
        <v>90</v>
      </c>
      <c r="E1415" s="41">
        <f>осн2!N88*осн2!$B$4*осн2!$D$1+осн2!$A$2+(осн2!N88*осн2!$B$4*осн2!$D$1+осн2!$A$2)*осн2!$E$2</f>
        <v>30989942.34</v>
      </c>
      <c r="F1415" s="41">
        <f>осн2!O88*осн2!$B$4*осн2!$D$1+осн2!$A$2+(осн2!O88*осн2!$B$4*осн2!$D$1+осн2!$A$2)*осн2!$E$2</f>
        <v>32229540.600000001</v>
      </c>
      <c r="G1415" s="178"/>
      <c r="H1415" s="179"/>
      <c r="I1415" s="41">
        <f t="shared" si="311"/>
        <v>30989942.34</v>
      </c>
      <c r="J1415" s="41">
        <f t="shared" si="312"/>
        <v>32229540.600000001</v>
      </c>
      <c r="K1415" s="178"/>
      <c r="L1415" s="179"/>
      <c r="M1415" s="41">
        <f t="shared" si="313"/>
        <v>30989942.34</v>
      </c>
      <c r="N1415" s="41">
        <f t="shared" si="314"/>
        <v>32229540.600000001</v>
      </c>
      <c r="O1415" s="37">
        <f>осн2!N88*осн2!$B$4+осн2!A$2+(осн2!N88*осн2!$B$4+осн2!$A$2)*осн2!$E$2</f>
        <v>15494971.17</v>
      </c>
      <c r="P1415" s="37">
        <f>осн2!O88*осн2!$B$4+осн2!B$2+(осн2!O88*осн2!$B$4+осн2!$A$2)*осн2!$E$2</f>
        <v>16114770.600000001</v>
      </c>
      <c r="Q1415" s="41">
        <f t="shared" si="315"/>
        <v>30989942.34</v>
      </c>
      <c r="R1415" s="41">
        <f t="shared" si="316"/>
        <v>32229540.600000001</v>
      </c>
      <c r="S1415" s="41">
        <f t="shared" si="317"/>
        <v>15494971.17</v>
      </c>
      <c r="T1415" s="41">
        <f t="shared" si="318"/>
        <v>16114770.600000001</v>
      </c>
    </row>
    <row r="1416" spans="1:20" ht="15.75" hidden="1" customHeight="1" x14ac:dyDescent="0.25">
      <c r="A1416" s="142"/>
      <c r="B1416" s="169"/>
      <c r="C1416" s="142"/>
      <c r="D1416" s="4" t="s">
        <v>91</v>
      </c>
      <c r="E1416" s="41">
        <f>осн2!N89*осн2!$B$4*осн2!$D$1+осн2!$A$2+(осн2!N89*осн2!$B$4*осн2!$D$1+осн2!$A$2)*осн2!$E$2</f>
        <v>32115984.48</v>
      </c>
      <c r="F1416" s="41">
        <f>осн2!O89*осн2!$B$4*осн2!$D$1+осн2!$A$2+(осн2!O89*осн2!$B$4*осн2!$D$1+осн2!$A$2)*осн2!$E$2</f>
        <v>33400623.93</v>
      </c>
      <c r="G1416" s="178"/>
      <c r="H1416" s="179"/>
      <c r="I1416" s="41">
        <f t="shared" si="311"/>
        <v>32115984.48</v>
      </c>
      <c r="J1416" s="41">
        <f t="shared" si="312"/>
        <v>33400623.93</v>
      </c>
      <c r="K1416" s="178"/>
      <c r="L1416" s="179"/>
      <c r="M1416" s="41">
        <f t="shared" si="313"/>
        <v>32115984.48</v>
      </c>
      <c r="N1416" s="41">
        <f t="shared" si="314"/>
        <v>33400623.93</v>
      </c>
      <c r="O1416" s="37">
        <f>осн2!N89*осн2!$B$4+осн2!A$2+(осн2!N89*осн2!$B$4+осн2!$A$2)*осн2!$E$2</f>
        <v>16057992.24</v>
      </c>
      <c r="P1416" s="37">
        <f>осн2!O89*осн2!$B$4+осн2!B$2+(осн2!O89*осн2!$B$4+осн2!$A$2)*осн2!$E$2</f>
        <v>16700312.265000001</v>
      </c>
      <c r="Q1416" s="41">
        <f t="shared" si="315"/>
        <v>32115984.48</v>
      </c>
      <c r="R1416" s="41">
        <f t="shared" si="316"/>
        <v>33400623.93</v>
      </c>
      <c r="S1416" s="41">
        <f t="shared" si="317"/>
        <v>16057992.24</v>
      </c>
      <c r="T1416" s="41">
        <f t="shared" si="318"/>
        <v>16700312.265000001</v>
      </c>
    </row>
    <row r="1417" spans="1:20" ht="15.75" hidden="1" customHeight="1" x14ac:dyDescent="0.25">
      <c r="A1417" s="142"/>
      <c r="B1417" s="169"/>
      <c r="C1417" s="142"/>
      <c r="D1417" s="4" t="s">
        <v>85</v>
      </c>
      <c r="E1417" s="41">
        <f>осн2!N90*осн2!$B$4*осн2!$D$1+осн2!$A$2+(осн2!N90*осн2!$B$4*осн2!$D$1+осн2!$A$2)*осн2!$E$2</f>
        <v>35885314.530000001</v>
      </c>
      <c r="F1417" s="41">
        <f>осн2!O90*осн2!$B$4*осн2!$D$1+осн2!$A$2+(осн2!O90*осн2!$B$4*осн2!$D$1+осн2!$A$2)*осн2!$E$2</f>
        <v>37320727.890000001</v>
      </c>
      <c r="G1417" s="178"/>
      <c r="H1417" s="179"/>
      <c r="I1417" s="41">
        <f t="shared" si="311"/>
        <v>35885314.530000001</v>
      </c>
      <c r="J1417" s="41">
        <f t="shared" si="312"/>
        <v>37320727.890000001</v>
      </c>
      <c r="K1417" s="178"/>
      <c r="L1417" s="179"/>
      <c r="M1417" s="41">
        <f t="shared" si="313"/>
        <v>35885314.530000001</v>
      </c>
      <c r="N1417" s="41">
        <f t="shared" si="314"/>
        <v>37320727.890000001</v>
      </c>
      <c r="O1417" s="37">
        <f>осн2!N90*осн2!$B$4+осн2!A$2+(осн2!N90*осн2!$B$4+осн2!$A$2)*осн2!$E$2</f>
        <v>17942657.265000001</v>
      </c>
      <c r="P1417" s="37">
        <f>осн2!O90*осн2!$B$4+осн2!B$2+(осн2!O90*осн2!$B$4+осн2!$A$2)*осн2!$E$2</f>
        <v>18660364.245000001</v>
      </c>
      <c r="Q1417" s="41">
        <f t="shared" si="315"/>
        <v>35885314.530000001</v>
      </c>
      <c r="R1417" s="41">
        <f t="shared" si="316"/>
        <v>37320727.890000001</v>
      </c>
      <c r="S1417" s="41">
        <f t="shared" si="317"/>
        <v>17942657.265000001</v>
      </c>
      <c r="T1417" s="41">
        <f t="shared" si="318"/>
        <v>18660364.245000001</v>
      </c>
    </row>
    <row r="1418" spans="1:20" ht="15.75" hidden="1" customHeight="1" x14ac:dyDescent="0.25">
      <c r="A1418" s="142"/>
      <c r="B1418" s="169"/>
      <c r="C1418" s="142"/>
      <c r="D1418" s="4" t="s">
        <v>92</v>
      </c>
      <c r="E1418" s="41">
        <f>осн2!N91*осн2!$B$4*осн2!$D$1+осн2!$A$2+(осн2!N91*осн2!$B$4*осн2!$D$1+осн2!$A$2)*осн2!$E$2</f>
        <v>39654501.210000001</v>
      </c>
      <c r="F1418" s="41">
        <f>осн2!O91*осн2!$B$4*осн2!$D$1+осн2!$A$2+(осн2!O91*осн2!$B$4*осн2!$D$1+осн2!$A$2)*осн2!$E$2</f>
        <v>41240681.399999999</v>
      </c>
      <c r="G1418" s="178"/>
      <c r="H1418" s="179"/>
      <c r="I1418" s="41">
        <f t="shared" si="311"/>
        <v>39654501.210000001</v>
      </c>
      <c r="J1418" s="41">
        <f t="shared" si="312"/>
        <v>41240681.399999999</v>
      </c>
      <c r="K1418" s="178"/>
      <c r="L1418" s="179"/>
      <c r="M1418" s="41">
        <f t="shared" si="313"/>
        <v>39654501.210000001</v>
      </c>
      <c r="N1418" s="41">
        <f t="shared" si="314"/>
        <v>41240681.399999999</v>
      </c>
      <c r="O1418" s="37">
        <f>осн2!N91*осн2!$B$4+осн2!A$2+(осн2!N91*осн2!$B$4+осн2!$A$2)*осн2!$E$2</f>
        <v>19827250.605</v>
      </c>
      <c r="P1418" s="37">
        <f>осн2!O91*осн2!$B$4+осн2!B$2+(осн2!O91*осн2!$B$4+осн2!$A$2)*осн2!$E$2</f>
        <v>20620341</v>
      </c>
      <c r="Q1418" s="41">
        <f t="shared" si="315"/>
        <v>39654501.210000001</v>
      </c>
      <c r="R1418" s="41">
        <f t="shared" si="316"/>
        <v>41240681.399999999</v>
      </c>
      <c r="S1418" s="41">
        <f t="shared" si="317"/>
        <v>19827250.605</v>
      </c>
      <c r="T1418" s="41">
        <f t="shared" si="318"/>
        <v>20620341</v>
      </c>
    </row>
    <row r="1419" spans="1:20" ht="15.75" hidden="1" customHeight="1" x14ac:dyDescent="0.25">
      <c r="A1419" s="142"/>
      <c r="B1419" s="169"/>
      <c r="C1419" s="142"/>
      <c r="D1419" s="4" t="s">
        <v>93</v>
      </c>
      <c r="E1419" s="41">
        <f>осн2!N92*осн2!$B$4*осн2!$D$1+осн2!$A$2+(осн2!N92*осн2!$B$4*осн2!$D$1+осн2!$A$2)*осн2!$E$2</f>
        <v>44008579.079999998</v>
      </c>
      <c r="F1419" s="41">
        <f>осн2!O92*осн2!$B$4*осн2!$D$1+осн2!$A$2+(осн2!O92*осн2!$B$4*осн2!$D$1+осн2!$A$2)*осн2!$E$2</f>
        <v>45768921.960000001</v>
      </c>
      <c r="G1419" s="178"/>
      <c r="H1419" s="179"/>
      <c r="I1419" s="41">
        <f t="shared" si="311"/>
        <v>44008579.079999998</v>
      </c>
      <c r="J1419" s="41">
        <f t="shared" si="312"/>
        <v>45768921.960000001</v>
      </c>
      <c r="K1419" s="178"/>
      <c r="L1419" s="179"/>
      <c r="M1419" s="41">
        <f t="shared" si="313"/>
        <v>44008579.079999998</v>
      </c>
      <c r="N1419" s="41">
        <f t="shared" si="314"/>
        <v>45768921.960000001</v>
      </c>
      <c r="O1419" s="37">
        <f>осн2!N92*осн2!$B$4+осн2!A$2+(осн2!N92*осн2!$B$4+осн2!$A$2)*осн2!$E$2</f>
        <v>22004289.539999999</v>
      </c>
      <c r="P1419" s="37">
        <f>осн2!O92*осн2!$B$4+осн2!B$2+(осн2!O92*осн2!$B$4+осн2!$A$2)*осн2!$E$2</f>
        <v>22884461.280000001</v>
      </c>
      <c r="Q1419" s="41">
        <f t="shared" si="315"/>
        <v>44008579.079999998</v>
      </c>
      <c r="R1419" s="41">
        <f t="shared" si="316"/>
        <v>45768921.960000001</v>
      </c>
      <c r="S1419" s="41">
        <f t="shared" si="317"/>
        <v>22004289.539999999</v>
      </c>
      <c r="T1419" s="41">
        <f t="shared" si="318"/>
        <v>22884461.280000001</v>
      </c>
    </row>
    <row r="1420" spans="1:20" ht="15.75" hidden="1" customHeight="1" x14ac:dyDescent="0.25">
      <c r="A1420" s="142"/>
      <c r="B1420" s="169"/>
      <c r="C1420" s="142"/>
      <c r="D1420" s="4" t="s">
        <v>94</v>
      </c>
      <c r="E1420" s="41">
        <f>осн2!N93*осн2!$B$4*осн2!$D$1+осн2!$A$2+(осн2!N93*осн2!$B$4*осн2!$D$1+осн2!$A$2)*осн2!$E$2</f>
        <v>47777900.280000001</v>
      </c>
      <c r="F1420" s="41">
        <f>осн2!O93*осн2!$B$4*осн2!$D$1+осн2!$A$2+(осн2!O93*осн2!$B$4*осн2!$D$1+осн2!$A$2)*осн2!$E$2</f>
        <v>49689015.299999997</v>
      </c>
      <c r="G1420" s="178"/>
      <c r="H1420" s="179"/>
      <c r="I1420" s="41">
        <f t="shared" si="311"/>
        <v>47777900.280000001</v>
      </c>
      <c r="J1420" s="41">
        <f t="shared" si="312"/>
        <v>49689015.299999997</v>
      </c>
      <c r="K1420" s="178"/>
      <c r="L1420" s="179"/>
      <c r="M1420" s="41">
        <f t="shared" si="313"/>
        <v>47777900.280000001</v>
      </c>
      <c r="N1420" s="41">
        <f t="shared" si="314"/>
        <v>49689015.299999997</v>
      </c>
      <c r="O1420" s="37">
        <f>осн2!N93*осн2!$B$4+осн2!A$2+(осн2!N93*осн2!$B$4+осн2!$A$2)*осн2!$E$2</f>
        <v>23888950.140000001</v>
      </c>
      <c r="P1420" s="37">
        <f>осн2!O93*осн2!$B$4+осн2!B$2+(осн2!O93*осн2!$B$4+осн2!$A$2)*осн2!$E$2</f>
        <v>24844507.949999999</v>
      </c>
      <c r="Q1420" s="41">
        <f t="shared" si="315"/>
        <v>47777900.280000001</v>
      </c>
      <c r="R1420" s="41">
        <f t="shared" si="316"/>
        <v>49689015.299999997</v>
      </c>
      <c r="S1420" s="41">
        <f t="shared" si="317"/>
        <v>23888950.140000001</v>
      </c>
      <c r="T1420" s="41">
        <f t="shared" si="318"/>
        <v>24844507.949999999</v>
      </c>
    </row>
    <row r="1421" spans="1:20" ht="15.75" hidden="1" customHeight="1" x14ac:dyDescent="0.25">
      <c r="A1421" s="142"/>
      <c r="B1421" s="169"/>
      <c r="C1421" s="142"/>
      <c r="D1421" s="8" t="s">
        <v>95</v>
      </c>
      <c r="E1421" s="40">
        <f>осн2!N94*осн2!$B$4*осн2!$D$1+осн2!$A$2+(осн2!N94*осн2!$B$4*осн2!$D$1+осн2!$A$2)*осн2!$E$2</f>
        <v>8537046.3000000007</v>
      </c>
      <c r="F1421" s="40">
        <f>осн2!O94*осн2!$B$4*осн2!$D$1+осн2!$A$2+(осн2!O94*осн2!$B$4*осн2!$D$1+осн2!$A$2)*осн2!$E$2</f>
        <v>8878527.0899999999</v>
      </c>
      <c r="G1421" s="178"/>
      <c r="H1421" s="179"/>
      <c r="I1421" s="40">
        <f t="shared" si="311"/>
        <v>8537046.3000000007</v>
      </c>
      <c r="J1421" s="40">
        <f t="shared" si="312"/>
        <v>8878527.0899999999</v>
      </c>
      <c r="K1421" s="178"/>
      <c r="L1421" s="179"/>
      <c r="M1421" s="40">
        <f t="shared" si="313"/>
        <v>8537046.3000000007</v>
      </c>
      <c r="N1421" s="40">
        <f t="shared" si="314"/>
        <v>8878527.0899999999</v>
      </c>
      <c r="O1421" s="36">
        <f>осн2!N94*осн2!$B$4+осн2!A$2+(осн2!N94*осн2!$B$4+осн2!$A$2)*осн2!$E$2</f>
        <v>4268523.1500000004</v>
      </c>
      <c r="P1421" s="36">
        <f>осн2!O94*осн2!$B$4+осн2!B$2+(осн2!O94*осн2!$B$4+осн2!$A$2)*осн2!$E$2</f>
        <v>4439263.8449999997</v>
      </c>
      <c r="Q1421" s="40">
        <f t="shared" si="315"/>
        <v>8537046.3000000007</v>
      </c>
      <c r="R1421" s="40">
        <f t="shared" si="316"/>
        <v>8878527.0899999999</v>
      </c>
      <c r="S1421" s="40">
        <f t="shared" si="317"/>
        <v>4268523.1500000004</v>
      </c>
      <c r="T1421" s="40">
        <f t="shared" si="318"/>
        <v>4439263.8449999997</v>
      </c>
    </row>
    <row r="1422" spans="1:20" ht="15.75" hidden="1" customHeight="1" x14ac:dyDescent="0.25">
      <c r="A1422" s="142"/>
      <c r="B1422" s="169"/>
      <c r="C1422" s="142"/>
      <c r="D1422" s="4" t="s">
        <v>96</v>
      </c>
      <c r="E1422" s="41">
        <f>осн2!N95*осн2!$B$4*осн2!$D$1+осн2!$A$2+(осн2!N95*осн2!$B$4*осн2!$D$1+осн2!$A$2)*осн2!$E$2</f>
        <v>12028236.779999999</v>
      </c>
      <c r="F1422" s="41">
        <f>осн2!O95*осн2!$B$4*осн2!$D$1+осн2!$A$2+(осн2!O95*осн2!$B$4*осн2!$D$1+осн2!$A$2)*осн2!$E$2</f>
        <v>12509365.26</v>
      </c>
      <c r="G1422" s="178"/>
      <c r="H1422" s="179"/>
      <c r="I1422" s="41">
        <f t="shared" si="311"/>
        <v>12028236.779999999</v>
      </c>
      <c r="J1422" s="41">
        <f t="shared" si="312"/>
        <v>12509365.26</v>
      </c>
      <c r="K1422" s="178"/>
      <c r="L1422" s="179"/>
      <c r="M1422" s="41">
        <f t="shared" si="313"/>
        <v>12028236.779999999</v>
      </c>
      <c r="N1422" s="41">
        <f t="shared" si="314"/>
        <v>12509365.26</v>
      </c>
      <c r="O1422" s="37">
        <f>осн2!N95*осн2!$B$4+осн2!A$2+(осн2!N95*осн2!$B$4+осн2!$A$2)*осн2!$E$2</f>
        <v>6014118.3899999997</v>
      </c>
      <c r="P1422" s="37">
        <f>осн2!O95*осн2!$B$4+осн2!B$2+(осн2!O95*осн2!$B$4+осн2!$A$2)*осн2!$E$2</f>
        <v>6254682.9299999997</v>
      </c>
      <c r="Q1422" s="41">
        <f t="shared" si="315"/>
        <v>12028236.779999999</v>
      </c>
      <c r="R1422" s="41">
        <f t="shared" si="316"/>
        <v>12509365.26</v>
      </c>
      <c r="S1422" s="41">
        <f t="shared" si="317"/>
        <v>6014118.3899999997</v>
      </c>
      <c r="T1422" s="41">
        <f t="shared" si="318"/>
        <v>6254682.9299999997</v>
      </c>
    </row>
    <row r="1423" spans="1:20" ht="15.75" hidden="1" customHeight="1" x14ac:dyDescent="0.25">
      <c r="A1423" s="142"/>
      <c r="B1423" s="169"/>
      <c r="C1423" s="142"/>
      <c r="D1423" s="4" t="s">
        <v>97</v>
      </c>
      <c r="E1423" s="41">
        <f>осн2!N96*осн2!$B$4*осн2!$D$1+осн2!$A$2+(осн2!N96*осн2!$B$4*осн2!$D$1+осн2!$A$2)*осн2!$E$2</f>
        <v>16121667.99</v>
      </c>
      <c r="F1423" s="41">
        <f>осн2!O96*осн2!$B$4*осн2!$D$1+осн2!$A$2+(осн2!O96*осн2!$B$4*осн2!$D$1+осн2!$A$2)*осн2!$E$2</f>
        <v>16766535.629999999</v>
      </c>
      <c r="G1423" s="178"/>
      <c r="H1423" s="179"/>
      <c r="I1423" s="41">
        <f t="shared" si="311"/>
        <v>16121667.99</v>
      </c>
      <c r="J1423" s="41">
        <f t="shared" si="312"/>
        <v>16766535.629999999</v>
      </c>
      <c r="K1423" s="178"/>
      <c r="L1423" s="179"/>
      <c r="M1423" s="41">
        <f t="shared" si="313"/>
        <v>16121667.99</v>
      </c>
      <c r="N1423" s="41">
        <f t="shared" si="314"/>
        <v>16766535.629999999</v>
      </c>
      <c r="O1423" s="37">
        <f>осн2!N96*осн2!$B$4+осн2!A$2+(осн2!N96*осн2!$B$4+осн2!$A$2)*осн2!$E$2</f>
        <v>8060833.9950000001</v>
      </c>
      <c r="P1423" s="37">
        <f>осн2!O96*осн2!$B$4+осн2!B$2+(осн2!O96*осн2!$B$4+осн2!$A$2)*осн2!$E$2</f>
        <v>8383268.1150000002</v>
      </c>
      <c r="Q1423" s="41">
        <f t="shared" si="315"/>
        <v>16121667.99</v>
      </c>
      <c r="R1423" s="41">
        <f t="shared" si="316"/>
        <v>16766535.629999999</v>
      </c>
      <c r="S1423" s="41">
        <f t="shared" si="317"/>
        <v>8060833.9950000001</v>
      </c>
      <c r="T1423" s="41">
        <f t="shared" si="318"/>
        <v>8383268.1150000002</v>
      </c>
    </row>
    <row r="1424" spans="1:20" ht="15.75" hidden="1" customHeight="1" x14ac:dyDescent="0.25">
      <c r="A1424" s="142"/>
      <c r="B1424" s="169"/>
      <c r="C1424" s="142"/>
      <c r="D1424" s="4" t="s">
        <v>98</v>
      </c>
      <c r="E1424" s="41">
        <f>осн2!N97*осн2!$B$4*осн2!$D$1+осн2!$A$2+(осн2!N97*осн2!$B$4*осн2!$D$1+осн2!$A$2)*осн2!$E$2</f>
        <v>19612858.469999999</v>
      </c>
      <c r="F1424" s="41">
        <f>осн2!O97*осн2!$B$4*осн2!$D$1+осн2!$A$2+(осн2!O97*осн2!$B$4*осн2!$D$1+осн2!$A$2)*осн2!$E$2</f>
        <v>20397372.030000001</v>
      </c>
      <c r="G1424" s="178"/>
      <c r="H1424" s="179"/>
      <c r="I1424" s="41">
        <f t="shared" si="311"/>
        <v>19612858.469999999</v>
      </c>
      <c r="J1424" s="41">
        <f t="shared" si="312"/>
        <v>20397372.030000001</v>
      </c>
      <c r="K1424" s="178"/>
      <c r="L1424" s="179"/>
      <c r="M1424" s="41">
        <f t="shared" si="313"/>
        <v>19612858.469999999</v>
      </c>
      <c r="N1424" s="41">
        <f t="shared" si="314"/>
        <v>20397372.030000001</v>
      </c>
      <c r="O1424" s="37">
        <f>осн2!N97*осн2!$B$4+осн2!A$2+(осн2!N97*осн2!$B$4+осн2!$A$2)*осн2!$E$2</f>
        <v>9806429.2349999994</v>
      </c>
      <c r="P1424" s="37">
        <f>осн2!O97*осн2!$B$4+осн2!B$2+(осн2!O97*осн2!$B$4+осн2!$A$2)*осн2!$E$2</f>
        <v>10198686.315000001</v>
      </c>
      <c r="Q1424" s="41">
        <f t="shared" si="315"/>
        <v>19612858.469999999</v>
      </c>
      <c r="R1424" s="41">
        <f t="shared" si="316"/>
        <v>20397372.030000001</v>
      </c>
      <c r="S1424" s="41">
        <f t="shared" si="317"/>
        <v>9806429.2349999994</v>
      </c>
      <c r="T1424" s="41">
        <f t="shared" si="318"/>
        <v>10198686.315000001</v>
      </c>
    </row>
    <row r="1425" spans="1:20" ht="15.75" hidden="1" customHeight="1" x14ac:dyDescent="0.25">
      <c r="A1425" s="142"/>
      <c r="B1425" s="169"/>
      <c r="C1425" s="142"/>
      <c r="D1425" s="4" t="s">
        <v>99</v>
      </c>
      <c r="E1425" s="41">
        <f>осн2!N98*осн2!$B$4*осн2!$D$1+осн2!$A$2+(осн2!N98*осн2!$B$4*осн2!$D$1+осн2!$A$2)*осн2!$E$2</f>
        <v>23826739.949999999</v>
      </c>
      <c r="F1425" s="41">
        <f>осн2!O98*осн2!$B$4*осн2!$D$1+осн2!$A$2+(осн2!O98*осн2!$B$4*осн2!$D$1+осн2!$A$2)*осн2!$E$2</f>
        <v>24779808.84</v>
      </c>
      <c r="G1425" s="178"/>
      <c r="H1425" s="179"/>
      <c r="I1425" s="41">
        <f t="shared" si="311"/>
        <v>23826739.949999999</v>
      </c>
      <c r="J1425" s="41">
        <f t="shared" si="312"/>
        <v>24779808.84</v>
      </c>
      <c r="K1425" s="178"/>
      <c r="L1425" s="179"/>
      <c r="M1425" s="41">
        <f t="shared" si="313"/>
        <v>23826739.949999999</v>
      </c>
      <c r="N1425" s="41">
        <f t="shared" si="314"/>
        <v>24779808.84</v>
      </c>
      <c r="O1425" s="37">
        <f>осн2!N98*осн2!$B$4+осн2!A$2+(осн2!N98*осн2!$B$4+осн2!$A$2)*осн2!$E$2</f>
        <v>11913369.975</v>
      </c>
      <c r="P1425" s="37">
        <f>осн2!O98*осн2!$B$4+осн2!B$2+(осн2!O98*осн2!$B$4+осн2!$A$2)*осн2!$E$2</f>
        <v>12389904.720000001</v>
      </c>
      <c r="Q1425" s="41">
        <f t="shared" si="315"/>
        <v>23826739.949999999</v>
      </c>
      <c r="R1425" s="41">
        <f t="shared" si="316"/>
        <v>24779808.84</v>
      </c>
      <c r="S1425" s="41">
        <f t="shared" si="317"/>
        <v>11913369.975</v>
      </c>
      <c r="T1425" s="41">
        <f t="shared" si="318"/>
        <v>12389904.720000001</v>
      </c>
    </row>
    <row r="1426" spans="1:20" ht="15.75" hidden="1" customHeight="1" x14ac:dyDescent="0.25">
      <c r="A1426" s="142"/>
      <c r="B1426" s="169"/>
      <c r="C1426" s="142"/>
      <c r="D1426" s="4" t="s">
        <v>100</v>
      </c>
      <c r="E1426" s="41">
        <f>осн2!N99*осн2!$B$4*осн2!$D$1+осн2!$A$2+(осн2!N99*осн2!$B$4*осн2!$D$1+осн2!$A$2)*осн2!$E$2</f>
        <v>27317930.43</v>
      </c>
      <c r="F1426" s="41">
        <f>осн2!O99*осн2!$B$4*осн2!$D$1+осн2!$A$2+(осн2!O99*осн2!$B$4*осн2!$D$1+осн2!$A$2)*осн2!$E$2</f>
        <v>28410647.009999998</v>
      </c>
      <c r="G1426" s="178"/>
      <c r="H1426" s="179"/>
      <c r="I1426" s="41">
        <f t="shared" si="311"/>
        <v>27317930.43</v>
      </c>
      <c r="J1426" s="41">
        <f t="shared" si="312"/>
        <v>28410647.009999998</v>
      </c>
      <c r="K1426" s="178"/>
      <c r="L1426" s="179"/>
      <c r="M1426" s="41">
        <f t="shared" si="313"/>
        <v>27317930.43</v>
      </c>
      <c r="N1426" s="41">
        <f t="shared" si="314"/>
        <v>28410647.009999998</v>
      </c>
      <c r="O1426" s="37">
        <f>осн2!N99*осн2!$B$4+осн2!A$2+(осн2!N99*осн2!$B$4+осн2!$A$2)*осн2!$E$2</f>
        <v>13658965.215</v>
      </c>
      <c r="P1426" s="37">
        <f>осн2!O99*осн2!$B$4+осн2!B$2+(осн2!O99*осн2!$B$4+осн2!$A$2)*осн2!$E$2</f>
        <v>14205323.805</v>
      </c>
      <c r="Q1426" s="41">
        <f t="shared" si="315"/>
        <v>27317930.43</v>
      </c>
      <c r="R1426" s="41">
        <f t="shared" si="316"/>
        <v>28410647.009999998</v>
      </c>
      <c r="S1426" s="41">
        <f t="shared" si="317"/>
        <v>13658965.215</v>
      </c>
      <c r="T1426" s="41">
        <f t="shared" si="318"/>
        <v>14205323.805</v>
      </c>
    </row>
    <row r="1427" spans="1:20" ht="47.25" x14ac:dyDescent="0.25">
      <c r="A1427" s="142"/>
      <c r="B1427" s="169"/>
      <c r="C1427" s="142"/>
      <c r="D1427" s="38" t="s">
        <v>252</v>
      </c>
      <c r="E1427" s="38" t="s">
        <v>10</v>
      </c>
      <c r="F1427" s="38" t="s">
        <v>11</v>
      </c>
      <c r="G1427" s="178"/>
      <c r="H1427" s="179"/>
      <c r="I1427" s="38" t="s">
        <v>10</v>
      </c>
      <c r="J1427" s="38" t="s">
        <v>11</v>
      </c>
      <c r="K1427" s="178"/>
      <c r="L1427" s="179"/>
      <c r="M1427" s="38" t="s">
        <v>10</v>
      </c>
      <c r="N1427" s="38" t="s">
        <v>11</v>
      </c>
      <c r="O1427" s="38" t="s">
        <v>10</v>
      </c>
      <c r="P1427" s="38" t="s">
        <v>11</v>
      </c>
      <c r="Q1427" s="38" t="s">
        <v>10</v>
      </c>
      <c r="R1427" s="38" t="s">
        <v>11</v>
      </c>
      <c r="S1427" s="38" t="s">
        <v>10</v>
      </c>
      <c r="T1427" s="38" t="s">
        <v>11</v>
      </c>
    </row>
    <row r="1428" spans="1:20" x14ac:dyDescent="0.25">
      <c r="A1428" s="142"/>
      <c r="B1428" s="169"/>
      <c r="C1428" s="142"/>
      <c r="D1428" s="111" t="s">
        <v>17</v>
      </c>
      <c r="E1428" s="40">
        <f>осн2!I101*осн2!$B$4*осн2!$D$1+осн2!$A$2+(осн2!I101*осн2!$B$4*осн2!$D$1+осн2!$A$2)*осн2!$E$2</f>
        <v>3083552.4</v>
      </c>
      <c r="F1428" s="40">
        <f>осн2!J101*осн2!$B$4*осн2!$D$1+осн2!$A$2+(осн2!J101*осн2!$B$4*осн2!$D$1+осн2!$A$2)*осн2!$E$2</f>
        <v>3206894.85</v>
      </c>
      <c r="G1428" s="178"/>
      <c r="H1428" s="179"/>
      <c r="I1428" s="40">
        <f t="shared" ref="I1428:I1459" si="319">E1428</f>
        <v>3083552.4</v>
      </c>
      <c r="J1428" s="40">
        <f t="shared" ref="J1428:J1459" si="320">F1428</f>
        <v>3206894.85</v>
      </c>
      <c r="K1428" s="178"/>
      <c r="L1428" s="179"/>
      <c r="M1428" s="40">
        <f t="shared" ref="M1428:M1459" si="321">I1428</f>
        <v>3083552.4</v>
      </c>
      <c r="N1428" s="40">
        <f t="shared" ref="N1428:N1459" si="322">J1428</f>
        <v>3206894.85</v>
      </c>
      <c r="O1428" s="36">
        <f>осн2!I101*осн2!$B$4+осн2!$A$2+(осн2!I101*осн2!$B$4+осн2!$A$2)*осн2!$E$2</f>
        <v>1541776.2</v>
      </c>
      <c r="P1428" s="36">
        <f>осн2!J101*осн2!$B$4+осн2!$A$2+(осн2!J101*осн2!$B$4+осн2!$A$2)*осн2!$E$2</f>
        <v>1603447.425</v>
      </c>
      <c r="Q1428" s="40">
        <f t="shared" ref="Q1428:Q1459" si="323">M1428</f>
        <v>3083552.4</v>
      </c>
      <c r="R1428" s="40">
        <f t="shared" ref="R1428:R1459" si="324">N1428</f>
        <v>3206894.85</v>
      </c>
      <c r="S1428" s="40">
        <f t="shared" ref="S1428:S1459" si="325">O1428</f>
        <v>1541776.2</v>
      </c>
      <c r="T1428" s="40">
        <f t="shared" ref="T1428:T1459" si="326">P1428</f>
        <v>1603447.425</v>
      </c>
    </row>
    <row r="1429" spans="1:20" ht="15.75" hidden="1" customHeight="1" x14ac:dyDescent="0.25">
      <c r="A1429" s="142"/>
      <c r="B1429" s="169"/>
      <c r="C1429" s="142"/>
      <c r="D1429" s="4" t="s">
        <v>18</v>
      </c>
      <c r="E1429" s="41">
        <f>осн2!I102*осн2!$B$4*осн2!$D$1+осн2!$A$2+(осн2!I102*осн2!$B$4*осн2!$D$1+осн2!$A$2)*осн2!$E$2</f>
        <v>6158116.7400000002</v>
      </c>
      <c r="F1429" s="41">
        <f>осн2!J102*осн2!$B$4*осн2!$D$1+осн2!$A$2+(осн2!J102*осн2!$B$4*осн2!$D$1+осн2!$A$2)*осн2!$E$2</f>
        <v>6404442.3300000001</v>
      </c>
      <c r="G1429" s="178"/>
      <c r="H1429" s="179"/>
      <c r="I1429" s="41">
        <f t="shared" si="319"/>
        <v>6158116.7400000002</v>
      </c>
      <c r="J1429" s="41">
        <f t="shared" si="320"/>
        <v>6404442.3300000001</v>
      </c>
      <c r="K1429" s="178"/>
      <c r="L1429" s="179"/>
      <c r="M1429" s="41">
        <f t="shared" si="321"/>
        <v>6158116.7400000002</v>
      </c>
      <c r="N1429" s="41">
        <f t="shared" si="322"/>
        <v>6404442.3300000001</v>
      </c>
      <c r="O1429" s="37">
        <f>осн2!I102*осн2!$B$4+осн2!$A$2+(осн2!I102*осн2!$B$4+осн2!$A$2)*осн2!$E$2</f>
        <v>3079058.37</v>
      </c>
      <c r="P1429" s="37">
        <f>осн2!J102*осн2!$B$4+осн2!$A$2+(осн2!J102*осн2!$B$4+осн2!$A$2)*осн2!$E$2</f>
        <v>3202221.165</v>
      </c>
      <c r="Q1429" s="41">
        <f t="shared" si="323"/>
        <v>6158116.7400000002</v>
      </c>
      <c r="R1429" s="41">
        <f t="shared" si="324"/>
        <v>6404442.3300000001</v>
      </c>
      <c r="S1429" s="41">
        <f t="shared" si="325"/>
        <v>3079058.37</v>
      </c>
      <c r="T1429" s="41">
        <f t="shared" si="326"/>
        <v>3202221.165</v>
      </c>
    </row>
    <row r="1430" spans="1:20" ht="15.75" hidden="1" customHeight="1" x14ac:dyDescent="0.25">
      <c r="A1430" s="142"/>
      <c r="B1430" s="169"/>
      <c r="C1430" s="142"/>
      <c r="D1430" s="4" t="s">
        <v>19</v>
      </c>
      <c r="E1430" s="41">
        <f>осн2!I103*осн2!$B$4*осн2!$D$1+осн2!$A$2+(осн2!I103*осн2!$B$4*осн2!$D$1+осн2!$A$2)*осн2!$E$2</f>
        <v>8248817.7300000004</v>
      </c>
      <c r="F1430" s="41">
        <f>осн2!J103*осн2!$B$4*осн2!$D$1+осн2!$A$2+(осн2!J103*осн2!$B$4*осн2!$D$1+осн2!$A$2)*осн2!$E$2</f>
        <v>8578770.5099999998</v>
      </c>
      <c r="G1430" s="178"/>
      <c r="H1430" s="179"/>
      <c r="I1430" s="41">
        <f t="shared" si="319"/>
        <v>8248817.7300000004</v>
      </c>
      <c r="J1430" s="41">
        <f t="shared" si="320"/>
        <v>8578770.5099999998</v>
      </c>
      <c r="K1430" s="178"/>
      <c r="L1430" s="179"/>
      <c r="M1430" s="41">
        <f t="shared" si="321"/>
        <v>8248817.7300000004</v>
      </c>
      <c r="N1430" s="41">
        <f t="shared" si="322"/>
        <v>8578770.5099999998</v>
      </c>
      <c r="O1430" s="37">
        <f>осн2!I103*осн2!$B$4+осн2!$A$2+(осн2!I103*осн2!$B$4+осн2!$A$2)*осн2!$E$2</f>
        <v>4124408.8650000002</v>
      </c>
      <c r="P1430" s="37">
        <f>осн2!J103*осн2!$B$4+осн2!$A$2+(осн2!J103*осн2!$B$4+осн2!$A$2)*осн2!$E$2</f>
        <v>4289385.2549999999</v>
      </c>
      <c r="Q1430" s="41">
        <f t="shared" si="323"/>
        <v>8248817.7300000004</v>
      </c>
      <c r="R1430" s="41">
        <f t="shared" si="324"/>
        <v>8578770.5099999998</v>
      </c>
      <c r="S1430" s="41">
        <f t="shared" si="325"/>
        <v>4124408.8650000002</v>
      </c>
      <c r="T1430" s="41">
        <f t="shared" si="326"/>
        <v>4289385.2549999999</v>
      </c>
    </row>
    <row r="1431" spans="1:20" ht="15.75" hidden="1" customHeight="1" x14ac:dyDescent="0.25">
      <c r="A1431" s="142"/>
      <c r="B1431" s="169"/>
      <c r="C1431" s="142"/>
      <c r="D1431" s="4" t="s">
        <v>148</v>
      </c>
      <c r="E1431" s="41">
        <f>осн2!I104*осн2!$B$4*осн2!$D$1+осн2!$A$2+(осн2!I104*осн2!$B$4*осн2!$D$1+осн2!$A$2)*осн2!$E$2</f>
        <v>11053434.060000001</v>
      </c>
      <c r="F1431" s="41">
        <f>осн2!J104*осн2!$B$4*осн2!$D$1+осн2!$A$2+(осн2!J104*осн2!$B$4*осн2!$D$1+осн2!$A$2)*осн2!$E$2</f>
        <v>11495571.210000001</v>
      </c>
      <c r="G1431" s="178"/>
      <c r="H1431" s="179"/>
      <c r="I1431" s="41">
        <f t="shared" si="319"/>
        <v>11053434.060000001</v>
      </c>
      <c r="J1431" s="41">
        <f t="shared" si="320"/>
        <v>11495571.210000001</v>
      </c>
      <c r="K1431" s="178"/>
      <c r="L1431" s="179"/>
      <c r="M1431" s="41">
        <f t="shared" si="321"/>
        <v>11053434.060000001</v>
      </c>
      <c r="N1431" s="41">
        <f t="shared" si="322"/>
        <v>11495571.210000001</v>
      </c>
      <c r="O1431" s="37">
        <f>осн2!I104*осн2!$B$4+осн2!$A$2+(осн2!I104*осн2!$B$4+осн2!$A$2)*осн2!$E$2</f>
        <v>5526717.0300000003</v>
      </c>
      <c r="P1431" s="37">
        <f>осн2!J104*осн2!$B$4+осн2!$A$2+(осн2!J104*осн2!$B$4+осн2!$A$2)*осн2!$E$2</f>
        <v>5747785.6050000004</v>
      </c>
      <c r="Q1431" s="41">
        <f t="shared" si="323"/>
        <v>11053434.060000001</v>
      </c>
      <c r="R1431" s="41">
        <f t="shared" si="324"/>
        <v>11495571.210000001</v>
      </c>
      <c r="S1431" s="41">
        <f t="shared" si="325"/>
        <v>5526717.0300000003</v>
      </c>
      <c r="T1431" s="41">
        <f t="shared" si="326"/>
        <v>5747785.6050000004</v>
      </c>
    </row>
    <row r="1432" spans="1:20" ht="15.75" hidden="1" customHeight="1" x14ac:dyDescent="0.25">
      <c r="A1432" s="142"/>
      <c r="B1432" s="169"/>
      <c r="C1432" s="142"/>
      <c r="D1432" s="4" t="s">
        <v>149</v>
      </c>
      <c r="E1432" s="41">
        <f>осн2!I105*осн2!$B$4*осн2!$D$1+осн2!$A$2+(осн2!I105*осн2!$B$4*осн2!$D$1+осн2!$A$2)*осн2!$E$2</f>
        <v>14811581.25</v>
      </c>
      <c r="F1432" s="41">
        <f>осн2!J105*осн2!$B$4*осн2!$D$1+осн2!$A$2+(осн2!J105*осн2!$B$4*осн2!$D$1+осн2!$A$2)*осн2!$E$2</f>
        <v>15404044.5</v>
      </c>
      <c r="G1432" s="178"/>
      <c r="H1432" s="179"/>
      <c r="I1432" s="41">
        <f t="shared" si="319"/>
        <v>14811581.25</v>
      </c>
      <c r="J1432" s="41">
        <f t="shared" si="320"/>
        <v>15404044.5</v>
      </c>
      <c r="K1432" s="178"/>
      <c r="L1432" s="179"/>
      <c r="M1432" s="41">
        <f t="shared" si="321"/>
        <v>14811581.25</v>
      </c>
      <c r="N1432" s="41">
        <f t="shared" si="322"/>
        <v>15404044.5</v>
      </c>
      <c r="O1432" s="37">
        <f>осн2!I105*осн2!$B$4+осн2!$A$2+(осн2!I105*осн2!$B$4+осн2!$A$2)*осн2!$E$2</f>
        <v>7405790.625</v>
      </c>
      <c r="P1432" s="37">
        <f>осн2!J105*осн2!$B$4+осн2!$A$2+(осн2!J105*осн2!$B$4+осн2!$A$2)*осн2!$E$2</f>
        <v>7702022.25</v>
      </c>
      <c r="Q1432" s="41">
        <f t="shared" si="323"/>
        <v>14811581.25</v>
      </c>
      <c r="R1432" s="41">
        <f t="shared" si="324"/>
        <v>15404044.5</v>
      </c>
      <c r="S1432" s="41">
        <f t="shared" si="325"/>
        <v>7405790.625</v>
      </c>
      <c r="T1432" s="41">
        <f t="shared" si="326"/>
        <v>7702022.25</v>
      </c>
    </row>
    <row r="1433" spans="1:20" ht="15.75" hidden="1" customHeight="1" x14ac:dyDescent="0.25">
      <c r="A1433" s="142"/>
      <c r="B1433" s="169"/>
      <c r="C1433" s="142"/>
      <c r="D1433" s="4" t="s">
        <v>150</v>
      </c>
      <c r="E1433" s="41">
        <f>осн2!I106*осн2!$B$4*осн2!$D$1+осн2!$A$2+(осн2!I106*осн2!$B$4*осн2!$D$1+осн2!$A$2)*осн2!$E$2</f>
        <v>19847546.309999999</v>
      </c>
      <c r="F1433" s="41">
        <f>осн2!J106*осн2!$B$4*осн2!$D$1+осн2!$A$2+(осн2!J106*осн2!$B$4*осн2!$D$1+осн2!$A$2)*осн2!$E$2</f>
        <v>20641447.949999999</v>
      </c>
      <c r="G1433" s="178"/>
      <c r="H1433" s="179"/>
      <c r="I1433" s="41">
        <f t="shared" si="319"/>
        <v>19847546.309999999</v>
      </c>
      <c r="J1433" s="41">
        <f t="shared" si="320"/>
        <v>20641447.949999999</v>
      </c>
      <c r="K1433" s="178"/>
      <c r="L1433" s="179"/>
      <c r="M1433" s="41">
        <f t="shared" si="321"/>
        <v>19847546.309999999</v>
      </c>
      <c r="N1433" s="41">
        <f t="shared" si="322"/>
        <v>20641447.949999999</v>
      </c>
      <c r="O1433" s="37">
        <f>осн2!I106*осн2!$B$4+осн2!$A$2+(осн2!I106*осн2!$B$4+осн2!$A$2)*осн2!$E$2</f>
        <v>9923773.1549999993</v>
      </c>
      <c r="P1433" s="37">
        <f>осн2!J106*осн2!$B$4+осн2!$A$2+(осн2!J106*осн2!$B$4+осн2!$A$2)*осн2!$E$2</f>
        <v>10320723.975</v>
      </c>
      <c r="Q1433" s="41">
        <f t="shared" si="323"/>
        <v>19847546.309999999</v>
      </c>
      <c r="R1433" s="41">
        <f t="shared" si="324"/>
        <v>20641447.949999999</v>
      </c>
      <c r="S1433" s="41">
        <f t="shared" si="325"/>
        <v>9923773.1549999993</v>
      </c>
      <c r="T1433" s="41">
        <f t="shared" si="326"/>
        <v>10320723.975</v>
      </c>
    </row>
    <row r="1434" spans="1:20" ht="15.75" hidden="1" customHeight="1" x14ac:dyDescent="0.25">
      <c r="A1434" s="142"/>
      <c r="B1434" s="169"/>
      <c r="C1434" s="142"/>
      <c r="D1434" s="8" t="s">
        <v>112</v>
      </c>
      <c r="E1434" s="40">
        <f>осн2!I107*осн2!$B$4*осн2!$D$1+осн2!$A$2+(осн2!I107*осн2!$B$4*осн2!$D$1+осн2!$A$2)*осн2!$E$2</f>
        <v>3168823.92</v>
      </c>
      <c r="F1434" s="40">
        <f>осн2!J107*осн2!$B$4*осн2!$D$1+осн2!$A$2+(осн2!J107*осн2!$B$4*осн2!$D$1+осн2!$A$2)*осн2!$E$2</f>
        <v>3295577.16</v>
      </c>
      <c r="G1434" s="178"/>
      <c r="H1434" s="179"/>
      <c r="I1434" s="40">
        <f t="shared" si="319"/>
        <v>3168823.92</v>
      </c>
      <c r="J1434" s="40">
        <f t="shared" si="320"/>
        <v>3295577.16</v>
      </c>
      <c r="K1434" s="178"/>
      <c r="L1434" s="179"/>
      <c r="M1434" s="40">
        <f t="shared" si="321"/>
        <v>3168823.92</v>
      </c>
      <c r="N1434" s="40">
        <f t="shared" si="322"/>
        <v>3295577.16</v>
      </c>
      <c r="O1434" s="36">
        <f>осн2!I107*осн2!$B$4+осн2!$A$2+(осн2!I107*осн2!$B$4+осн2!$A$2)*осн2!$E$2</f>
        <v>1584411.96</v>
      </c>
      <c r="P1434" s="36">
        <f>осн2!J107*осн2!$B$4+осн2!$A$2+(осн2!J107*осн2!$B$4+осн2!$A$2)*осн2!$E$2</f>
        <v>1647788.58</v>
      </c>
      <c r="Q1434" s="40">
        <f t="shared" si="323"/>
        <v>3168823.92</v>
      </c>
      <c r="R1434" s="40">
        <f t="shared" si="324"/>
        <v>3295577.16</v>
      </c>
      <c r="S1434" s="40">
        <f t="shared" si="325"/>
        <v>1584411.96</v>
      </c>
      <c r="T1434" s="40">
        <f t="shared" si="326"/>
        <v>1647788.58</v>
      </c>
    </row>
    <row r="1435" spans="1:20" ht="15.75" hidden="1" customHeight="1" x14ac:dyDescent="0.25">
      <c r="A1435" s="142"/>
      <c r="B1435" s="169"/>
      <c r="C1435" s="142"/>
      <c r="D1435" s="4" t="s">
        <v>113</v>
      </c>
      <c r="E1435" s="41">
        <f>осн2!I108*осн2!$B$4*осн2!$D$1+осн2!$A$2+(осн2!I108*осн2!$B$4*осн2!$D$1+осн2!$A$2)*осн2!$E$2</f>
        <v>6328658.0099999998</v>
      </c>
      <c r="F1435" s="41">
        <f>осн2!J108*осн2!$B$4*осн2!$D$1+осн2!$A$2+(осн2!J108*осн2!$B$4*осн2!$D$1+осн2!$A$2)*осн2!$E$2</f>
        <v>6581803.4100000001</v>
      </c>
      <c r="G1435" s="178"/>
      <c r="H1435" s="179"/>
      <c r="I1435" s="41">
        <f t="shared" si="319"/>
        <v>6328658.0099999998</v>
      </c>
      <c r="J1435" s="41">
        <f t="shared" si="320"/>
        <v>6581803.4100000001</v>
      </c>
      <c r="K1435" s="178"/>
      <c r="L1435" s="179"/>
      <c r="M1435" s="41">
        <f t="shared" si="321"/>
        <v>6328658.0099999998</v>
      </c>
      <c r="N1435" s="41">
        <f t="shared" si="322"/>
        <v>6581803.4100000001</v>
      </c>
      <c r="O1435" s="37">
        <f>осн2!I108*осн2!$B$4+осн2!$A$2+(осн2!I108*осн2!$B$4+осн2!$A$2)*осн2!$E$2</f>
        <v>3164329.0049999999</v>
      </c>
      <c r="P1435" s="37">
        <f>осн2!J108*осн2!$B$4+осн2!$A$2+(осн2!J108*осн2!$B$4+осн2!$A$2)*осн2!$E$2</f>
        <v>3290901.7050000001</v>
      </c>
      <c r="Q1435" s="41">
        <f t="shared" si="323"/>
        <v>6328658.0099999998</v>
      </c>
      <c r="R1435" s="41">
        <f t="shared" si="324"/>
        <v>6581803.4100000001</v>
      </c>
      <c r="S1435" s="41">
        <f t="shared" si="325"/>
        <v>3164329.0049999999</v>
      </c>
      <c r="T1435" s="41">
        <f t="shared" si="326"/>
        <v>3290901.7050000001</v>
      </c>
    </row>
    <row r="1436" spans="1:20" ht="15.75" hidden="1" customHeight="1" x14ac:dyDescent="0.25">
      <c r="A1436" s="142"/>
      <c r="B1436" s="169"/>
      <c r="C1436" s="142"/>
      <c r="D1436" s="4" t="s">
        <v>114</v>
      </c>
      <c r="E1436" s="41">
        <f>осн2!I109*осн2!$B$4*осн2!$D$1+осн2!$A$2+(осн2!I109*осн2!$B$4*осн2!$D$1+осн2!$A$2)*осн2!$E$2</f>
        <v>8477360.129999999</v>
      </c>
      <c r="F1436" s="41">
        <f>осн2!J109*осн2!$B$4*осн2!$D$1+осн2!$A$2+(осн2!J109*осн2!$B$4*осн2!$D$1+осн2!$A$2)*осн2!$E$2</f>
        <v>8816453.1899999995</v>
      </c>
      <c r="G1436" s="178"/>
      <c r="H1436" s="179"/>
      <c r="I1436" s="41">
        <f t="shared" si="319"/>
        <v>8477360.129999999</v>
      </c>
      <c r="J1436" s="41">
        <f t="shared" si="320"/>
        <v>8816453.1899999995</v>
      </c>
      <c r="K1436" s="178"/>
      <c r="L1436" s="179"/>
      <c r="M1436" s="41">
        <f t="shared" si="321"/>
        <v>8477360.129999999</v>
      </c>
      <c r="N1436" s="41">
        <f t="shared" si="322"/>
        <v>8816453.1899999995</v>
      </c>
      <c r="O1436" s="37">
        <f>осн2!I109*осн2!$B$4+осн2!$A$2+(осн2!I109*осн2!$B$4+осн2!$A$2)*осн2!$E$2</f>
        <v>4238680.0649999995</v>
      </c>
      <c r="P1436" s="37">
        <f>осн2!J109*осн2!$B$4+осн2!$A$2+(осн2!J109*осн2!$B$4+осн2!$A$2)*осн2!$E$2</f>
        <v>4408226.5949999997</v>
      </c>
      <c r="Q1436" s="41">
        <f t="shared" si="323"/>
        <v>8477360.129999999</v>
      </c>
      <c r="R1436" s="41">
        <f t="shared" si="324"/>
        <v>8816453.1899999995</v>
      </c>
      <c r="S1436" s="41">
        <f t="shared" si="325"/>
        <v>4238680.0649999995</v>
      </c>
      <c r="T1436" s="41">
        <f t="shared" si="326"/>
        <v>4408226.5949999997</v>
      </c>
    </row>
    <row r="1437" spans="1:20" ht="15.75" hidden="1" customHeight="1" x14ac:dyDescent="0.25">
      <c r="A1437" s="142"/>
      <c r="B1437" s="169"/>
      <c r="C1437" s="142"/>
      <c r="D1437" s="4" t="s">
        <v>115</v>
      </c>
      <c r="E1437" s="41">
        <f>осн2!I110*осн2!$B$4*осн2!$D$1+осн2!$A$2+(осн2!I110*осн2!$B$4*осн2!$D$1+осн2!$A$2)*осн2!$E$2</f>
        <v>11359649.369999999</v>
      </c>
      <c r="F1437" s="41">
        <f>осн2!J110*осн2!$B$4*осн2!$D$1+осн2!$A$2+(осн2!J110*осн2!$B$4*осн2!$D$1+осн2!$A$2)*осн2!$E$2</f>
        <v>11814034.92</v>
      </c>
      <c r="G1437" s="178"/>
      <c r="H1437" s="179"/>
      <c r="I1437" s="41">
        <f t="shared" si="319"/>
        <v>11359649.369999999</v>
      </c>
      <c r="J1437" s="41">
        <f t="shared" si="320"/>
        <v>11814034.92</v>
      </c>
      <c r="K1437" s="178"/>
      <c r="L1437" s="179"/>
      <c r="M1437" s="41">
        <f t="shared" si="321"/>
        <v>11359649.369999999</v>
      </c>
      <c r="N1437" s="41">
        <f t="shared" si="322"/>
        <v>11814034.92</v>
      </c>
      <c r="O1437" s="37">
        <f>осн2!I110*осн2!$B$4+осн2!$A$2+(осн2!I110*осн2!$B$4+осн2!$A$2)*осн2!$E$2</f>
        <v>5679824.6849999996</v>
      </c>
      <c r="P1437" s="37">
        <f>осн2!J110*осн2!$B$4+осн2!$A$2+(осн2!J110*осн2!$B$4+осн2!$A$2)*осн2!$E$2</f>
        <v>5907017.46</v>
      </c>
      <c r="Q1437" s="41">
        <f t="shared" si="323"/>
        <v>11359649.369999999</v>
      </c>
      <c r="R1437" s="41">
        <f t="shared" si="324"/>
        <v>11814034.92</v>
      </c>
      <c r="S1437" s="41">
        <f t="shared" si="325"/>
        <v>5679824.6849999996</v>
      </c>
      <c r="T1437" s="41">
        <f t="shared" si="326"/>
        <v>5907017.46</v>
      </c>
    </row>
    <row r="1438" spans="1:20" ht="15.75" hidden="1" customHeight="1" x14ac:dyDescent="0.25">
      <c r="A1438" s="142"/>
      <c r="B1438" s="169"/>
      <c r="C1438" s="142"/>
      <c r="D1438" s="4" t="s">
        <v>116</v>
      </c>
      <c r="E1438" s="41">
        <f>осн2!I111*осн2!$B$4*осн2!$D$1+осн2!$A$2+(осн2!I111*осн2!$B$4*осн2!$D$1+осн2!$A$2)*осн2!$E$2</f>
        <v>15221934.51</v>
      </c>
      <c r="F1438" s="41">
        <f>осн2!J111*осн2!$B$4*осн2!$D$1+осн2!$A$2+(осн2!J111*осн2!$B$4*осн2!$D$1+осн2!$A$2)*осн2!$E$2</f>
        <v>15830812.74</v>
      </c>
      <c r="G1438" s="178"/>
      <c r="H1438" s="179"/>
      <c r="I1438" s="41">
        <f t="shared" si="319"/>
        <v>15221934.51</v>
      </c>
      <c r="J1438" s="41">
        <f t="shared" si="320"/>
        <v>15830812.74</v>
      </c>
      <c r="K1438" s="178"/>
      <c r="L1438" s="179"/>
      <c r="M1438" s="41">
        <f t="shared" si="321"/>
        <v>15221934.51</v>
      </c>
      <c r="N1438" s="41">
        <f t="shared" si="322"/>
        <v>15830812.74</v>
      </c>
      <c r="O1438" s="37">
        <f>осн2!I111*осн2!$B$4+осн2!$A$2+(осн2!I111*осн2!$B$4+осн2!$A$2)*осн2!$E$2</f>
        <v>7610967.2549999999</v>
      </c>
      <c r="P1438" s="37">
        <f>осн2!J111*осн2!$B$4+осн2!$A$2+(осн2!J111*осн2!$B$4+осн2!$A$2)*осн2!$E$2</f>
        <v>7915406.3700000001</v>
      </c>
      <c r="Q1438" s="41">
        <f t="shared" si="323"/>
        <v>15221934.51</v>
      </c>
      <c r="R1438" s="41">
        <f t="shared" si="324"/>
        <v>15830812.74</v>
      </c>
      <c r="S1438" s="41">
        <f t="shared" si="325"/>
        <v>7610967.2549999999</v>
      </c>
      <c r="T1438" s="41">
        <f t="shared" si="326"/>
        <v>7915406.3700000001</v>
      </c>
    </row>
    <row r="1439" spans="1:20" ht="15.75" hidden="1" customHeight="1" x14ac:dyDescent="0.25">
      <c r="A1439" s="142"/>
      <c r="B1439" s="169"/>
      <c r="C1439" s="142"/>
      <c r="D1439" s="4" t="s">
        <v>117</v>
      </c>
      <c r="E1439" s="41">
        <f>осн2!I112*осн2!$B$4*осн2!$D$1+осн2!$A$2+(осн2!I112*осн2!$B$4*осн2!$D$1+осн2!$A$2)*осн2!$E$2</f>
        <v>20397387.960000001</v>
      </c>
      <c r="F1439" s="41">
        <f>осн2!J112*осн2!$B$4*осн2!$D$1+осн2!$A$2+(осн2!J112*осн2!$B$4*осн2!$D$1+осн2!$A$2)*осн2!$E$2</f>
        <v>21213283.620000001</v>
      </c>
      <c r="G1439" s="178"/>
      <c r="H1439" s="179"/>
      <c r="I1439" s="41">
        <f t="shared" si="319"/>
        <v>20397387.960000001</v>
      </c>
      <c r="J1439" s="41">
        <f t="shared" si="320"/>
        <v>21213283.620000001</v>
      </c>
      <c r="K1439" s="178"/>
      <c r="L1439" s="179"/>
      <c r="M1439" s="41">
        <f t="shared" si="321"/>
        <v>20397387.960000001</v>
      </c>
      <c r="N1439" s="41">
        <f t="shared" si="322"/>
        <v>21213283.620000001</v>
      </c>
      <c r="O1439" s="37">
        <f>осн2!I112*осн2!$B$4+осн2!$A$2+(осн2!I112*осн2!$B$4+осн2!$A$2)*осн2!$E$2</f>
        <v>10198693.98</v>
      </c>
      <c r="P1439" s="37">
        <f>осн2!J112*осн2!$B$4+осн2!$A$2+(осн2!J112*осн2!$B$4+осн2!$A$2)*осн2!$E$2</f>
        <v>10606641.810000001</v>
      </c>
      <c r="Q1439" s="41">
        <f t="shared" si="323"/>
        <v>20397387.960000001</v>
      </c>
      <c r="R1439" s="41">
        <f t="shared" si="324"/>
        <v>21213283.620000001</v>
      </c>
      <c r="S1439" s="41">
        <f t="shared" si="325"/>
        <v>10198693.98</v>
      </c>
      <c r="T1439" s="41">
        <f t="shared" si="326"/>
        <v>10606641.810000001</v>
      </c>
    </row>
    <row r="1440" spans="1:20" ht="15.75" hidden="1" customHeight="1" x14ac:dyDescent="0.25">
      <c r="A1440" s="142"/>
      <c r="B1440" s="169"/>
      <c r="C1440" s="142"/>
      <c r="D1440" s="8" t="s">
        <v>118</v>
      </c>
      <c r="E1440" s="40">
        <f>осн2!I113*осн2!$B$4*осн2!$D$1+осн2!$A$2+(осн2!I113*осн2!$B$4*осн2!$D$1+осн2!$A$2)*осн2!$E$2</f>
        <v>3306064.41</v>
      </c>
      <c r="F1440" s="40">
        <f>осн2!J113*осн2!$B$4*осн2!$D$1+осн2!$A$2+(осн2!J113*осн2!$B$4*осн2!$D$1+осн2!$A$2)*осн2!$E$2</f>
        <v>3438308.19</v>
      </c>
      <c r="G1440" s="178"/>
      <c r="H1440" s="179"/>
      <c r="I1440" s="40">
        <f t="shared" si="319"/>
        <v>3306064.41</v>
      </c>
      <c r="J1440" s="40">
        <f t="shared" si="320"/>
        <v>3438308.19</v>
      </c>
      <c r="K1440" s="178"/>
      <c r="L1440" s="179"/>
      <c r="M1440" s="40">
        <f t="shared" si="321"/>
        <v>3306064.41</v>
      </c>
      <c r="N1440" s="40">
        <f t="shared" si="322"/>
        <v>3438308.19</v>
      </c>
      <c r="O1440" s="36">
        <f>осн2!I113*осн2!$B$4+осн2!$A$2+(осн2!I113*осн2!$B$4+осн2!$A$2)*осн2!$E$2</f>
        <v>1653032.2050000001</v>
      </c>
      <c r="P1440" s="36">
        <f>осн2!J113*осн2!$B$4+осн2!$A$2+(осн2!J113*осн2!$B$4+осн2!$A$2)*осн2!$E$2</f>
        <v>1719154.095</v>
      </c>
      <c r="Q1440" s="40">
        <f t="shared" si="323"/>
        <v>3306064.41</v>
      </c>
      <c r="R1440" s="40">
        <f t="shared" si="324"/>
        <v>3438308.19</v>
      </c>
      <c r="S1440" s="40">
        <f t="shared" si="325"/>
        <v>1653032.2050000001</v>
      </c>
      <c r="T1440" s="40">
        <f t="shared" si="326"/>
        <v>1719154.095</v>
      </c>
    </row>
    <row r="1441" spans="1:20" ht="15.75" hidden="1" customHeight="1" x14ac:dyDescent="0.25">
      <c r="A1441" s="142"/>
      <c r="B1441" s="169"/>
      <c r="C1441" s="142"/>
      <c r="D1441" s="4" t="s">
        <v>151</v>
      </c>
      <c r="E1441" s="41">
        <f>осн2!I114*осн2!$B$4*осн2!$D$1+осн2!$A$2+(осн2!I114*осн2!$B$4*осн2!$D$1+осн2!$A$2)*осн2!$E$2</f>
        <v>6603183.2400000002</v>
      </c>
      <c r="F1441" s="41">
        <f>осн2!J114*осн2!$B$4*осн2!$D$1+осн2!$A$2+(осн2!J114*осн2!$B$4*осн2!$D$1+осн2!$A$2)*осн2!$E$2</f>
        <v>6867309.7199999997</v>
      </c>
      <c r="G1441" s="178"/>
      <c r="H1441" s="179"/>
      <c r="I1441" s="41">
        <f t="shared" si="319"/>
        <v>6603183.2400000002</v>
      </c>
      <c r="J1441" s="41">
        <f t="shared" si="320"/>
        <v>6867309.7199999997</v>
      </c>
      <c r="K1441" s="178"/>
      <c r="L1441" s="179"/>
      <c r="M1441" s="41">
        <f t="shared" si="321"/>
        <v>6603183.2400000002</v>
      </c>
      <c r="N1441" s="41">
        <f t="shared" si="322"/>
        <v>6867309.7199999997</v>
      </c>
      <c r="O1441" s="37">
        <f>осн2!I114*осн2!$B$4+осн2!$A$2+(осн2!I114*осн2!$B$4+осн2!$A$2)*осн2!$E$2</f>
        <v>3301591.62</v>
      </c>
      <c r="P1441" s="37">
        <f>осн2!J114*осн2!$B$4+осн2!$A$2+(осн2!J114*осн2!$B$4+осн2!$A$2)*осн2!$E$2</f>
        <v>3433654.86</v>
      </c>
      <c r="Q1441" s="41">
        <f t="shared" si="323"/>
        <v>6603183.2400000002</v>
      </c>
      <c r="R1441" s="41">
        <f t="shared" si="324"/>
        <v>6867309.7199999997</v>
      </c>
      <c r="S1441" s="41">
        <f t="shared" si="325"/>
        <v>3301591.62</v>
      </c>
      <c r="T1441" s="41">
        <f t="shared" si="326"/>
        <v>3433654.86</v>
      </c>
    </row>
    <row r="1442" spans="1:20" ht="15.75" hidden="1" customHeight="1" x14ac:dyDescent="0.25">
      <c r="A1442" s="142"/>
      <c r="B1442" s="169"/>
      <c r="C1442" s="142"/>
      <c r="D1442" s="4" t="s">
        <v>119</v>
      </c>
      <c r="E1442" s="41">
        <f>осн2!I115*осн2!$B$4*осн2!$D$1+осн2!$A$2+(осн2!I115*осн2!$B$4*осн2!$D$1+осн2!$A$2)*осн2!$E$2</f>
        <v>8845206.8399999999</v>
      </c>
      <c r="F1442" s="41">
        <f>осн2!J115*осн2!$B$4*осн2!$D$1+осн2!$A$2+(осн2!J115*осн2!$B$4*осн2!$D$1+осн2!$A$2)*осн2!$E$2</f>
        <v>9199013.9100000001</v>
      </c>
      <c r="G1442" s="178"/>
      <c r="H1442" s="179"/>
      <c r="I1442" s="41">
        <f t="shared" si="319"/>
        <v>8845206.8399999999</v>
      </c>
      <c r="J1442" s="41">
        <f t="shared" si="320"/>
        <v>9199013.9100000001</v>
      </c>
      <c r="K1442" s="178"/>
      <c r="L1442" s="179"/>
      <c r="M1442" s="41">
        <f t="shared" si="321"/>
        <v>8845206.8399999999</v>
      </c>
      <c r="N1442" s="41">
        <f t="shared" si="322"/>
        <v>9199013.9100000001</v>
      </c>
      <c r="O1442" s="37">
        <f>осн2!I115*осн2!$B$4+осн2!$A$2+(осн2!I115*осн2!$B$4+осн2!$A$2)*осн2!$E$2</f>
        <v>4422603.42</v>
      </c>
      <c r="P1442" s="37">
        <f>осн2!J115*осн2!$B$4+осн2!$A$2+(осн2!J115*осн2!$B$4+осн2!$A$2)*осн2!$E$2</f>
        <v>4599506.9550000001</v>
      </c>
      <c r="Q1442" s="41">
        <f t="shared" si="323"/>
        <v>8845206.8399999999</v>
      </c>
      <c r="R1442" s="41">
        <f t="shared" si="324"/>
        <v>9199013.9100000001</v>
      </c>
      <c r="S1442" s="41">
        <f t="shared" si="325"/>
        <v>4422603.42</v>
      </c>
      <c r="T1442" s="41">
        <f t="shared" si="326"/>
        <v>4599506.9550000001</v>
      </c>
    </row>
    <row r="1443" spans="1:20" ht="15.75" hidden="1" customHeight="1" x14ac:dyDescent="0.25">
      <c r="A1443" s="142"/>
      <c r="B1443" s="169"/>
      <c r="C1443" s="142"/>
      <c r="D1443" s="4" t="s">
        <v>120</v>
      </c>
      <c r="E1443" s="41">
        <f>осн2!I116*осн2!$B$4*осн2!$D$1+осн2!$A$2+(осн2!I116*осн2!$B$4*осн2!$D$1+осн2!$A$2)*осн2!$E$2</f>
        <v>11852567.82</v>
      </c>
      <c r="F1443" s="41">
        <f>осн2!J116*осн2!$B$4*осн2!$D$1+осн2!$A$2+(осн2!J116*осн2!$B$4*осн2!$D$1+осн2!$A$2)*осн2!$E$2</f>
        <v>12326671.17</v>
      </c>
      <c r="G1443" s="178"/>
      <c r="H1443" s="179"/>
      <c r="I1443" s="41">
        <f t="shared" si="319"/>
        <v>11852567.82</v>
      </c>
      <c r="J1443" s="41">
        <f t="shared" si="320"/>
        <v>12326671.17</v>
      </c>
      <c r="K1443" s="178"/>
      <c r="L1443" s="179"/>
      <c r="M1443" s="41">
        <f t="shared" si="321"/>
        <v>11852567.82</v>
      </c>
      <c r="N1443" s="41">
        <f t="shared" si="322"/>
        <v>12326671.17</v>
      </c>
      <c r="O1443" s="37">
        <f>осн2!I116*осн2!$B$4+осн2!$A$2+(осн2!I116*осн2!$B$4+осн2!$A$2)*осн2!$E$2</f>
        <v>5926283.9100000001</v>
      </c>
      <c r="P1443" s="37">
        <f>осн2!J116*осн2!$B$4+осн2!$A$2+(осн2!J116*осн2!$B$4+осн2!$A$2)*осн2!$E$2</f>
        <v>6163335.585</v>
      </c>
      <c r="Q1443" s="41">
        <f t="shared" si="323"/>
        <v>11852567.82</v>
      </c>
      <c r="R1443" s="41">
        <f t="shared" si="324"/>
        <v>12326671.17</v>
      </c>
      <c r="S1443" s="41">
        <f t="shared" si="325"/>
        <v>5926283.9100000001</v>
      </c>
      <c r="T1443" s="41">
        <f t="shared" si="326"/>
        <v>6163335.585</v>
      </c>
    </row>
    <row r="1444" spans="1:20" ht="15.75" hidden="1" customHeight="1" x14ac:dyDescent="0.25">
      <c r="A1444" s="142"/>
      <c r="B1444" s="169"/>
      <c r="C1444" s="142"/>
      <c r="D1444" s="4" t="s">
        <v>121</v>
      </c>
      <c r="E1444" s="41">
        <f>осн2!I117*осн2!$B$4*осн2!$D$1+осн2!$A$2+(осн2!I117*осн2!$B$4*осн2!$D$1+осн2!$A$2)*осн2!$E$2</f>
        <v>15882427.710000001</v>
      </c>
      <c r="F1444" s="41">
        <f>осн2!J117*осн2!$B$4*осн2!$D$1+осн2!$A$2+(осн2!J117*осн2!$B$4*осн2!$D$1+осн2!$A$2)*осн2!$E$2</f>
        <v>16517724.960000001</v>
      </c>
      <c r="G1444" s="178"/>
      <c r="H1444" s="179"/>
      <c r="I1444" s="41">
        <f t="shared" si="319"/>
        <v>15882427.710000001</v>
      </c>
      <c r="J1444" s="41">
        <f t="shared" si="320"/>
        <v>16517724.960000001</v>
      </c>
      <c r="K1444" s="178"/>
      <c r="L1444" s="179"/>
      <c r="M1444" s="41">
        <f t="shared" si="321"/>
        <v>15882427.710000001</v>
      </c>
      <c r="N1444" s="41">
        <f t="shared" si="322"/>
        <v>16517724.960000001</v>
      </c>
      <c r="O1444" s="37">
        <f>осн2!I117*осн2!$B$4+осн2!$A$2+(осн2!I117*осн2!$B$4+осн2!$A$2)*осн2!$E$2</f>
        <v>7941213.8550000004</v>
      </c>
      <c r="P1444" s="37">
        <f>осн2!J117*осн2!$B$4+осн2!$A$2+(осн2!J117*осн2!$B$4+осн2!$A$2)*осн2!$E$2</f>
        <v>8258862.4800000004</v>
      </c>
      <c r="Q1444" s="41">
        <f t="shared" si="323"/>
        <v>15882427.710000001</v>
      </c>
      <c r="R1444" s="41">
        <f t="shared" si="324"/>
        <v>16517724.960000001</v>
      </c>
      <c r="S1444" s="41">
        <f t="shared" si="325"/>
        <v>7941213.8550000004</v>
      </c>
      <c r="T1444" s="41">
        <f t="shared" si="326"/>
        <v>8258862.4800000004</v>
      </c>
    </row>
    <row r="1445" spans="1:20" ht="15.75" hidden="1" customHeight="1" x14ac:dyDescent="0.25">
      <c r="A1445" s="142"/>
      <c r="B1445" s="169"/>
      <c r="C1445" s="142"/>
      <c r="D1445" s="4" t="s">
        <v>122</v>
      </c>
      <c r="E1445" s="41">
        <f>осн2!I118*осн2!$B$4*осн2!$D$1+осн2!$A$2+(осн2!I118*осн2!$B$4*осн2!$D$1+осн2!$A$2)*осн2!$E$2</f>
        <v>21282480</v>
      </c>
      <c r="F1445" s="41">
        <f>осн2!J118*осн2!$B$4*осн2!$D$1+осн2!$A$2+(осн2!J118*осн2!$B$4*осн2!$D$1+осн2!$A$2)*осн2!$E$2</f>
        <v>22133779.199999999</v>
      </c>
      <c r="G1445" s="178"/>
      <c r="H1445" s="179"/>
      <c r="I1445" s="41">
        <f t="shared" si="319"/>
        <v>21282480</v>
      </c>
      <c r="J1445" s="41">
        <f t="shared" si="320"/>
        <v>22133779.199999999</v>
      </c>
      <c r="K1445" s="178"/>
      <c r="L1445" s="179"/>
      <c r="M1445" s="41">
        <f t="shared" si="321"/>
        <v>21282480</v>
      </c>
      <c r="N1445" s="41">
        <f t="shared" si="322"/>
        <v>22133779.199999999</v>
      </c>
      <c r="O1445" s="37">
        <f>осн2!I118*осн2!$B$4+осн2!$A$2+(осн2!I118*осн2!$B$4+осн2!$A$2)*осн2!$E$2</f>
        <v>10641240</v>
      </c>
      <c r="P1445" s="37">
        <f>осн2!J118*осн2!$B$4+осн2!$A$2+(осн2!J118*осн2!$B$4+осн2!$A$2)*осн2!$E$2</f>
        <v>11066889.6</v>
      </c>
      <c r="Q1445" s="41">
        <f t="shared" si="323"/>
        <v>21282480</v>
      </c>
      <c r="R1445" s="41">
        <f t="shared" si="324"/>
        <v>22133779.199999999</v>
      </c>
      <c r="S1445" s="41">
        <f t="shared" si="325"/>
        <v>10641240</v>
      </c>
      <c r="T1445" s="41">
        <f t="shared" si="326"/>
        <v>11066889.6</v>
      </c>
    </row>
    <row r="1446" spans="1:20" ht="15.75" hidden="1" customHeight="1" x14ac:dyDescent="0.25">
      <c r="A1446" s="142"/>
      <c r="B1446" s="169"/>
      <c r="C1446" s="142"/>
      <c r="D1446" s="8" t="s">
        <v>123</v>
      </c>
      <c r="E1446" s="40">
        <f>осн2!I119*осн2!$B$4*осн2!$D$1+осн2!$A$2+(осн2!I119*осн2!$B$4*осн2!$D$1+осн2!$A$2)*осн2!$E$2</f>
        <v>3362474.31</v>
      </c>
      <c r="F1446" s="40">
        <f>осн2!J119*осн2!$B$4*осн2!$D$1+осн2!$A$2+(осн2!J119*осн2!$B$4*осн2!$D$1+осн2!$A$2)*осн2!$E$2</f>
        <v>3496973.07</v>
      </c>
      <c r="G1446" s="178"/>
      <c r="H1446" s="179"/>
      <c r="I1446" s="40">
        <f t="shared" si="319"/>
        <v>3362474.31</v>
      </c>
      <c r="J1446" s="40">
        <f t="shared" si="320"/>
        <v>3496973.07</v>
      </c>
      <c r="K1446" s="178"/>
      <c r="L1446" s="179"/>
      <c r="M1446" s="40">
        <f t="shared" si="321"/>
        <v>3362474.31</v>
      </c>
      <c r="N1446" s="40">
        <f t="shared" si="322"/>
        <v>3496973.07</v>
      </c>
      <c r="O1446" s="36">
        <f>осн2!I119*осн2!$B$4+осн2!$A$2+(осн2!I119*осн2!$B$4+осн2!$A$2)*осн2!$E$2</f>
        <v>1681237.155</v>
      </c>
      <c r="P1446" s="36">
        <f>осн2!J119*осн2!$B$4+осн2!$A$2+(осн2!J119*осн2!$B$4+осн2!$A$2)*осн2!$E$2</f>
        <v>1748486.5349999999</v>
      </c>
      <c r="Q1446" s="40">
        <f t="shared" si="323"/>
        <v>3362474.31</v>
      </c>
      <c r="R1446" s="40">
        <f t="shared" si="324"/>
        <v>3496973.07</v>
      </c>
      <c r="S1446" s="40">
        <f t="shared" si="325"/>
        <v>1681237.155</v>
      </c>
      <c r="T1446" s="40">
        <f t="shared" si="326"/>
        <v>1748486.5349999999</v>
      </c>
    </row>
    <row r="1447" spans="1:20" ht="15.75" hidden="1" customHeight="1" x14ac:dyDescent="0.25">
      <c r="A1447" s="142"/>
      <c r="B1447" s="169"/>
      <c r="C1447" s="142"/>
      <c r="D1447" s="4" t="s">
        <v>124</v>
      </c>
      <c r="E1447" s="41">
        <f>осн2!I120*осн2!$B$4*осн2!$D$1+осн2!$A$2+(осн2!I120*осн2!$B$4*осн2!$D$1+осн2!$A$2)*осн2!$E$2</f>
        <v>6715957.0199999996</v>
      </c>
      <c r="F1447" s="41">
        <f>осн2!J120*осн2!$B$4*осн2!$D$1+осн2!$A$2+(осн2!J120*осн2!$B$4*осн2!$D$1+осн2!$A$2)*осн2!$E$2</f>
        <v>6984595.2300000004</v>
      </c>
      <c r="G1447" s="178"/>
      <c r="H1447" s="179"/>
      <c r="I1447" s="41">
        <f t="shared" si="319"/>
        <v>6715957.0199999996</v>
      </c>
      <c r="J1447" s="41">
        <f t="shared" si="320"/>
        <v>6984595.2300000004</v>
      </c>
      <c r="K1447" s="178"/>
      <c r="L1447" s="179"/>
      <c r="M1447" s="41">
        <f t="shared" si="321"/>
        <v>6715957.0199999996</v>
      </c>
      <c r="N1447" s="41">
        <f t="shared" si="322"/>
        <v>6984595.2300000004</v>
      </c>
      <c r="O1447" s="37">
        <f>осн2!I120*осн2!$B$4+осн2!$A$2+(осн2!I120*осн2!$B$4+осн2!$A$2)*осн2!$E$2</f>
        <v>3357978.51</v>
      </c>
      <c r="P1447" s="37">
        <f>осн2!J120*осн2!$B$4+осн2!$A$2+(осн2!J120*осн2!$B$4+осн2!$A$2)*осн2!$E$2</f>
        <v>3492297.6150000002</v>
      </c>
      <c r="Q1447" s="41">
        <f t="shared" si="323"/>
        <v>6715957.0199999996</v>
      </c>
      <c r="R1447" s="41">
        <f t="shared" si="324"/>
        <v>6984595.2300000004</v>
      </c>
      <c r="S1447" s="41">
        <f t="shared" si="325"/>
        <v>3357978.51</v>
      </c>
      <c r="T1447" s="41">
        <f t="shared" si="326"/>
        <v>3492297.6150000002</v>
      </c>
    </row>
    <row r="1448" spans="1:20" ht="15.75" hidden="1" customHeight="1" x14ac:dyDescent="0.25">
      <c r="A1448" s="142"/>
      <c r="B1448" s="169"/>
      <c r="C1448" s="142"/>
      <c r="D1448" s="4" t="s">
        <v>125</v>
      </c>
      <c r="E1448" s="41">
        <f>осн2!I121*осн2!$B$4*осн2!$D$1+осн2!$A$2+(осн2!I121*осн2!$B$4*осн2!$D$1+осн2!$A$2)*осн2!$E$2</f>
        <v>8996338.2899999991</v>
      </c>
      <c r="F1448" s="41">
        <f>осн2!J121*осн2!$B$4*осн2!$D$1+осн2!$A$2+(осн2!J121*осн2!$B$4*осн2!$D$1+осн2!$A$2)*осн2!$E$2</f>
        <v>9356191.6799999997</v>
      </c>
      <c r="G1448" s="178"/>
      <c r="H1448" s="179"/>
      <c r="I1448" s="41">
        <f t="shared" si="319"/>
        <v>8996338.2899999991</v>
      </c>
      <c r="J1448" s="41">
        <f t="shared" si="320"/>
        <v>9356191.6799999997</v>
      </c>
      <c r="K1448" s="178"/>
      <c r="L1448" s="179"/>
      <c r="M1448" s="41">
        <f t="shared" si="321"/>
        <v>8996338.2899999991</v>
      </c>
      <c r="N1448" s="41">
        <f t="shared" si="322"/>
        <v>9356191.6799999997</v>
      </c>
      <c r="O1448" s="37">
        <f>осн2!I121*осн2!$B$4+осн2!$A$2+(осн2!I121*осн2!$B$4+осн2!$A$2)*осн2!$E$2</f>
        <v>4498169.1449999996</v>
      </c>
      <c r="P1448" s="37">
        <f>осн2!J121*осн2!$B$4+осн2!$A$2+(осн2!J121*осн2!$B$4+осн2!$A$2)*осн2!$E$2</f>
        <v>4678095.84</v>
      </c>
      <c r="Q1448" s="41">
        <f t="shared" si="323"/>
        <v>8996338.2899999991</v>
      </c>
      <c r="R1448" s="41">
        <f t="shared" si="324"/>
        <v>9356191.6799999997</v>
      </c>
      <c r="S1448" s="41">
        <f t="shared" si="325"/>
        <v>4498169.1449999996</v>
      </c>
      <c r="T1448" s="41">
        <f t="shared" si="326"/>
        <v>4678095.84</v>
      </c>
    </row>
    <row r="1449" spans="1:20" ht="15.75" hidden="1" customHeight="1" x14ac:dyDescent="0.25">
      <c r="A1449" s="142"/>
      <c r="B1449" s="169"/>
      <c r="C1449" s="142"/>
      <c r="D1449" s="4" t="s">
        <v>126</v>
      </c>
      <c r="E1449" s="41">
        <f>осн2!I122*осн2!$B$4*осн2!$D$1+осн2!$A$2+(осн2!I122*осн2!$B$4*осн2!$D$1+осн2!$A$2)*осн2!$E$2</f>
        <v>12055094.76</v>
      </c>
      <c r="F1449" s="41">
        <f>осн2!J122*осн2!$B$4*осн2!$D$1+осн2!$A$2+(осн2!J122*осн2!$B$4*осн2!$D$1+осн2!$A$2)*осн2!$E$2</f>
        <v>12537299.4</v>
      </c>
      <c r="G1449" s="178"/>
      <c r="H1449" s="179"/>
      <c r="I1449" s="41">
        <f t="shared" si="319"/>
        <v>12055094.76</v>
      </c>
      <c r="J1449" s="41">
        <f t="shared" si="320"/>
        <v>12537299.4</v>
      </c>
      <c r="K1449" s="178"/>
      <c r="L1449" s="179"/>
      <c r="M1449" s="41">
        <f t="shared" si="321"/>
        <v>12055094.76</v>
      </c>
      <c r="N1449" s="41">
        <f t="shared" si="322"/>
        <v>12537299.4</v>
      </c>
      <c r="O1449" s="37">
        <f>осн2!I122*осн2!$B$4+осн2!$A$2+(осн2!I122*осн2!$B$4+осн2!$A$2)*осн2!$E$2</f>
        <v>6027547.3799999999</v>
      </c>
      <c r="P1449" s="37">
        <f>осн2!J122*осн2!$B$4+осн2!$A$2+(осн2!J122*осн2!$B$4+осн2!$A$2)*осн2!$E$2</f>
        <v>6268649.7000000002</v>
      </c>
      <c r="Q1449" s="41">
        <f t="shared" si="323"/>
        <v>12055094.76</v>
      </c>
      <c r="R1449" s="41">
        <f t="shared" si="324"/>
        <v>12537299.4</v>
      </c>
      <c r="S1449" s="41">
        <f t="shared" si="325"/>
        <v>6027547.3799999999</v>
      </c>
      <c r="T1449" s="41">
        <f t="shared" si="326"/>
        <v>6268649.7000000002</v>
      </c>
    </row>
    <row r="1450" spans="1:20" ht="15.75" hidden="1" customHeight="1" x14ac:dyDescent="0.25">
      <c r="A1450" s="142"/>
      <c r="B1450" s="169"/>
      <c r="C1450" s="142"/>
      <c r="D1450" s="4" t="s">
        <v>127</v>
      </c>
      <c r="E1450" s="41">
        <f>осн2!I123*осн2!$B$4*осн2!$D$1+осн2!$A$2+(осн2!I123*осн2!$B$4*осн2!$D$1+осн2!$A$2)*осн2!$E$2</f>
        <v>16153820.039999999</v>
      </c>
      <c r="F1450" s="41">
        <f>осн2!J123*осн2!$B$4*осн2!$D$1+осн2!$A$2+(осн2!J123*осн2!$B$4*осн2!$D$1+осн2!$A$2)*осн2!$E$2</f>
        <v>16799972.699999999</v>
      </c>
      <c r="G1450" s="178"/>
      <c r="H1450" s="179"/>
      <c r="I1450" s="41">
        <f t="shared" si="319"/>
        <v>16153820.039999999</v>
      </c>
      <c r="J1450" s="41">
        <f t="shared" si="320"/>
        <v>16799972.699999999</v>
      </c>
      <c r="K1450" s="178"/>
      <c r="L1450" s="179"/>
      <c r="M1450" s="41">
        <f t="shared" si="321"/>
        <v>16153820.039999999</v>
      </c>
      <c r="N1450" s="41">
        <f t="shared" si="322"/>
        <v>16799972.699999999</v>
      </c>
      <c r="O1450" s="37">
        <f>осн2!I123*осн2!$B$4+осн2!$A$2+(осн2!I123*осн2!$B$4+осн2!$A$2)*осн2!$E$2</f>
        <v>8076910.0199999996</v>
      </c>
      <c r="P1450" s="37">
        <f>осн2!J123*осн2!$B$4+осн2!$A$2+(осн2!J123*осн2!$B$4+осн2!$A$2)*осн2!$E$2</f>
        <v>8399986.3499999996</v>
      </c>
      <c r="Q1450" s="41">
        <f t="shared" si="323"/>
        <v>16153820.039999999</v>
      </c>
      <c r="R1450" s="41">
        <f t="shared" si="324"/>
        <v>16799972.699999999</v>
      </c>
      <c r="S1450" s="41">
        <f t="shared" si="325"/>
        <v>8076910.0199999996</v>
      </c>
      <c r="T1450" s="41">
        <f t="shared" si="326"/>
        <v>8399986.3499999996</v>
      </c>
    </row>
    <row r="1451" spans="1:20" ht="15.75" hidden="1" customHeight="1" x14ac:dyDescent="0.25">
      <c r="A1451" s="142"/>
      <c r="B1451" s="169"/>
      <c r="C1451" s="142"/>
      <c r="D1451" s="4" t="s">
        <v>128</v>
      </c>
      <c r="E1451" s="41">
        <f>осн2!I124*осн2!$B$4*осн2!$D$1+осн2!$A$2+(осн2!I124*осн2!$B$4*осн2!$D$1+осн2!$A$2)*осн2!$E$2</f>
        <v>21646114.109999999</v>
      </c>
      <c r="F1451" s="41">
        <f>осн2!J124*осн2!$B$4*осн2!$D$1+осн2!$A$2+(осн2!J124*осн2!$B$4*осн2!$D$1+осн2!$A$2)*осн2!$E$2</f>
        <v>22511959.170000002</v>
      </c>
      <c r="G1451" s="178"/>
      <c r="H1451" s="179"/>
      <c r="I1451" s="41">
        <f t="shared" si="319"/>
        <v>21646114.109999999</v>
      </c>
      <c r="J1451" s="41">
        <f t="shared" si="320"/>
        <v>22511959.170000002</v>
      </c>
      <c r="K1451" s="178"/>
      <c r="L1451" s="179"/>
      <c r="M1451" s="41">
        <f t="shared" si="321"/>
        <v>21646114.109999999</v>
      </c>
      <c r="N1451" s="41">
        <f t="shared" si="322"/>
        <v>22511959.170000002</v>
      </c>
      <c r="O1451" s="37">
        <f>осн2!I124*осн2!$B$4+осн2!$A$2+(осн2!I124*осн2!$B$4+осн2!$A$2)*осн2!$E$2</f>
        <v>10823057.055</v>
      </c>
      <c r="P1451" s="37">
        <f>осн2!J124*осн2!$B$4+осн2!$A$2+(осн2!J124*осн2!$B$4+осн2!$A$2)*осн2!$E$2</f>
        <v>11255979.585000001</v>
      </c>
      <c r="Q1451" s="41">
        <f t="shared" si="323"/>
        <v>21646114.109999999</v>
      </c>
      <c r="R1451" s="41">
        <f t="shared" si="324"/>
        <v>22511959.170000002</v>
      </c>
      <c r="S1451" s="41">
        <f t="shared" si="325"/>
        <v>10823057.055</v>
      </c>
      <c r="T1451" s="41">
        <f t="shared" si="326"/>
        <v>11255979.585000001</v>
      </c>
    </row>
    <row r="1452" spans="1:20" ht="15.75" hidden="1" customHeight="1" x14ac:dyDescent="0.25">
      <c r="A1452" s="142"/>
      <c r="B1452" s="169"/>
      <c r="C1452" s="142"/>
      <c r="D1452" s="8" t="s">
        <v>129</v>
      </c>
      <c r="E1452" s="40">
        <f>осн2!I125*осн2!$B$4*осн2!$D$1+осн2!$A$2+(осн2!I125*осн2!$B$4*осн2!$D$1+осн2!$A$2)*осн2!$E$2</f>
        <v>3798809.4</v>
      </c>
      <c r="F1452" s="40">
        <f>осн2!J125*осн2!$B$4*осн2!$D$1+осн2!$A$2+(осн2!J125*осн2!$B$4*осн2!$D$1+осн2!$A$2)*осн2!$E$2</f>
        <v>3950762.13</v>
      </c>
      <c r="G1452" s="178"/>
      <c r="H1452" s="179"/>
      <c r="I1452" s="40">
        <f t="shared" si="319"/>
        <v>3798809.4</v>
      </c>
      <c r="J1452" s="40">
        <f t="shared" si="320"/>
        <v>3950762.13</v>
      </c>
      <c r="K1452" s="178"/>
      <c r="L1452" s="179"/>
      <c r="M1452" s="40">
        <f t="shared" si="321"/>
        <v>3798809.4</v>
      </c>
      <c r="N1452" s="40">
        <f t="shared" si="322"/>
        <v>3950762.13</v>
      </c>
      <c r="O1452" s="36">
        <f>осн2!I125*осн2!$B$4+осн2!$A$2+(осн2!I125*осн2!$B$4+осн2!$A$2)*осн2!$E$2</f>
        <v>1899404.7</v>
      </c>
      <c r="P1452" s="36">
        <f>осн2!J125*осн2!$B$4+осн2!$A$2+(осн2!J125*осн2!$B$4+осн2!$A$2)*осн2!$E$2</f>
        <v>1975381.0649999999</v>
      </c>
      <c r="Q1452" s="40">
        <f t="shared" si="323"/>
        <v>3798809.4</v>
      </c>
      <c r="R1452" s="40">
        <f t="shared" si="324"/>
        <v>3950762.13</v>
      </c>
      <c r="S1452" s="40">
        <f t="shared" si="325"/>
        <v>1899404.7</v>
      </c>
      <c r="T1452" s="40">
        <f t="shared" si="326"/>
        <v>1975381.0649999999</v>
      </c>
    </row>
    <row r="1453" spans="1:20" ht="15.75" hidden="1" customHeight="1" x14ac:dyDescent="0.25">
      <c r="A1453" s="142"/>
      <c r="B1453" s="169"/>
      <c r="C1453" s="142"/>
      <c r="D1453" s="4" t="s">
        <v>130</v>
      </c>
      <c r="E1453" s="41">
        <f>осн2!I126*осн2!$B$4*осн2!$D$1+осн2!$A$2+(осн2!I126*осн2!$B$4*осн2!$D$1+осн2!$A$2)*осн2!$E$2</f>
        <v>7588673.2199999997</v>
      </c>
      <c r="F1453" s="41">
        <f>осн2!J126*осн2!$B$4*осн2!$D$1+осн2!$A$2+(осн2!J126*осн2!$B$4*осн2!$D$1+осн2!$A$2)*осн2!$E$2</f>
        <v>7892219.3700000001</v>
      </c>
      <c r="G1453" s="178"/>
      <c r="H1453" s="179"/>
      <c r="I1453" s="41">
        <f t="shared" si="319"/>
        <v>7588673.2199999997</v>
      </c>
      <c r="J1453" s="41">
        <f t="shared" si="320"/>
        <v>7892219.3700000001</v>
      </c>
      <c r="K1453" s="178"/>
      <c r="L1453" s="179"/>
      <c r="M1453" s="41">
        <f t="shared" si="321"/>
        <v>7588673.2199999997</v>
      </c>
      <c r="N1453" s="41">
        <f t="shared" si="322"/>
        <v>7892219.3700000001</v>
      </c>
      <c r="O1453" s="37">
        <f>осн2!I126*осн2!$B$4+осн2!$A$2+(осн2!I126*осн2!$B$4+осн2!$A$2)*осн2!$E$2</f>
        <v>3794336.61</v>
      </c>
      <c r="P1453" s="37">
        <f>осн2!J126*осн2!$B$4+осн2!$A$2+(осн2!J126*осн2!$B$4+осн2!$A$2)*осн2!$E$2</f>
        <v>3946109.6850000001</v>
      </c>
      <c r="Q1453" s="41">
        <f t="shared" si="323"/>
        <v>7588673.2199999997</v>
      </c>
      <c r="R1453" s="41">
        <f t="shared" si="324"/>
        <v>7892219.3700000001</v>
      </c>
      <c r="S1453" s="41">
        <f t="shared" si="325"/>
        <v>3794336.61</v>
      </c>
      <c r="T1453" s="41">
        <f t="shared" si="326"/>
        <v>3946109.6850000001</v>
      </c>
    </row>
    <row r="1454" spans="1:20" ht="15.75" hidden="1" customHeight="1" x14ac:dyDescent="0.25">
      <c r="A1454" s="142"/>
      <c r="B1454" s="169"/>
      <c r="C1454" s="142"/>
      <c r="D1454" s="4" t="s">
        <v>131</v>
      </c>
      <c r="E1454" s="41">
        <f>осн2!I127*осн2!$B$4*осн2!$D$1+осн2!$A$2+(осн2!I127*осн2!$B$4*осн2!$D$1+осн2!$A$2)*осн2!$E$2</f>
        <v>10165747.199999999</v>
      </c>
      <c r="F1454" s="41">
        <f>осн2!J127*осн2!$B$4*осн2!$D$1+осн2!$A$2+(осн2!J127*осн2!$B$4*осн2!$D$1+осн2!$A$2)*осн2!$E$2</f>
        <v>10572376.379999999</v>
      </c>
      <c r="G1454" s="178"/>
      <c r="H1454" s="179"/>
      <c r="I1454" s="41">
        <f t="shared" si="319"/>
        <v>10165747.199999999</v>
      </c>
      <c r="J1454" s="41">
        <f t="shared" si="320"/>
        <v>10572376.379999999</v>
      </c>
      <c r="K1454" s="178"/>
      <c r="L1454" s="179"/>
      <c r="M1454" s="41">
        <f t="shared" si="321"/>
        <v>10165747.199999999</v>
      </c>
      <c r="N1454" s="41">
        <f t="shared" si="322"/>
        <v>10572376.379999999</v>
      </c>
      <c r="O1454" s="37">
        <f>осн2!I127*осн2!$B$4+осн2!$A$2+(осн2!I127*осн2!$B$4+осн2!$A$2)*осн2!$E$2</f>
        <v>5082873.5999999996</v>
      </c>
      <c r="P1454" s="37">
        <f>осн2!J127*осн2!$B$4+осн2!$A$2+(осн2!J127*осн2!$B$4+осн2!$A$2)*осн2!$E$2</f>
        <v>5286188.1899999995</v>
      </c>
      <c r="Q1454" s="41">
        <f t="shared" si="323"/>
        <v>10165747.199999999</v>
      </c>
      <c r="R1454" s="41">
        <f t="shared" si="324"/>
        <v>10572376.379999999</v>
      </c>
      <c r="S1454" s="41">
        <f t="shared" si="325"/>
        <v>5082873.5999999996</v>
      </c>
      <c r="T1454" s="41">
        <f t="shared" si="326"/>
        <v>5286188.1899999995</v>
      </c>
    </row>
    <row r="1455" spans="1:20" ht="15.75" hidden="1" customHeight="1" x14ac:dyDescent="0.25">
      <c r="A1455" s="142"/>
      <c r="B1455" s="169"/>
      <c r="C1455" s="142"/>
      <c r="D1455" s="4" t="s">
        <v>132</v>
      </c>
      <c r="E1455" s="41">
        <f>осн2!I128*осн2!$B$4*осн2!$D$1+осн2!$A$2+(осн2!I128*осн2!$B$4*осн2!$D$1+осн2!$A$2)*осн2!$E$2</f>
        <v>13622100.539999999</v>
      </c>
      <c r="F1455" s="41">
        <f>осн2!J128*осн2!$B$4*осн2!$D$1+осн2!$A$2+(осн2!J128*осн2!$B$4*осн2!$D$1+осн2!$A$2)*осн2!$E$2</f>
        <v>14166984.42</v>
      </c>
      <c r="G1455" s="178"/>
      <c r="H1455" s="179"/>
      <c r="I1455" s="41">
        <f t="shared" si="319"/>
        <v>13622100.539999999</v>
      </c>
      <c r="J1455" s="41">
        <f t="shared" si="320"/>
        <v>14166984.42</v>
      </c>
      <c r="K1455" s="178"/>
      <c r="L1455" s="179"/>
      <c r="M1455" s="41">
        <f t="shared" si="321"/>
        <v>13622100.539999999</v>
      </c>
      <c r="N1455" s="41">
        <f t="shared" si="322"/>
        <v>14166984.42</v>
      </c>
      <c r="O1455" s="37">
        <f>осн2!I128*осн2!$B$4+осн2!$A$2+(осн2!I128*осн2!$B$4+осн2!$A$2)*осн2!$E$2</f>
        <v>6811050.2699999996</v>
      </c>
      <c r="P1455" s="37">
        <f>осн2!J128*осн2!$B$4+осн2!$A$2+(осн2!J128*осн2!$B$4+осн2!$A$2)*осн2!$E$2</f>
        <v>7083492.21</v>
      </c>
      <c r="Q1455" s="41">
        <f t="shared" si="323"/>
        <v>13622100.539999999</v>
      </c>
      <c r="R1455" s="41">
        <f t="shared" si="324"/>
        <v>14166984.42</v>
      </c>
      <c r="S1455" s="41">
        <f t="shared" si="325"/>
        <v>6811050.2699999996</v>
      </c>
      <c r="T1455" s="41">
        <f t="shared" si="326"/>
        <v>7083492.21</v>
      </c>
    </row>
    <row r="1456" spans="1:20" ht="15.75" hidden="1" customHeight="1" x14ac:dyDescent="0.25">
      <c r="A1456" s="142"/>
      <c r="B1456" s="169"/>
      <c r="C1456" s="142"/>
      <c r="D1456" s="4" t="s">
        <v>133</v>
      </c>
      <c r="E1456" s="41">
        <f>осн2!I129*осн2!$B$4*осн2!$D$1+осн2!$A$2+(осн2!I129*осн2!$B$4*осн2!$D$1+осн2!$A$2)*осн2!$E$2</f>
        <v>18253615.289999999</v>
      </c>
      <c r="F1456" s="41">
        <f>осн2!J129*осн2!$B$4*осн2!$D$1+осн2!$A$2+(осн2!J129*осн2!$B$4*осн2!$D$1+осн2!$A$2)*осн2!$E$2</f>
        <v>18983759.759999998</v>
      </c>
      <c r="G1456" s="178"/>
      <c r="H1456" s="179"/>
      <c r="I1456" s="41">
        <f t="shared" si="319"/>
        <v>18253615.289999999</v>
      </c>
      <c r="J1456" s="41">
        <f t="shared" si="320"/>
        <v>18983759.759999998</v>
      </c>
      <c r="K1456" s="178"/>
      <c r="L1456" s="179"/>
      <c r="M1456" s="41">
        <f t="shared" si="321"/>
        <v>18253615.289999999</v>
      </c>
      <c r="N1456" s="41">
        <f t="shared" si="322"/>
        <v>18983759.759999998</v>
      </c>
      <c r="O1456" s="37">
        <f>осн2!I129*осн2!$B$4+осн2!$A$2+(осн2!I129*осн2!$B$4+осн2!$A$2)*осн2!$E$2</f>
        <v>9126807.6449999996</v>
      </c>
      <c r="P1456" s="37">
        <f>осн2!J129*осн2!$B$4+осн2!$A$2+(осн2!J129*осн2!$B$4+осн2!$A$2)*осн2!$E$2</f>
        <v>9491879.879999999</v>
      </c>
      <c r="Q1456" s="41">
        <f t="shared" si="323"/>
        <v>18253615.289999999</v>
      </c>
      <c r="R1456" s="41">
        <f t="shared" si="324"/>
        <v>18983759.759999998</v>
      </c>
      <c r="S1456" s="41">
        <f t="shared" si="325"/>
        <v>9126807.6449999996</v>
      </c>
      <c r="T1456" s="41">
        <f t="shared" si="326"/>
        <v>9491879.879999999</v>
      </c>
    </row>
    <row r="1457" spans="1:20" ht="15.75" hidden="1" customHeight="1" x14ac:dyDescent="0.25">
      <c r="A1457" s="142"/>
      <c r="B1457" s="169"/>
      <c r="C1457" s="142"/>
      <c r="D1457" s="4" t="s">
        <v>134</v>
      </c>
      <c r="E1457" s="41">
        <f>осн2!I130*осн2!$B$4*осн2!$D$1+осн2!$A$2+(осн2!I130*осн2!$B$4*осн2!$D$1+осн2!$A$2)*осн2!$E$2</f>
        <v>24459844.170000002</v>
      </c>
      <c r="F1457" s="41">
        <f>осн2!J130*осн2!$B$4*осн2!$D$1+осн2!$A$2+(осн2!J130*осн2!$B$4*осн2!$D$1+осн2!$A$2)*осн2!$E$2</f>
        <v>25438236.449999999</v>
      </c>
      <c r="G1457" s="178"/>
      <c r="H1457" s="179"/>
      <c r="I1457" s="41">
        <f t="shared" si="319"/>
        <v>24459844.170000002</v>
      </c>
      <c r="J1457" s="41">
        <f t="shared" si="320"/>
        <v>25438236.449999999</v>
      </c>
      <c r="K1457" s="178"/>
      <c r="L1457" s="179"/>
      <c r="M1457" s="41">
        <f t="shared" si="321"/>
        <v>24459844.170000002</v>
      </c>
      <c r="N1457" s="41">
        <f t="shared" si="322"/>
        <v>25438236.449999999</v>
      </c>
      <c r="O1457" s="37">
        <f>осн2!I130*осн2!$B$4+осн2!$A$2+(осн2!I130*осн2!$B$4+осн2!$A$2)*осн2!$E$2</f>
        <v>12229922.085000001</v>
      </c>
      <c r="P1457" s="37">
        <f>осн2!J130*осн2!$B$4+осн2!$A$2+(осн2!J130*осн2!$B$4+осн2!$A$2)*осн2!$E$2</f>
        <v>12719118.225</v>
      </c>
      <c r="Q1457" s="41">
        <f t="shared" si="323"/>
        <v>24459844.170000002</v>
      </c>
      <c r="R1457" s="41">
        <f t="shared" si="324"/>
        <v>25438236.449999999</v>
      </c>
      <c r="S1457" s="41">
        <f t="shared" si="325"/>
        <v>12229922.085000001</v>
      </c>
      <c r="T1457" s="41">
        <f t="shared" si="326"/>
        <v>12719118.225</v>
      </c>
    </row>
    <row r="1458" spans="1:20" ht="15.75" hidden="1" customHeight="1" x14ac:dyDescent="0.25">
      <c r="A1458" s="142"/>
      <c r="B1458" s="169"/>
      <c r="C1458" s="142"/>
      <c r="D1458" s="8" t="s">
        <v>152</v>
      </c>
      <c r="E1458" s="40">
        <f>осн2!I131*осн2!$B$4*осн2!$D$1+осн2!$A$2+(осн2!I131*осн2!$B$4*осн2!$D$1+осн2!$A$2)*осн2!$E$2</f>
        <v>4042113.6</v>
      </c>
      <c r="F1458" s="40">
        <f>осн2!J131*осн2!$B$4*осн2!$D$1+осн2!$A$2+(осн2!J131*осн2!$B$4*осн2!$D$1+осн2!$A$2)*осн2!$E$2</f>
        <v>4203797.79</v>
      </c>
      <c r="G1458" s="178"/>
      <c r="H1458" s="179"/>
      <c r="I1458" s="40">
        <f t="shared" si="319"/>
        <v>4042113.6</v>
      </c>
      <c r="J1458" s="40">
        <f t="shared" si="320"/>
        <v>4203797.79</v>
      </c>
      <c r="K1458" s="178"/>
      <c r="L1458" s="179"/>
      <c r="M1458" s="40">
        <f t="shared" si="321"/>
        <v>4042113.6</v>
      </c>
      <c r="N1458" s="40">
        <f t="shared" si="322"/>
        <v>4203797.79</v>
      </c>
      <c r="O1458" s="36">
        <f>осн2!I131*осн2!$B$4+осн2!$A$2+(осн2!I131*осн2!$B$4+осн2!$A$2)*осн2!$E$2</f>
        <v>2021056.8</v>
      </c>
      <c r="P1458" s="36">
        <f>осн2!J131*осн2!$B$4+осн2!$A$2+(осн2!J131*осн2!$B$4+осн2!$A$2)*осн2!$E$2</f>
        <v>2101898.895</v>
      </c>
      <c r="Q1458" s="40">
        <f t="shared" si="323"/>
        <v>4042113.6</v>
      </c>
      <c r="R1458" s="40">
        <f t="shared" si="324"/>
        <v>4203797.79</v>
      </c>
      <c r="S1458" s="40">
        <f t="shared" si="325"/>
        <v>2021056.8</v>
      </c>
      <c r="T1458" s="40">
        <f t="shared" si="326"/>
        <v>2101898.895</v>
      </c>
    </row>
    <row r="1459" spans="1:20" ht="15.75" hidden="1" customHeight="1" x14ac:dyDescent="0.25">
      <c r="A1459" s="142"/>
      <c r="B1459" s="169"/>
      <c r="C1459" s="142"/>
      <c r="D1459" s="4" t="s">
        <v>153</v>
      </c>
      <c r="E1459" s="41">
        <f>осн2!I132*осн2!$B$4*осн2!$D$1+осн2!$A$2+(осн2!I132*осн2!$B$4*осн2!$D$1+осн2!$A$2)*осн2!$E$2</f>
        <v>8075219.6699999999</v>
      </c>
      <c r="F1459" s="41">
        <f>осн2!J132*осн2!$B$4*осн2!$D$1+осн2!$A$2+(осн2!J132*осн2!$B$4*осн2!$D$1+осн2!$A$2)*осн2!$E$2</f>
        <v>8398228.7400000002</v>
      </c>
      <c r="G1459" s="178"/>
      <c r="H1459" s="179"/>
      <c r="I1459" s="41">
        <f t="shared" si="319"/>
        <v>8075219.6699999999</v>
      </c>
      <c r="J1459" s="41">
        <f t="shared" si="320"/>
        <v>8398228.7400000002</v>
      </c>
      <c r="K1459" s="178"/>
      <c r="L1459" s="179"/>
      <c r="M1459" s="41">
        <f t="shared" si="321"/>
        <v>8075219.6699999999</v>
      </c>
      <c r="N1459" s="41">
        <f t="shared" si="322"/>
        <v>8398228.7400000002</v>
      </c>
      <c r="O1459" s="37">
        <f>осн2!I132*осн2!$B$4+осн2!$A$2+(осн2!I132*осн2!$B$4+осн2!$A$2)*осн2!$E$2</f>
        <v>4037609.835</v>
      </c>
      <c r="P1459" s="37">
        <f>осн2!J132*осн2!$B$4+осн2!$A$2+(осн2!J132*осн2!$B$4+осн2!$A$2)*осн2!$E$2</f>
        <v>4199114.37</v>
      </c>
      <c r="Q1459" s="41">
        <f t="shared" si="323"/>
        <v>8075219.6699999999</v>
      </c>
      <c r="R1459" s="41">
        <f t="shared" si="324"/>
        <v>8398228.7400000002</v>
      </c>
      <c r="S1459" s="41">
        <f t="shared" si="325"/>
        <v>4037609.835</v>
      </c>
      <c r="T1459" s="41">
        <f t="shared" si="326"/>
        <v>4199114.37</v>
      </c>
    </row>
    <row r="1460" spans="1:20" ht="15.75" hidden="1" customHeight="1" x14ac:dyDescent="0.25">
      <c r="A1460" s="142"/>
      <c r="B1460" s="169"/>
      <c r="C1460" s="142"/>
      <c r="D1460" s="4" t="s">
        <v>154</v>
      </c>
      <c r="E1460" s="41">
        <f>осн2!I133*осн2!$B$4*осн2!$D$1+осн2!$A$2+(осн2!I133*осн2!$B$4*осн2!$D$1+осн2!$A$2)*осн2!$E$2</f>
        <v>10817753.25</v>
      </c>
      <c r="F1460" s="41">
        <f>осн2!J133*осн2!$B$4*осн2!$D$1+осн2!$A$2+(осн2!J133*осн2!$B$4*осн2!$D$1+осн2!$A$2)*осн2!$E$2</f>
        <v>11250463.379999999</v>
      </c>
      <c r="G1460" s="178"/>
      <c r="H1460" s="179"/>
      <c r="I1460" s="41">
        <f t="shared" ref="I1460:I1491" si="327">E1460</f>
        <v>10817753.25</v>
      </c>
      <c r="J1460" s="41">
        <f t="shared" ref="J1460:J1491" si="328">F1460</f>
        <v>11250463.379999999</v>
      </c>
      <c r="K1460" s="178"/>
      <c r="L1460" s="179"/>
      <c r="M1460" s="41">
        <f t="shared" ref="M1460:M1491" si="329">I1460</f>
        <v>10817753.25</v>
      </c>
      <c r="N1460" s="41">
        <f t="shared" ref="N1460:N1491" si="330">J1460</f>
        <v>11250463.379999999</v>
      </c>
      <c r="O1460" s="37">
        <f>осн2!I133*осн2!$B$4+осн2!$A$2+(осн2!I133*осн2!$B$4+осн2!$A$2)*осн2!$E$2</f>
        <v>5408876.625</v>
      </c>
      <c r="P1460" s="37">
        <f>осн2!J133*осн2!$B$4+осн2!$A$2+(осн2!J133*осн2!$B$4+осн2!$A$2)*осн2!$E$2</f>
        <v>5625231.6899999995</v>
      </c>
      <c r="Q1460" s="41">
        <f t="shared" ref="Q1460:Q1491" si="331">M1460</f>
        <v>10817753.25</v>
      </c>
      <c r="R1460" s="41">
        <f t="shared" ref="R1460:R1491" si="332">N1460</f>
        <v>11250463.379999999</v>
      </c>
      <c r="S1460" s="41">
        <f t="shared" ref="S1460:S1491" si="333">O1460</f>
        <v>5408876.625</v>
      </c>
      <c r="T1460" s="41">
        <f t="shared" ref="T1460:T1491" si="334">P1460</f>
        <v>5625231.6899999995</v>
      </c>
    </row>
    <row r="1461" spans="1:20" ht="15.75" hidden="1" customHeight="1" x14ac:dyDescent="0.25">
      <c r="A1461" s="142"/>
      <c r="B1461" s="169"/>
      <c r="C1461" s="142"/>
      <c r="D1461" s="8" t="s">
        <v>155</v>
      </c>
      <c r="E1461" s="40">
        <f>осн2!I134*осн2!$B$4*осн2!$D$1+осн2!$A$2+(осн2!I134*осн2!$B$4*осн2!$D$1+осн2!$A$2)*осн2!$E$2</f>
        <v>4036256.67</v>
      </c>
      <c r="F1461" s="40">
        <f>осн2!J134*осн2!$B$4*осн2!$D$1+осн2!$A$2+(осн2!J134*осн2!$B$4*осн2!$D$1+осн2!$A$2)*осн2!$E$2</f>
        <v>4197707.22</v>
      </c>
      <c r="G1461" s="178"/>
      <c r="H1461" s="179"/>
      <c r="I1461" s="40">
        <f t="shared" si="327"/>
        <v>4036256.67</v>
      </c>
      <c r="J1461" s="40">
        <f t="shared" si="328"/>
        <v>4197707.22</v>
      </c>
      <c r="K1461" s="178"/>
      <c r="L1461" s="179"/>
      <c r="M1461" s="40">
        <f t="shared" si="329"/>
        <v>4036256.67</v>
      </c>
      <c r="N1461" s="40">
        <f t="shared" si="330"/>
        <v>4197707.22</v>
      </c>
      <c r="O1461" s="36">
        <f>осн2!I134*осн2!$B$4+осн2!$A$2+(осн2!I134*осн2!$B$4+осн2!$A$2)*осн2!$E$2</f>
        <v>2018128.335</v>
      </c>
      <c r="P1461" s="36">
        <f>осн2!J134*осн2!$B$4+осн2!$A$2+(осн2!J134*осн2!$B$4+осн2!$A$2)*осн2!$E$2</f>
        <v>2098853.61</v>
      </c>
      <c r="Q1461" s="40">
        <f t="shared" si="331"/>
        <v>4036256.67</v>
      </c>
      <c r="R1461" s="40">
        <f t="shared" si="332"/>
        <v>4197707.22</v>
      </c>
      <c r="S1461" s="40">
        <f t="shared" si="333"/>
        <v>2018128.335</v>
      </c>
      <c r="T1461" s="40">
        <f t="shared" si="334"/>
        <v>2098853.61</v>
      </c>
    </row>
    <row r="1462" spans="1:20" ht="15.75" hidden="1" customHeight="1" x14ac:dyDescent="0.25">
      <c r="A1462" s="142"/>
      <c r="B1462" s="169"/>
      <c r="C1462" s="142"/>
      <c r="D1462" s="4" t="s">
        <v>156</v>
      </c>
      <c r="E1462" s="41">
        <f>осн2!I135*осн2!$B$4*осн2!$D$1+осн2!$A$2+(осн2!I135*осн2!$B$4*осн2!$D$1+осн2!$A$2)*осн2!$E$2</f>
        <v>8063548.29</v>
      </c>
      <c r="F1462" s="41">
        <f>осн2!J135*осн2!$B$4*осн2!$D$1+осн2!$A$2+(осн2!J135*осн2!$B$4*осн2!$D$1+осн2!$A$2)*осн2!$E$2</f>
        <v>8386090.0800000001</v>
      </c>
      <c r="G1462" s="178"/>
      <c r="H1462" s="179"/>
      <c r="I1462" s="41">
        <f t="shared" si="327"/>
        <v>8063548.29</v>
      </c>
      <c r="J1462" s="41">
        <f t="shared" si="328"/>
        <v>8386090.0800000001</v>
      </c>
      <c r="K1462" s="178"/>
      <c r="L1462" s="179"/>
      <c r="M1462" s="41">
        <f t="shared" si="329"/>
        <v>8063548.29</v>
      </c>
      <c r="N1462" s="41">
        <f t="shared" si="330"/>
        <v>8386090.0800000001</v>
      </c>
      <c r="O1462" s="37">
        <f>осн2!I135*осн2!$B$4+осн2!$A$2+(осн2!I135*осн2!$B$4+осн2!$A$2)*осн2!$E$2</f>
        <v>4031774.145</v>
      </c>
      <c r="P1462" s="37">
        <f>осн2!J135*осн2!$B$4+осн2!$A$2+(осн2!J135*осн2!$B$4+осн2!$A$2)*осн2!$E$2</f>
        <v>4193045.04</v>
      </c>
      <c r="Q1462" s="41">
        <f t="shared" si="331"/>
        <v>8063548.29</v>
      </c>
      <c r="R1462" s="41">
        <f t="shared" si="332"/>
        <v>8386090.0800000001</v>
      </c>
      <c r="S1462" s="41">
        <f t="shared" si="333"/>
        <v>4031774.145</v>
      </c>
      <c r="T1462" s="41">
        <f t="shared" si="334"/>
        <v>4193045.04</v>
      </c>
    </row>
    <row r="1463" spans="1:20" ht="15.75" hidden="1" customHeight="1" x14ac:dyDescent="0.25">
      <c r="A1463" s="142"/>
      <c r="B1463" s="169"/>
      <c r="C1463" s="142"/>
      <c r="D1463" s="4" t="s">
        <v>157</v>
      </c>
      <c r="E1463" s="41">
        <f>осн2!I136*осн2!$B$4*осн2!$D$1+осн2!$A$2+(осн2!I136*осн2!$B$4*осн2!$D$1+осн2!$A$2)*осн2!$E$2</f>
        <v>10802111.76</v>
      </c>
      <c r="F1463" s="41">
        <f>осн2!J136*осн2!$B$4*осн2!$D$1+осн2!$A$2+(осн2!J136*осн2!$B$4*осн2!$D$1+осн2!$A$2)*осн2!$E$2</f>
        <v>11234197.08</v>
      </c>
      <c r="G1463" s="178"/>
      <c r="H1463" s="179"/>
      <c r="I1463" s="41">
        <f t="shared" si="327"/>
        <v>10802111.76</v>
      </c>
      <c r="J1463" s="41">
        <f t="shared" si="328"/>
        <v>11234197.08</v>
      </c>
      <c r="K1463" s="178"/>
      <c r="L1463" s="179"/>
      <c r="M1463" s="41">
        <f t="shared" si="329"/>
        <v>10802111.76</v>
      </c>
      <c r="N1463" s="41">
        <f t="shared" si="330"/>
        <v>11234197.08</v>
      </c>
      <c r="O1463" s="37">
        <f>осн2!I136*осн2!$B$4+осн2!$A$2+(осн2!I136*осн2!$B$4+осн2!$A$2)*осн2!$E$2</f>
        <v>5401055.8799999999</v>
      </c>
      <c r="P1463" s="37">
        <f>осн2!J136*осн2!$B$4+осн2!$A$2+(осн2!J136*осн2!$B$4+осн2!$A$2)*осн2!$E$2</f>
        <v>5617098.54</v>
      </c>
      <c r="Q1463" s="41">
        <f t="shared" si="331"/>
        <v>10802111.76</v>
      </c>
      <c r="R1463" s="41">
        <f t="shared" si="332"/>
        <v>11234197.08</v>
      </c>
      <c r="S1463" s="41">
        <f t="shared" si="333"/>
        <v>5401055.8799999999</v>
      </c>
      <c r="T1463" s="41">
        <f t="shared" si="334"/>
        <v>5617098.54</v>
      </c>
    </row>
    <row r="1464" spans="1:20" ht="15.75" hidden="1" customHeight="1" x14ac:dyDescent="0.25">
      <c r="A1464" s="142"/>
      <c r="B1464" s="169"/>
      <c r="C1464" s="142"/>
      <c r="D1464" s="8" t="s">
        <v>158</v>
      </c>
      <c r="E1464" s="40">
        <f>осн2!I137*осн2!$B$4*осн2!$D$1+осн2!$A$2+(осн2!I137*осн2!$B$4*осн2!$D$1+осн2!$A$2)*осн2!$E$2</f>
        <v>4781837.3099999996</v>
      </c>
      <c r="F1464" s="40">
        <f>осн2!J137*осн2!$B$4*осн2!$D$1+осн2!$A$2+(осн2!J137*осн2!$B$4*осн2!$D$1+осн2!$A$2)*осн2!$E$2</f>
        <v>4973110.59</v>
      </c>
      <c r="G1464" s="178"/>
      <c r="H1464" s="179"/>
      <c r="I1464" s="40">
        <f t="shared" si="327"/>
        <v>4781837.3099999996</v>
      </c>
      <c r="J1464" s="40">
        <f t="shared" si="328"/>
        <v>4973110.59</v>
      </c>
      <c r="K1464" s="178"/>
      <c r="L1464" s="179"/>
      <c r="M1464" s="40">
        <f t="shared" si="329"/>
        <v>4781837.3099999996</v>
      </c>
      <c r="N1464" s="40">
        <f t="shared" si="330"/>
        <v>4973110.59</v>
      </c>
      <c r="O1464" s="36">
        <f>осн2!I137*осн2!$B$4+осн2!$A$2+(осн2!I137*осн2!$B$4+осн2!$A$2)*осн2!$E$2</f>
        <v>2390918.6549999998</v>
      </c>
      <c r="P1464" s="36">
        <f>осн2!J137*осн2!$B$4+осн2!$A$2+(осн2!J137*осн2!$B$4+осн2!$A$2)*осн2!$E$2</f>
        <v>2486555.2949999999</v>
      </c>
      <c r="Q1464" s="40">
        <f t="shared" si="331"/>
        <v>4781837.3099999996</v>
      </c>
      <c r="R1464" s="40">
        <f t="shared" si="332"/>
        <v>4973110.59</v>
      </c>
      <c r="S1464" s="40">
        <f t="shared" si="333"/>
        <v>2390918.6549999998</v>
      </c>
      <c r="T1464" s="40">
        <f t="shared" si="334"/>
        <v>2486555.2949999999</v>
      </c>
    </row>
    <row r="1465" spans="1:20" ht="15.75" hidden="1" customHeight="1" x14ac:dyDescent="0.25">
      <c r="A1465" s="142"/>
      <c r="B1465" s="169"/>
      <c r="C1465" s="142"/>
      <c r="D1465" s="4" t="s">
        <v>159</v>
      </c>
      <c r="E1465" s="41">
        <f>осн2!I138*осн2!$B$4*осн2!$D$1+осн2!$A$2+(осн2!I138*осн2!$B$4*осн2!$D$1+осн2!$A$2)*осн2!$E$2</f>
        <v>9554700.7200000007</v>
      </c>
      <c r="F1465" s="41">
        <f>осн2!J138*осн2!$B$4*осн2!$D$1+осн2!$A$2+(осн2!J138*осн2!$B$4*осн2!$D$1+осн2!$A$2)*осн2!$E$2</f>
        <v>9936889.7400000002</v>
      </c>
      <c r="G1465" s="178"/>
      <c r="H1465" s="179"/>
      <c r="I1465" s="41">
        <f t="shared" si="327"/>
        <v>9554700.7200000007</v>
      </c>
      <c r="J1465" s="41">
        <f t="shared" si="328"/>
        <v>9936889.7400000002</v>
      </c>
      <c r="K1465" s="178"/>
      <c r="L1465" s="179"/>
      <c r="M1465" s="41">
        <f t="shared" si="329"/>
        <v>9554700.7200000007</v>
      </c>
      <c r="N1465" s="41">
        <f t="shared" si="330"/>
        <v>9936889.7400000002</v>
      </c>
      <c r="O1465" s="37">
        <f>осн2!I138*осн2!$B$4+осн2!$A$2+(осн2!I138*осн2!$B$4+осн2!$A$2)*осн2!$E$2</f>
        <v>4777350.3600000003</v>
      </c>
      <c r="P1465" s="37">
        <f>осн2!J138*осн2!$B$4+осн2!$A$2+(осн2!J138*осн2!$B$4+осн2!$A$2)*осн2!$E$2</f>
        <v>4968444.87</v>
      </c>
      <c r="Q1465" s="41">
        <f t="shared" si="331"/>
        <v>9554700.7200000007</v>
      </c>
      <c r="R1465" s="41">
        <f t="shared" si="332"/>
        <v>9936889.7400000002</v>
      </c>
      <c r="S1465" s="41">
        <f t="shared" si="333"/>
        <v>4777350.3600000003</v>
      </c>
      <c r="T1465" s="41">
        <f t="shared" si="334"/>
        <v>4968444.87</v>
      </c>
    </row>
    <row r="1466" spans="1:20" ht="15.75" hidden="1" customHeight="1" x14ac:dyDescent="0.25">
      <c r="A1466" s="142"/>
      <c r="B1466" s="169"/>
      <c r="C1466" s="142"/>
      <c r="D1466" s="4" t="s">
        <v>160</v>
      </c>
      <c r="E1466" s="41">
        <f>осн2!I139*осн2!$B$4*осн2!$D$1+осн2!$A$2+(осн2!I139*осн2!$B$4*осн2!$D$1+осн2!$A$2)*осн2!$E$2</f>
        <v>12800264.76</v>
      </c>
      <c r="F1466" s="41">
        <f>осн2!J139*осн2!$B$4*осн2!$D$1+осн2!$A$2+(осн2!J139*осн2!$B$4*осн2!$D$1+осн2!$A$2)*осн2!$E$2</f>
        <v>13312276.199999999</v>
      </c>
      <c r="G1466" s="178"/>
      <c r="H1466" s="179"/>
      <c r="I1466" s="41">
        <f t="shared" si="327"/>
        <v>12800264.76</v>
      </c>
      <c r="J1466" s="41">
        <f t="shared" si="328"/>
        <v>13312276.199999999</v>
      </c>
      <c r="K1466" s="178"/>
      <c r="L1466" s="179"/>
      <c r="M1466" s="41">
        <f t="shared" si="329"/>
        <v>12800264.76</v>
      </c>
      <c r="N1466" s="41">
        <f t="shared" si="330"/>
        <v>13312276.199999999</v>
      </c>
      <c r="O1466" s="37">
        <f>осн2!I139*осн2!$B$4+осн2!$A$2+(осн2!I139*осн2!$B$4+осн2!$A$2)*осн2!$E$2</f>
        <v>6400132.3799999999</v>
      </c>
      <c r="P1466" s="37">
        <f>осн2!J139*осн2!$B$4+осн2!$A$2+(осн2!J139*осн2!$B$4+осн2!$A$2)*осн2!$E$2</f>
        <v>6656138.0999999996</v>
      </c>
      <c r="Q1466" s="41">
        <f t="shared" si="331"/>
        <v>12800264.76</v>
      </c>
      <c r="R1466" s="41">
        <f t="shared" si="332"/>
        <v>13312276.199999999</v>
      </c>
      <c r="S1466" s="41">
        <f t="shared" si="333"/>
        <v>6400132.3799999999</v>
      </c>
      <c r="T1466" s="41">
        <f t="shared" si="334"/>
        <v>6656138.0999999996</v>
      </c>
    </row>
    <row r="1467" spans="1:20" ht="15.75" hidden="1" customHeight="1" x14ac:dyDescent="0.25">
      <c r="A1467" s="142"/>
      <c r="B1467" s="169"/>
      <c r="C1467" s="142"/>
      <c r="D1467" s="8" t="s">
        <v>161</v>
      </c>
      <c r="E1467" s="40">
        <f>осн2!I140*осн2!$B$4*осн2!$D$1+осн2!$A$2+(осн2!I140*осн2!$B$4*осн2!$D$1+осн2!$A$2)*осн2!$E$2</f>
        <v>5055569.58</v>
      </c>
      <c r="F1467" s="40">
        <f>осн2!J140*осн2!$B$4*осн2!$D$1+осн2!$A$2+(осн2!J140*осн2!$B$4*осн2!$D$1+осн2!$A$2)*осн2!$E$2</f>
        <v>5257792.08</v>
      </c>
      <c r="G1467" s="178"/>
      <c r="H1467" s="179"/>
      <c r="I1467" s="40">
        <f t="shared" si="327"/>
        <v>5055569.58</v>
      </c>
      <c r="J1467" s="40">
        <f t="shared" si="328"/>
        <v>5257792.08</v>
      </c>
      <c r="K1467" s="178"/>
      <c r="L1467" s="179"/>
      <c r="M1467" s="40">
        <f t="shared" si="329"/>
        <v>5055569.58</v>
      </c>
      <c r="N1467" s="40">
        <f t="shared" si="330"/>
        <v>5257792.08</v>
      </c>
      <c r="O1467" s="36">
        <f>осн2!I140*осн2!$B$4+осн2!$A$2+(осн2!I140*осн2!$B$4+осн2!$A$2)*осн2!$E$2</f>
        <v>2527784.79</v>
      </c>
      <c r="P1467" s="36">
        <f>осн2!J140*осн2!$B$4+осн2!$A$2+(осн2!J140*осн2!$B$4+осн2!$A$2)*осн2!$E$2</f>
        <v>2628896.04</v>
      </c>
      <c r="Q1467" s="40">
        <f t="shared" si="331"/>
        <v>5055569.58</v>
      </c>
      <c r="R1467" s="40">
        <f t="shared" si="332"/>
        <v>5257792.08</v>
      </c>
      <c r="S1467" s="40">
        <f t="shared" si="333"/>
        <v>2527784.79</v>
      </c>
      <c r="T1467" s="40">
        <f t="shared" si="334"/>
        <v>2628896.04</v>
      </c>
    </row>
    <row r="1468" spans="1:20" ht="15.75" hidden="1" customHeight="1" x14ac:dyDescent="0.25">
      <c r="A1468" s="142"/>
      <c r="B1468" s="169"/>
      <c r="C1468" s="142"/>
      <c r="D1468" s="4" t="s">
        <v>162</v>
      </c>
      <c r="E1468" s="41">
        <f>осн2!I141*осн2!$B$4*осн2!$D$1+осн2!$A$2+(осн2!I141*осн2!$B$4*осн2!$D$1+осн2!$A$2)*осн2!$E$2</f>
        <v>10101147.51</v>
      </c>
      <c r="F1468" s="41">
        <f>осн2!J141*осн2!$B$4*осн2!$D$1+осн2!$A$2+(осн2!J141*осн2!$B$4*осн2!$D$1+осн2!$A$2)*осн2!$E$2</f>
        <v>10505194.26</v>
      </c>
      <c r="G1468" s="178"/>
      <c r="H1468" s="179"/>
      <c r="I1468" s="41">
        <f t="shared" si="327"/>
        <v>10101147.51</v>
      </c>
      <c r="J1468" s="41">
        <f t="shared" si="328"/>
        <v>10505194.26</v>
      </c>
      <c r="K1468" s="178"/>
      <c r="L1468" s="179"/>
      <c r="M1468" s="41">
        <f t="shared" si="329"/>
        <v>10101147.51</v>
      </c>
      <c r="N1468" s="41">
        <f t="shared" si="330"/>
        <v>10505194.26</v>
      </c>
      <c r="O1468" s="37">
        <f>осн2!I141*осн2!$B$4+осн2!$A$2+(осн2!I141*осн2!$B$4+осн2!$A$2)*осн2!$E$2</f>
        <v>5050573.7549999999</v>
      </c>
      <c r="P1468" s="37">
        <f>осн2!J141*осн2!$B$4+осн2!$A$2+(осн2!J141*осн2!$B$4+осн2!$A$2)*осн2!$E$2</f>
        <v>5252597.13</v>
      </c>
      <c r="Q1468" s="41">
        <f t="shared" si="331"/>
        <v>10101147.51</v>
      </c>
      <c r="R1468" s="41">
        <f t="shared" si="332"/>
        <v>10505194.26</v>
      </c>
      <c r="S1468" s="41">
        <f t="shared" si="333"/>
        <v>5050573.7549999999</v>
      </c>
      <c r="T1468" s="41">
        <f t="shared" si="334"/>
        <v>5252597.13</v>
      </c>
    </row>
    <row r="1469" spans="1:20" ht="15.75" hidden="1" customHeight="1" x14ac:dyDescent="0.25">
      <c r="A1469" s="142"/>
      <c r="B1469" s="169"/>
      <c r="C1469" s="142"/>
      <c r="D1469" s="4" t="s">
        <v>163</v>
      </c>
      <c r="E1469" s="41">
        <f>осн2!I142*осн2!$B$4*осн2!$D$1+осн2!$A$2+(осн2!I142*осн2!$B$4*осн2!$D$1+осн2!$A$2)*осн2!$E$2</f>
        <v>13532503.140000001</v>
      </c>
      <c r="F1469" s="41">
        <f>осн2!J142*осн2!$B$4*осн2!$D$1+осн2!$A$2+(осн2!J142*осн2!$B$4*осн2!$D$1+осн2!$A$2)*осн2!$E$2</f>
        <v>14073802.77</v>
      </c>
      <c r="G1469" s="178"/>
      <c r="H1469" s="179"/>
      <c r="I1469" s="41">
        <f t="shared" si="327"/>
        <v>13532503.140000001</v>
      </c>
      <c r="J1469" s="41">
        <f t="shared" si="328"/>
        <v>14073802.77</v>
      </c>
      <c r="K1469" s="178"/>
      <c r="L1469" s="179"/>
      <c r="M1469" s="41">
        <f t="shared" si="329"/>
        <v>13532503.140000001</v>
      </c>
      <c r="N1469" s="41">
        <f t="shared" si="330"/>
        <v>14073802.77</v>
      </c>
      <c r="O1469" s="37">
        <f>осн2!I142*осн2!$B$4+осн2!$A$2+(осн2!I142*осн2!$B$4+осн2!$A$2)*осн2!$E$2</f>
        <v>6766251.5700000003</v>
      </c>
      <c r="P1469" s="37">
        <f>осн2!J142*осн2!$B$4+осн2!$A$2+(осн2!J142*осн2!$B$4+осн2!$A$2)*осн2!$E$2</f>
        <v>7036901.3849999998</v>
      </c>
      <c r="Q1469" s="41">
        <f t="shared" si="331"/>
        <v>13532503.140000001</v>
      </c>
      <c r="R1469" s="41">
        <f t="shared" si="332"/>
        <v>14073802.77</v>
      </c>
      <c r="S1469" s="41">
        <f t="shared" si="333"/>
        <v>6766251.5700000003</v>
      </c>
      <c r="T1469" s="41">
        <f t="shared" si="334"/>
        <v>7036901.3849999998</v>
      </c>
    </row>
    <row r="1470" spans="1:20" ht="15.75" hidden="1" customHeight="1" x14ac:dyDescent="0.25">
      <c r="A1470" s="142"/>
      <c r="B1470" s="169"/>
      <c r="C1470" s="142"/>
      <c r="D1470" s="8" t="s">
        <v>164</v>
      </c>
      <c r="E1470" s="40">
        <f>осн2!I143*осн2!$B$4*осн2!$D$1+осн2!$A$2+(осн2!I143*осн2!$B$4*осн2!$D$1+осн2!$A$2)*осн2!$E$2</f>
        <v>5953046.3099999996</v>
      </c>
      <c r="F1470" s="40">
        <f>осн2!J143*осн2!$B$4*осн2!$D$1+осн2!$A$2+(осн2!J143*осн2!$B$4*осн2!$D$1+осн2!$A$2)*осн2!$E$2</f>
        <v>6191167.9500000002</v>
      </c>
      <c r="G1470" s="178"/>
      <c r="H1470" s="179"/>
      <c r="I1470" s="40">
        <f t="shared" si="327"/>
        <v>5953046.3099999996</v>
      </c>
      <c r="J1470" s="40">
        <f t="shared" si="328"/>
        <v>6191167.9500000002</v>
      </c>
      <c r="K1470" s="178"/>
      <c r="L1470" s="179"/>
      <c r="M1470" s="40">
        <f t="shared" si="329"/>
        <v>5953046.3099999996</v>
      </c>
      <c r="N1470" s="40">
        <f t="shared" si="330"/>
        <v>6191167.9500000002</v>
      </c>
      <c r="O1470" s="36">
        <f>осн2!I143*осн2!$B$4+осн2!$A$2+(осн2!I143*осн2!$B$4+осн2!$A$2)*осн2!$E$2</f>
        <v>2976523.1549999998</v>
      </c>
      <c r="P1470" s="36">
        <f>осн2!J143*осн2!$B$4+осн2!$A$2+(осн2!J143*осн2!$B$4+осн2!$A$2)*осн2!$E$2</f>
        <v>3095583.9750000001</v>
      </c>
      <c r="Q1470" s="40">
        <f t="shared" si="331"/>
        <v>5953046.3099999996</v>
      </c>
      <c r="R1470" s="40">
        <f t="shared" si="332"/>
        <v>6191167.9500000002</v>
      </c>
      <c r="S1470" s="40">
        <f t="shared" si="333"/>
        <v>2976523.1549999998</v>
      </c>
      <c r="T1470" s="40">
        <f t="shared" si="334"/>
        <v>3095583.9750000001</v>
      </c>
    </row>
    <row r="1471" spans="1:20" ht="15.75" hidden="1" customHeight="1" x14ac:dyDescent="0.25">
      <c r="A1471" s="142"/>
      <c r="B1471" s="169"/>
      <c r="C1471" s="142"/>
      <c r="D1471" s="4" t="s">
        <v>165</v>
      </c>
      <c r="E1471" s="41">
        <f>осн2!I144*осн2!$B$4*осн2!$D$1+осн2!$A$2+(осн2!I144*осн2!$B$4*осн2!$D$1+осн2!$A$2)*осн2!$E$2</f>
        <v>11897095.710000001</v>
      </c>
      <c r="F1471" s="41">
        <f>осн2!J144*осн2!$B$4*осн2!$D$1+осн2!$A$2+(осн2!J144*осн2!$B$4*осн2!$D$1+осн2!$A$2)*осн2!$E$2</f>
        <v>12372979.68</v>
      </c>
      <c r="G1471" s="178"/>
      <c r="H1471" s="179"/>
      <c r="I1471" s="41">
        <f t="shared" si="327"/>
        <v>11897095.710000001</v>
      </c>
      <c r="J1471" s="41">
        <f t="shared" si="328"/>
        <v>12372979.68</v>
      </c>
      <c r="K1471" s="178"/>
      <c r="L1471" s="179"/>
      <c r="M1471" s="41">
        <f t="shared" si="329"/>
        <v>11897095.710000001</v>
      </c>
      <c r="N1471" s="41">
        <f t="shared" si="330"/>
        <v>12372979.68</v>
      </c>
      <c r="O1471" s="37">
        <f>осн2!I144*осн2!$B$4+осн2!$A$2+(осн2!I144*осн2!$B$4+осн2!$A$2)*осн2!$E$2</f>
        <v>5948547.8550000004</v>
      </c>
      <c r="P1471" s="37">
        <f>осн2!J144*осн2!$B$4+осн2!$A$2+(осн2!J144*осн2!$B$4+осн2!$A$2)*осн2!$E$2</f>
        <v>6186489.8399999999</v>
      </c>
      <c r="Q1471" s="41">
        <f t="shared" si="331"/>
        <v>11897095.710000001</v>
      </c>
      <c r="R1471" s="41">
        <f t="shared" si="332"/>
        <v>12372979.68</v>
      </c>
      <c r="S1471" s="41">
        <f t="shared" si="333"/>
        <v>5948547.8550000004</v>
      </c>
      <c r="T1471" s="41">
        <f t="shared" si="334"/>
        <v>6186489.8399999999</v>
      </c>
    </row>
    <row r="1472" spans="1:20" ht="15.75" hidden="1" customHeight="1" x14ac:dyDescent="0.25">
      <c r="A1472" s="142"/>
      <c r="B1472" s="169"/>
      <c r="C1472" s="142"/>
      <c r="D1472" s="4" t="s">
        <v>166</v>
      </c>
      <c r="E1472" s="41">
        <f>осн2!I145*осн2!$B$4*осн2!$D$1+осн2!$A$2+(осн2!I145*осн2!$B$4*осн2!$D$1+осн2!$A$2)*осн2!$E$2</f>
        <v>15939080.1</v>
      </c>
      <c r="F1472" s="41">
        <f>осн2!J145*осн2!$B$4*осн2!$D$1+осн2!$A$2+(осн2!J145*осн2!$B$4*осн2!$D$1+осн2!$A$2)*осн2!$E$2</f>
        <v>16576642.949999999</v>
      </c>
      <c r="G1472" s="178"/>
      <c r="H1472" s="179"/>
      <c r="I1472" s="41">
        <f t="shared" si="327"/>
        <v>15939080.1</v>
      </c>
      <c r="J1472" s="41">
        <f t="shared" si="328"/>
        <v>16576642.949999999</v>
      </c>
      <c r="K1472" s="178"/>
      <c r="L1472" s="179"/>
      <c r="M1472" s="41">
        <f t="shared" si="329"/>
        <v>15939080.1</v>
      </c>
      <c r="N1472" s="41">
        <f t="shared" si="330"/>
        <v>16576642.949999999</v>
      </c>
      <c r="O1472" s="37">
        <f>осн2!I145*осн2!$B$4+осн2!$A$2+(осн2!I145*осн2!$B$4+осн2!$A$2)*осн2!$E$2</f>
        <v>7969540.0499999998</v>
      </c>
      <c r="P1472" s="37">
        <f>осн2!J145*осн2!$B$4+осн2!$A$2+(осн2!J145*осн2!$B$4+осн2!$A$2)*осн2!$E$2</f>
        <v>8288321.4749999996</v>
      </c>
      <c r="Q1472" s="41">
        <f t="shared" si="331"/>
        <v>15939080.1</v>
      </c>
      <c r="R1472" s="41">
        <f t="shared" si="332"/>
        <v>16576642.949999999</v>
      </c>
      <c r="S1472" s="41">
        <f t="shared" si="333"/>
        <v>7969540.0499999998</v>
      </c>
      <c r="T1472" s="41">
        <f t="shared" si="334"/>
        <v>8288321.4749999996</v>
      </c>
    </row>
    <row r="1473" spans="1:20" ht="30" hidden="1" customHeight="1" x14ac:dyDescent="0.25">
      <c r="A1473" s="142"/>
      <c r="B1473" s="169"/>
      <c r="C1473" s="142"/>
      <c r="D1473" s="13" t="s">
        <v>57</v>
      </c>
      <c r="E1473" s="40">
        <f>осн2!I146*осн2!$B$4*осн2!$D$1+осн2!$A$2+(осн2!I146*осн2!$B$4*осн2!$D$1+осн2!$A$2)*осн2!$E$2</f>
        <v>6184266.7199999997</v>
      </c>
      <c r="F1473" s="40">
        <f>осн2!J146*осн2!$B$4*осн2!$D$1+осн2!$A$2+(осн2!J146*осн2!$B$4*осн2!$D$1+осн2!$A$2)*осн2!$E$2</f>
        <v>6431638.3799999999</v>
      </c>
      <c r="G1473" s="178"/>
      <c r="H1473" s="179"/>
      <c r="I1473" s="40">
        <f t="shared" si="327"/>
        <v>6184266.7199999997</v>
      </c>
      <c r="J1473" s="40">
        <f t="shared" si="328"/>
        <v>6431638.3799999999</v>
      </c>
      <c r="K1473" s="178"/>
      <c r="L1473" s="179"/>
      <c r="M1473" s="40">
        <f t="shared" si="329"/>
        <v>6184266.7199999997</v>
      </c>
      <c r="N1473" s="40">
        <f t="shared" si="330"/>
        <v>6431638.3799999999</v>
      </c>
      <c r="O1473" s="36">
        <f>осн2!I146*осн2!$B$4+осн2!$A$2+(осн2!I146*осн2!$B$4+осн2!$A$2)*осн2!$E$2</f>
        <v>3092133.36</v>
      </c>
      <c r="P1473" s="36">
        <f>осн2!J146*осн2!$B$4+осн2!$A$2+(осн2!J146*осн2!$B$4+осн2!$A$2)*осн2!$E$2</f>
        <v>3215819.19</v>
      </c>
      <c r="Q1473" s="40">
        <f t="shared" si="331"/>
        <v>6184266.7199999997</v>
      </c>
      <c r="R1473" s="40">
        <f t="shared" si="332"/>
        <v>6431638.3799999999</v>
      </c>
      <c r="S1473" s="40">
        <f t="shared" si="333"/>
        <v>3092133.36</v>
      </c>
      <c r="T1473" s="40">
        <f t="shared" si="334"/>
        <v>3215819.19</v>
      </c>
    </row>
    <row r="1474" spans="1:20" ht="30" hidden="1" customHeight="1" x14ac:dyDescent="0.25">
      <c r="A1474" s="142"/>
      <c r="B1474" s="169"/>
      <c r="C1474" s="142"/>
      <c r="D1474" s="12" t="s">
        <v>58</v>
      </c>
      <c r="E1474" s="41">
        <f>осн2!I147*осн2!$B$4*осн2!$D$1+осн2!$A$2+(осн2!I147*осн2!$B$4*осн2!$D$1+осн2!$A$2)*осн2!$E$2</f>
        <v>8803224.2100000009</v>
      </c>
      <c r="F1474" s="41">
        <f>осн2!J147*осн2!$B$4*осн2!$D$1+осн2!$A$2+(осн2!J147*осн2!$B$4*осн2!$D$1+осн2!$A$2)*осн2!$E$2</f>
        <v>9155351.5500000007</v>
      </c>
      <c r="G1474" s="178"/>
      <c r="H1474" s="179"/>
      <c r="I1474" s="41">
        <f t="shared" si="327"/>
        <v>8803224.2100000009</v>
      </c>
      <c r="J1474" s="41">
        <f t="shared" si="328"/>
        <v>9155351.5500000007</v>
      </c>
      <c r="K1474" s="178"/>
      <c r="L1474" s="179"/>
      <c r="M1474" s="41">
        <f t="shared" si="329"/>
        <v>8803224.2100000009</v>
      </c>
      <c r="N1474" s="41">
        <f t="shared" si="330"/>
        <v>9155351.5500000007</v>
      </c>
      <c r="O1474" s="37">
        <f>осн2!I147*осн2!$B$4+осн2!$A$2+(осн2!I147*осн2!$B$4+осн2!$A$2)*осн2!$E$2</f>
        <v>4401612.1050000004</v>
      </c>
      <c r="P1474" s="37">
        <f>осн2!J147*осн2!$B$4+осн2!$A$2+(осн2!J147*осн2!$B$4+осн2!$A$2)*осн2!$E$2</f>
        <v>4577675.7750000004</v>
      </c>
      <c r="Q1474" s="41">
        <f t="shared" si="331"/>
        <v>8803224.2100000009</v>
      </c>
      <c r="R1474" s="41">
        <f t="shared" si="332"/>
        <v>9155351.5500000007</v>
      </c>
      <c r="S1474" s="41">
        <f t="shared" si="333"/>
        <v>4401612.1050000004</v>
      </c>
      <c r="T1474" s="41">
        <f t="shared" si="334"/>
        <v>4577675.7750000004</v>
      </c>
    </row>
    <row r="1475" spans="1:20" ht="30" hidden="1" customHeight="1" x14ac:dyDescent="0.25">
      <c r="A1475" s="142"/>
      <c r="B1475" s="169"/>
      <c r="C1475" s="142"/>
      <c r="D1475" s="12" t="s">
        <v>59</v>
      </c>
      <c r="E1475" s="41">
        <f>осн2!I148*осн2!$B$4*осн2!$D$1+осн2!$A$2+(осн2!I148*осн2!$B$4*осн2!$D$1+осн2!$A$2)*осн2!$E$2</f>
        <v>12810578.550000001</v>
      </c>
      <c r="F1475" s="41">
        <f>осн2!J148*осн2!$B$4*осн2!$D$1+осн2!$A$2+(осн2!J148*осн2!$B$4*осн2!$D$1+осн2!$A$2)*осн2!$E$2</f>
        <v>13323002.4</v>
      </c>
      <c r="G1475" s="178"/>
      <c r="H1475" s="179"/>
      <c r="I1475" s="41">
        <f t="shared" si="327"/>
        <v>12810578.550000001</v>
      </c>
      <c r="J1475" s="41">
        <f t="shared" si="328"/>
        <v>13323002.4</v>
      </c>
      <c r="K1475" s="178"/>
      <c r="L1475" s="179"/>
      <c r="M1475" s="41">
        <f t="shared" si="329"/>
        <v>12810578.550000001</v>
      </c>
      <c r="N1475" s="41">
        <f t="shared" si="330"/>
        <v>13323002.4</v>
      </c>
      <c r="O1475" s="37">
        <f>осн2!I148*осн2!$B$4+осн2!$A$2+(осн2!I148*осн2!$B$4+осн2!$A$2)*осн2!$E$2</f>
        <v>6405289.2750000004</v>
      </c>
      <c r="P1475" s="37">
        <f>осн2!J148*осн2!$B$4+осн2!$A$2+(осн2!J148*осн2!$B$4+осн2!$A$2)*осн2!$E$2</f>
        <v>6661501.2000000002</v>
      </c>
      <c r="Q1475" s="41">
        <f t="shared" si="331"/>
        <v>12810578.550000001</v>
      </c>
      <c r="R1475" s="41">
        <f t="shared" si="332"/>
        <v>13323002.4</v>
      </c>
      <c r="S1475" s="41">
        <f t="shared" si="333"/>
        <v>6405289.2750000004</v>
      </c>
      <c r="T1475" s="41">
        <f t="shared" si="334"/>
        <v>6661501.2000000002</v>
      </c>
    </row>
    <row r="1476" spans="1:20" ht="30" hidden="1" customHeight="1" x14ac:dyDescent="0.25">
      <c r="A1476" s="142"/>
      <c r="B1476" s="169"/>
      <c r="C1476" s="142"/>
      <c r="D1476" s="12" t="s">
        <v>60</v>
      </c>
      <c r="E1476" s="41">
        <f>осн2!I149*осн2!$B$4*осн2!$D$1+осн2!$A$2+(осн2!I149*осн2!$B$4*осн2!$D$1+осн2!$A$2)*осн2!$E$2</f>
        <v>15965711.52</v>
      </c>
      <c r="F1476" s="41">
        <f>осн2!J149*осн2!$B$4*осн2!$D$1+осн2!$A$2+(осн2!J149*осн2!$B$4*осн2!$D$1+осн2!$A$2)*осн2!$E$2</f>
        <v>16604339.91</v>
      </c>
      <c r="G1476" s="178"/>
      <c r="H1476" s="179"/>
      <c r="I1476" s="41">
        <f t="shared" si="327"/>
        <v>15965711.52</v>
      </c>
      <c r="J1476" s="41">
        <f t="shared" si="328"/>
        <v>16604339.91</v>
      </c>
      <c r="K1476" s="178"/>
      <c r="L1476" s="179"/>
      <c r="M1476" s="41">
        <f t="shared" si="329"/>
        <v>15965711.52</v>
      </c>
      <c r="N1476" s="41">
        <f t="shared" si="330"/>
        <v>16604339.91</v>
      </c>
      <c r="O1476" s="37">
        <f>осн2!I149*осн2!$B$4+осн2!$A$2+(осн2!I149*осн2!$B$4+осн2!$A$2)*осн2!$E$2</f>
        <v>7982855.7599999998</v>
      </c>
      <c r="P1476" s="37">
        <f>осн2!J149*осн2!$B$4+осн2!$A$2+(осн2!J149*осн2!$B$4+осн2!$A$2)*осн2!$E$2</f>
        <v>8302169.9550000001</v>
      </c>
      <c r="Q1476" s="41">
        <f t="shared" si="331"/>
        <v>15965711.52</v>
      </c>
      <c r="R1476" s="41">
        <f t="shared" si="332"/>
        <v>16604339.91</v>
      </c>
      <c r="S1476" s="41">
        <f t="shared" si="333"/>
        <v>7982855.7599999998</v>
      </c>
      <c r="T1476" s="41">
        <f t="shared" si="334"/>
        <v>8302169.9550000001</v>
      </c>
    </row>
    <row r="1477" spans="1:20" ht="30" hidden="1" customHeight="1" x14ac:dyDescent="0.25">
      <c r="A1477" s="142"/>
      <c r="B1477" s="169"/>
      <c r="C1477" s="142"/>
      <c r="D1477" s="12" t="s">
        <v>61</v>
      </c>
      <c r="E1477" s="41">
        <f>осн2!I150*осн2!$B$4*осн2!$D$1+осн2!$A$2+(осн2!I150*осн2!$B$4*осн2!$D$1+осн2!$A$2)*осн2!$E$2</f>
        <v>16955139.75</v>
      </c>
      <c r="F1477" s="41">
        <f>осн2!J150*осн2!$B$4*осн2!$D$1+осн2!$A$2+(осн2!J150*осн2!$B$4*осн2!$D$1+осн2!$A$2)*осн2!$E$2</f>
        <v>17633345.34</v>
      </c>
      <c r="G1477" s="178"/>
      <c r="H1477" s="179"/>
      <c r="I1477" s="41">
        <f t="shared" si="327"/>
        <v>16955139.75</v>
      </c>
      <c r="J1477" s="41">
        <f t="shared" si="328"/>
        <v>17633345.34</v>
      </c>
      <c r="K1477" s="178"/>
      <c r="L1477" s="179"/>
      <c r="M1477" s="41">
        <f t="shared" si="329"/>
        <v>16955139.75</v>
      </c>
      <c r="N1477" s="41">
        <f t="shared" si="330"/>
        <v>17633345.34</v>
      </c>
      <c r="O1477" s="37">
        <f>осн2!I150*осн2!$B$4+осн2!$A$2+(осн2!I150*осн2!$B$4+осн2!$A$2)*осн2!$E$2</f>
        <v>8477569.875</v>
      </c>
      <c r="P1477" s="37">
        <f>осн2!J150*осн2!$B$4+осн2!$A$2+(осн2!J150*осн2!$B$4+осн2!$A$2)*осн2!$E$2</f>
        <v>8816672.6699999999</v>
      </c>
      <c r="Q1477" s="41">
        <f t="shared" si="331"/>
        <v>16955139.75</v>
      </c>
      <c r="R1477" s="41">
        <f t="shared" si="332"/>
        <v>17633345.34</v>
      </c>
      <c r="S1477" s="41">
        <f t="shared" si="333"/>
        <v>8477569.875</v>
      </c>
      <c r="T1477" s="41">
        <f t="shared" si="334"/>
        <v>8816672.6699999999</v>
      </c>
    </row>
    <row r="1478" spans="1:20" ht="30" hidden="1" customHeight="1" x14ac:dyDescent="0.25">
      <c r="A1478" s="142"/>
      <c r="B1478" s="169"/>
      <c r="C1478" s="142"/>
      <c r="D1478" s="12" t="s">
        <v>62</v>
      </c>
      <c r="E1478" s="41">
        <f>осн2!I151*осн2!$B$4*осн2!$D$1+осн2!$A$2+(осн2!I151*осн2!$B$4*осн2!$D$1+осн2!$A$2)*осн2!$E$2</f>
        <v>19546272.84</v>
      </c>
      <c r="F1478" s="41" t="e">
        <f>осн2!J151*осн2!$B$4*осн2!$D$1+осн2!$A$2+(осн2!J151*осн2!$B$4*осн2!$D$1+осн2!$A$2)*осн2!$E$2</f>
        <v>#VALUE!</v>
      </c>
      <c r="G1478" s="178"/>
      <c r="H1478" s="179"/>
      <c r="I1478" s="41">
        <f t="shared" si="327"/>
        <v>19546272.84</v>
      </c>
      <c r="J1478" s="41" t="e">
        <f t="shared" si="328"/>
        <v>#VALUE!</v>
      </c>
      <c r="K1478" s="178"/>
      <c r="L1478" s="179"/>
      <c r="M1478" s="41">
        <f t="shared" si="329"/>
        <v>19546272.84</v>
      </c>
      <c r="N1478" s="41" t="e">
        <f t="shared" si="330"/>
        <v>#VALUE!</v>
      </c>
      <c r="O1478" s="37">
        <f>осн2!I151*осн2!$B$4+осн2!$A$2+(осн2!I151*осн2!$B$4+осн2!$A$2)*осн2!$E$2</f>
        <v>9773136.4199999999</v>
      </c>
      <c r="P1478" s="37" t="e">
        <f>осн2!J151*осн2!$B$4+осн2!$A$2+(осн2!J151*осн2!$B$4+осн2!$A$2)*осн2!$E$2</f>
        <v>#VALUE!</v>
      </c>
      <c r="Q1478" s="41">
        <f t="shared" si="331"/>
        <v>19546272.84</v>
      </c>
      <c r="R1478" s="41" t="e">
        <f t="shared" si="332"/>
        <v>#VALUE!</v>
      </c>
      <c r="S1478" s="41">
        <f t="shared" si="333"/>
        <v>9773136.4199999999</v>
      </c>
      <c r="T1478" s="41" t="e">
        <f t="shared" si="334"/>
        <v>#VALUE!</v>
      </c>
    </row>
    <row r="1479" spans="1:20" ht="15.75" hidden="1" customHeight="1" x14ac:dyDescent="0.25">
      <c r="A1479" s="142"/>
      <c r="B1479" s="169"/>
      <c r="C1479" s="142"/>
      <c r="D1479" s="13" t="s">
        <v>63</v>
      </c>
      <c r="E1479" s="40">
        <f>осн2!I152*осн2!$B$4*осн2!$D$1+осн2!$A$2+(осн2!I152*осн2!$B$4*осн2!$D$1+осн2!$A$2)*осн2!$E$2</f>
        <v>13965979.68</v>
      </c>
      <c r="F1479" s="40">
        <f>осн2!J152*осн2!$B$4*осн2!$D$1+осн2!$A$2+(осн2!J152*осн2!$B$4*осн2!$D$1+осн2!$A$2)*осн2!$E$2</f>
        <v>14524618.23</v>
      </c>
      <c r="G1479" s="178"/>
      <c r="H1479" s="179"/>
      <c r="I1479" s="40">
        <f t="shared" si="327"/>
        <v>13965979.68</v>
      </c>
      <c r="J1479" s="40">
        <f t="shared" si="328"/>
        <v>14524618.23</v>
      </c>
      <c r="K1479" s="178"/>
      <c r="L1479" s="179"/>
      <c r="M1479" s="40">
        <f t="shared" si="329"/>
        <v>13965979.68</v>
      </c>
      <c r="N1479" s="40">
        <f t="shared" si="330"/>
        <v>14524618.23</v>
      </c>
      <c r="O1479" s="36">
        <f>осн2!I152*осн2!$B$4+осн2!$A$2+(осн2!I152*осн2!$B$4+осн2!$A$2)*осн2!$E$2</f>
        <v>6982989.8399999999</v>
      </c>
      <c r="P1479" s="36">
        <f>осн2!J152*осн2!$B$4+осн2!$A$2+(осн2!J152*осн2!$B$4+осн2!$A$2)*осн2!$E$2</f>
        <v>7262309.1150000002</v>
      </c>
      <c r="Q1479" s="40">
        <f t="shared" si="331"/>
        <v>13965979.68</v>
      </c>
      <c r="R1479" s="40">
        <f t="shared" si="332"/>
        <v>14524618.23</v>
      </c>
      <c r="S1479" s="40">
        <f t="shared" si="333"/>
        <v>6982989.8399999999</v>
      </c>
      <c r="T1479" s="40">
        <f t="shared" si="334"/>
        <v>7262309.1150000002</v>
      </c>
    </row>
    <row r="1480" spans="1:20" ht="15.75" hidden="1" customHeight="1" x14ac:dyDescent="0.25">
      <c r="A1480" s="142"/>
      <c r="B1480" s="169"/>
      <c r="C1480" s="142"/>
      <c r="D1480" s="12" t="s">
        <v>64</v>
      </c>
      <c r="E1480" s="41">
        <f>осн2!I153*осн2!$B$4*осн2!$D$1+осн2!$A$2+(осн2!I153*осн2!$B$4*осн2!$D$1+осн2!$A$2)*осн2!$E$2</f>
        <v>18722077.649999999</v>
      </c>
      <c r="F1480" s="41">
        <f>осн2!J153*осн2!$B$4*осн2!$D$1+осн2!$A$2+(осн2!J153*осн2!$B$4*осн2!$D$1+осн2!$A$2)*осн2!$E$2</f>
        <v>19470961.109999999</v>
      </c>
      <c r="G1480" s="178"/>
      <c r="H1480" s="179"/>
      <c r="I1480" s="41">
        <f t="shared" si="327"/>
        <v>18722077.649999999</v>
      </c>
      <c r="J1480" s="41">
        <f t="shared" si="328"/>
        <v>19470961.109999999</v>
      </c>
      <c r="K1480" s="178"/>
      <c r="L1480" s="179"/>
      <c r="M1480" s="41">
        <f t="shared" si="329"/>
        <v>18722077.649999999</v>
      </c>
      <c r="N1480" s="41">
        <f t="shared" si="330"/>
        <v>19470961.109999999</v>
      </c>
      <c r="O1480" s="37">
        <f>осн2!I153*осн2!$B$4+осн2!$A$2+(осн2!I153*осн2!$B$4+осн2!$A$2)*осн2!$E$2</f>
        <v>9361038.8249999993</v>
      </c>
      <c r="P1480" s="37">
        <f>осн2!J153*осн2!$B$4+осн2!$A$2+(осн2!J153*осн2!$B$4+осн2!$A$2)*осн2!$E$2</f>
        <v>9735480.5549999997</v>
      </c>
      <c r="Q1480" s="41">
        <f t="shared" si="331"/>
        <v>18722077.649999999</v>
      </c>
      <c r="R1480" s="41">
        <f t="shared" si="332"/>
        <v>19470961.109999999</v>
      </c>
      <c r="S1480" s="41">
        <f t="shared" si="333"/>
        <v>9361038.8249999993</v>
      </c>
      <c r="T1480" s="41">
        <f t="shared" si="334"/>
        <v>9735480.5549999997</v>
      </c>
    </row>
    <row r="1481" spans="1:20" ht="15.75" hidden="1" customHeight="1" x14ac:dyDescent="0.25">
      <c r="A1481" s="142"/>
      <c r="B1481" s="169"/>
      <c r="C1481" s="142"/>
      <c r="D1481" s="12" t="s">
        <v>65</v>
      </c>
      <c r="E1481" s="41">
        <f>осн2!I154*осн2!$B$4*осн2!$D$1+осн2!$A$2+(осн2!I154*осн2!$B$4*осн2!$D$1+осн2!$A$2)*осн2!$E$2</f>
        <v>23374981.079999998</v>
      </c>
      <c r="F1481" s="41">
        <f>осн2!J154*осн2!$B$4*осн2!$D$1+осн2!$A$2+(осн2!J154*осн2!$B$4*осн2!$D$1+осн2!$A$2)*осн2!$E$2</f>
        <v>24309980.039999999</v>
      </c>
      <c r="G1481" s="178"/>
      <c r="H1481" s="179"/>
      <c r="I1481" s="41">
        <f t="shared" si="327"/>
        <v>23374981.079999998</v>
      </c>
      <c r="J1481" s="41">
        <f t="shared" si="328"/>
        <v>24309980.039999999</v>
      </c>
      <c r="K1481" s="178"/>
      <c r="L1481" s="179"/>
      <c r="M1481" s="41">
        <f t="shared" si="329"/>
        <v>23374981.079999998</v>
      </c>
      <c r="N1481" s="41">
        <f t="shared" si="330"/>
        <v>24309980.039999999</v>
      </c>
      <c r="O1481" s="37">
        <f>осн2!I154*осн2!$B$4+осн2!$A$2+(осн2!I154*осн2!$B$4+осн2!$A$2)*осн2!$E$2</f>
        <v>11687490.539999999</v>
      </c>
      <c r="P1481" s="37">
        <f>осн2!J154*осн2!$B$4+осн2!$A$2+(осн2!J154*осн2!$B$4+осн2!$A$2)*осн2!$E$2</f>
        <v>12154990.02</v>
      </c>
      <c r="Q1481" s="41">
        <f t="shared" si="331"/>
        <v>23374981.079999998</v>
      </c>
      <c r="R1481" s="41">
        <f t="shared" si="332"/>
        <v>24309980.039999999</v>
      </c>
      <c r="S1481" s="41">
        <f t="shared" si="333"/>
        <v>11687490.539999999</v>
      </c>
      <c r="T1481" s="41">
        <f t="shared" si="334"/>
        <v>12154990.02</v>
      </c>
    </row>
    <row r="1482" spans="1:20" ht="15.75" hidden="1" customHeight="1" x14ac:dyDescent="0.25">
      <c r="A1482" s="142"/>
      <c r="B1482" s="169"/>
      <c r="C1482" s="142"/>
      <c r="D1482" s="12" t="s">
        <v>66</v>
      </c>
      <c r="E1482" s="41">
        <f>осн2!I155*осн2!$B$4*осн2!$D$1+осн2!$A$2+(осн2!I155*осн2!$B$4*осн2!$D$1+осн2!$A$2)*осн2!$E$2</f>
        <v>28019526.57</v>
      </c>
      <c r="F1482" s="41">
        <f>осн2!J155*осн2!$B$4*осн2!$D$1+осн2!$A$2+(осн2!J155*осн2!$B$4*осн2!$D$1+осн2!$A$2)*осн2!$E$2</f>
        <v>29140308.27</v>
      </c>
      <c r="G1482" s="178"/>
      <c r="H1482" s="179"/>
      <c r="I1482" s="41">
        <f t="shared" si="327"/>
        <v>28019526.57</v>
      </c>
      <c r="J1482" s="41">
        <f t="shared" si="328"/>
        <v>29140308.27</v>
      </c>
      <c r="K1482" s="178"/>
      <c r="L1482" s="179"/>
      <c r="M1482" s="41">
        <f t="shared" si="329"/>
        <v>28019526.57</v>
      </c>
      <c r="N1482" s="41">
        <f t="shared" si="330"/>
        <v>29140308.27</v>
      </c>
      <c r="O1482" s="37">
        <f>осн2!I155*осн2!$B$4+осн2!$A$2+(осн2!I155*осн2!$B$4+осн2!$A$2)*осн2!$E$2</f>
        <v>14009763.285</v>
      </c>
      <c r="P1482" s="37">
        <f>осн2!J155*осн2!$B$4+осн2!$A$2+(осн2!J155*осн2!$B$4+осн2!$A$2)*осн2!$E$2</f>
        <v>14570154.135</v>
      </c>
      <c r="Q1482" s="41">
        <f t="shared" si="331"/>
        <v>28019526.57</v>
      </c>
      <c r="R1482" s="41">
        <f t="shared" si="332"/>
        <v>29140308.27</v>
      </c>
      <c r="S1482" s="41">
        <f t="shared" si="333"/>
        <v>14009763.285</v>
      </c>
      <c r="T1482" s="41">
        <f t="shared" si="334"/>
        <v>14570154.135</v>
      </c>
    </row>
    <row r="1483" spans="1:20" ht="15.75" hidden="1" customHeight="1" x14ac:dyDescent="0.25">
      <c r="A1483" s="142"/>
      <c r="B1483" s="169"/>
      <c r="C1483" s="142"/>
      <c r="D1483" s="12" t="s">
        <v>67</v>
      </c>
      <c r="E1483" s="41">
        <f>осн2!I156*осн2!$B$4*осн2!$D$1+осн2!$A$2+(осн2!I156*осн2!$B$4*осн2!$D$1+осн2!$A$2)*осн2!$E$2</f>
        <v>29102662.140000001</v>
      </c>
      <c r="F1483" s="41">
        <f>осн2!J156*осн2!$B$4*осн2!$D$1+осн2!$A$2+(осн2!J156*осн2!$B$4*осн2!$D$1+осн2!$A$2)*осн2!$E$2</f>
        <v>30266768.129999999</v>
      </c>
      <c r="G1483" s="178"/>
      <c r="H1483" s="179"/>
      <c r="I1483" s="41">
        <f t="shared" si="327"/>
        <v>29102662.140000001</v>
      </c>
      <c r="J1483" s="41">
        <f t="shared" si="328"/>
        <v>30266768.129999999</v>
      </c>
      <c r="K1483" s="178"/>
      <c r="L1483" s="179"/>
      <c r="M1483" s="41">
        <f t="shared" si="329"/>
        <v>29102662.140000001</v>
      </c>
      <c r="N1483" s="41">
        <f t="shared" si="330"/>
        <v>30266768.129999999</v>
      </c>
      <c r="O1483" s="37">
        <f>осн2!I156*осн2!$B$4+осн2!$A$2+(осн2!I156*осн2!$B$4+осн2!$A$2)*осн2!$E$2</f>
        <v>14551331.07</v>
      </c>
      <c r="P1483" s="37">
        <f>осн2!J156*осн2!$B$4+осн2!$A$2+(осн2!J156*осн2!$B$4+осн2!$A$2)*осн2!$E$2</f>
        <v>15133384.064999999</v>
      </c>
      <c r="Q1483" s="41">
        <f t="shared" si="331"/>
        <v>29102662.140000001</v>
      </c>
      <c r="R1483" s="41">
        <f t="shared" si="332"/>
        <v>30266768.129999999</v>
      </c>
      <c r="S1483" s="41">
        <f t="shared" si="333"/>
        <v>14551331.07</v>
      </c>
      <c r="T1483" s="41">
        <f t="shared" si="334"/>
        <v>15133384.064999999</v>
      </c>
    </row>
    <row r="1484" spans="1:20" ht="15.75" hidden="1" customHeight="1" x14ac:dyDescent="0.25">
      <c r="A1484" s="142"/>
      <c r="B1484" s="169"/>
      <c r="C1484" s="142"/>
      <c r="D1484" s="12" t="s">
        <v>68</v>
      </c>
      <c r="E1484" s="41">
        <f>осн2!I157*осн2!$B$4*осн2!$D$1+осн2!$A$2+(осн2!I157*осн2!$B$4*осн2!$D$1+осн2!$A$2)*осн2!$E$2</f>
        <v>32091469.98</v>
      </c>
      <c r="F1484" s="41">
        <f>осн2!J157*осн2!$B$4*осн2!$D$1+осн2!$A$2+(осн2!J157*осн2!$B$4*осн2!$D$1+осн2!$A$2)*осн2!$E$2</f>
        <v>33375128.850000001</v>
      </c>
      <c r="G1484" s="178"/>
      <c r="H1484" s="179"/>
      <c r="I1484" s="41">
        <f t="shared" si="327"/>
        <v>32091469.98</v>
      </c>
      <c r="J1484" s="41">
        <f t="shared" si="328"/>
        <v>33375128.850000001</v>
      </c>
      <c r="K1484" s="178"/>
      <c r="L1484" s="179"/>
      <c r="M1484" s="41">
        <f t="shared" si="329"/>
        <v>32091469.98</v>
      </c>
      <c r="N1484" s="41">
        <f t="shared" si="330"/>
        <v>33375128.850000001</v>
      </c>
      <c r="O1484" s="37">
        <f>осн2!I157*осн2!$B$4+осн2!$A$2+(осн2!I157*осн2!$B$4+осн2!$A$2)*осн2!$E$2</f>
        <v>16045734.99</v>
      </c>
      <c r="P1484" s="37">
        <f>осн2!J157*осн2!$B$4+осн2!$A$2+(осн2!J157*осн2!$B$4+осн2!$A$2)*осн2!$E$2</f>
        <v>16687564.425000001</v>
      </c>
      <c r="Q1484" s="41">
        <f t="shared" si="331"/>
        <v>32091469.98</v>
      </c>
      <c r="R1484" s="41">
        <f t="shared" si="332"/>
        <v>33375128.850000001</v>
      </c>
      <c r="S1484" s="41">
        <f t="shared" si="333"/>
        <v>16045734.99</v>
      </c>
      <c r="T1484" s="41">
        <f t="shared" si="334"/>
        <v>16687564.425000001</v>
      </c>
    </row>
    <row r="1485" spans="1:20" ht="15.75" hidden="1" customHeight="1" x14ac:dyDescent="0.25">
      <c r="A1485" s="142"/>
      <c r="B1485" s="169"/>
      <c r="C1485" s="142"/>
      <c r="D1485" s="12" t="s">
        <v>69</v>
      </c>
      <c r="E1485" s="41">
        <f>осн2!I158*осн2!$B$4*осн2!$D$1+осн2!$A$2+(осн2!I158*осн2!$B$4*осн2!$D$1+осн2!$A$2)*осн2!$E$2</f>
        <v>35080261.890000001</v>
      </c>
      <c r="F1485" s="41">
        <f>осн2!J158*осн2!$B$4*осн2!$D$1+осн2!$A$2+(осн2!J158*осн2!$B$4*осн2!$D$1+осн2!$A$2)*осн2!$E$2</f>
        <v>36483471.869999997</v>
      </c>
      <c r="G1485" s="178"/>
      <c r="H1485" s="179"/>
      <c r="I1485" s="41">
        <f t="shared" si="327"/>
        <v>35080261.890000001</v>
      </c>
      <c r="J1485" s="41">
        <f t="shared" si="328"/>
        <v>36483471.869999997</v>
      </c>
      <c r="K1485" s="178"/>
      <c r="L1485" s="179"/>
      <c r="M1485" s="41">
        <f t="shared" si="329"/>
        <v>35080261.890000001</v>
      </c>
      <c r="N1485" s="41">
        <f t="shared" si="330"/>
        <v>36483471.869999997</v>
      </c>
      <c r="O1485" s="37">
        <f>осн2!I158*осн2!$B$4+осн2!$A$2+(осн2!I158*осн2!$B$4+осн2!$A$2)*осн2!$E$2</f>
        <v>17540130.945</v>
      </c>
      <c r="P1485" s="37">
        <f>осн2!J158*осн2!$B$4+осн2!$A$2+(осн2!J158*осн2!$B$4+осн2!$A$2)*осн2!$E$2</f>
        <v>18241735.934999999</v>
      </c>
      <c r="Q1485" s="41">
        <f t="shared" si="331"/>
        <v>35080261.890000001</v>
      </c>
      <c r="R1485" s="41">
        <f t="shared" si="332"/>
        <v>36483471.869999997</v>
      </c>
      <c r="S1485" s="41">
        <f t="shared" si="333"/>
        <v>17540130.945</v>
      </c>
      <c r="T1485" s="41">
        <f t="shared" si="334"/>
        <v>18241735.934999999</v>
      </c>
    </row>
    <row r="1486" spans="1:20" ht="15.75" hidden="1" customHeight="1" x14ac:dyDescent="0.25">
      <c r="A1486" s="142"/>
      <c r="B1486" s="169"/>
      <c r="C1486" s="142"/>
      <c r="D1486" s="12" t="s">
        <v>70</v>
      </c>
      <c r="E1486" s="41">
        <f>осн2!I159*осн2!$B$4*осн2!$D$1+осн2!$A$2+(осн2!I159*осн2!$B$4*осн2!$D$1+осн2!$A$2)*осн2!$E$2</f>
        <v>38069069.729999997</v>
      </c>
      <c r="F1486" s="41">
        <f>осн2!J159*осн2!$B$4*осн2!$D$1+осн2!$A$2+(осн2!J159*осн2!$B$4*осн2!$D$1+осн2!$A$2)*осн2!$E$2</f>
        <v>39591832.590000004</v>
      </c>
      <c r="G1486" s="178"/>
      <c r="H1486" s="179"/>
      <c r="I1486" s="41">
        <f t="shared" si="327"/>
        <v>38069069.729999997</v>
      </c>
      <c r="J1486" s="41">
        <f t="shared" si="328"/>
        <v>39591832.590000004</v>
      </c>
      <c r="K1486" s="178"/>
      <c r="L1486" s="179"/>
      <c r="M1486" s="41">
        <f t="shared" si="329"/>
        <v>38069069.729999997</v>
      </c>
      <c r="N1486" s="41">
        <f t="shared" si="330"/>
        <v>39591832.590000004</v>
      </c>
      <c r="O1486" s="37">
        <f>осн2!I159*осн2!$B$4+осн2!$A$2+(осн2!I159*осн2!$B$4+осн2!$A$2)*осн2!$E$2</f>
        <v>19034534.864999998</v>
      </c>
      <c r="P1486" s="37">
        <f>осн2!J159*осн2!$B$4+осн2!$A$2+(осн2!J159*осн2!$B$4+осн2!$A$2)*осн2!$E$2</f>
        <v>19795916.295000002</v>
      </c>
      <c r="Q1486" s="41">
        <f t="shared" si="331"/>
        <v>38069069.729999997</v>
      </c>
      <c r="R1486" s="41">
        <f t="shared" si="332"/>
        <v>39591832.590000004</v>
      </c>
      <c r="S1486" s="41">
        <f t="shared" si="333"/>
        <v>19034534.864999998</v>
      </c>
      <c r="T1486" s="41">
        <f t="shared" si="334"/>
        <v>19795916.295000002</v>
      </c>
    </row>
    <row r="1487" spans="1:20" ht="15.75" hidden="1" customHeight="1" x14ac:dyDescent="0.25">
      <c r="A1487" s="142"/>
      <c r="B1487" s="169"/>
      <c r="C1487" s="142"/>
      <c r="D1487" s="12" t="s">
        <v>71</v>
      </c>
      <c r="E1487" s="41">
        <f>осн2!I160*осн2!$B$4*осн2!$D$1+осн2!$A$2+(осн2!I160*осн2!$B$4*осн2!$D$1+осн2!$A$2)*осн2!$E$2</f>
        <v>41196404.850000001</v>
      </c>
      <c r="F1487" s="41">
        <f>осн2!J160*осн2!$B$4*осн2!$D$1+осн2!$A$2+(осн2!J160*осн2!$B$4*осн2!$D$1+осн2!$A$2)*осн2!$E$2</f>
        <v>42844262.460000001</v>
      </c>
      <c r="G1487" s="178"/>
      <c r="H1487" s="179"/>
      <c r="I1487" s="41">
        <f t="shared" si="327"/>
        <v>41196404.850000001</v>
      </c>
      <c r="J1487" s="41">
        <f t="shared" si="328"/>
        <v>42844262.460000001</v>
      </c>
      <c r="K1487" s="178"/>
      <c r="L1487" s="179"/>
      <c r="M1487" s="41">
        <f t="shared" si="329"/>
        <v>41196404.850000001</v>
      </c>
      <c r="N1487" s="41">
        <f t="shared" si="330"/>
        <v>42844262.460000001</v>
      </c>
      <c r="O1487" s="37">
        <f>осн2!I160*осн2!$B$4+осн2!$A$2+(осн2!I160*осн2!$B$4+осн2!$A$2)*осн2!$E$2</f>
        <v>20598202.425000001</v>
      </c>
      <c r="P1487" s="37">
        <f>осн2!J160*осн2!$B$4+осн2!$A$2+(осн2!J160*осн2!$B$4+осн2!$A$2)*осн2!$E$2</f>
        <v>21422131.23</v>
      </c>
      <c r="Q1487" s="41">
        <f t="shared" si="331"/>
        <v>41196404.850000001</v>
      </c>
      <c r="R1487" s="41">
        <f t="shared" si="332"/>
        <v>42844262.460000001</v>
      </c>
      <c r="S1487" s="41">
        <f t="shared" si="333"/>
        <v>20598202.425000001</v>
      </c>
      <c r="T1487" s="41">
        <f t="shared" si="334"/>
        <v>21422131.23</v>
      </c>
    </row>
    <row r="1488" spans="1:20" ht="15.75" hidden="1" customHeight="1" x14ac:dyDescent="0.25">
      <c r="A1488" s="142"/>
      <c r="B1488" s="169"/>
      <c r="C1488" s="142"/>
      <c r="D1488" s="12" t="s">
        <v>72</v>
      </c>
      <c r="E1488" s="41">
        <f>осн2!I161*осн2!$B$4*осн2!$D$1+осн2!$A$2+(осн2!I161*осн2!$B$4*осн2!$D$1+осн2!$A$2)*осн2!$E$2</f>
        <v>44085922.769999996</v>
      </c>
      <c r="F1488" s="41">
        <f>осн2!J161*осн2!$B$4*осн2!$D$1+осн2!$A$2+(осн2!J161*осн2!$B$4*осн2!$D$1+осн2!$A$2)*осн2!$E$2</f>
        <v>45849359.609999999</v>
      </c>
      <c r="G1488" s="178"/>
      <c r="H1488" s="179"/>
      <c r="I1488" s="41">
        <f t="shared" si="327"/>
        <v>44085922.769999996</v>
      </c>
      <c r="J1488" s="41">
        <f t="shared" si="328"/>
        <v>45849359.609999999</v>
      </c>
      <c r="K1488" s="178"/>
      <c r="L1488" s="179"/>
      <c r="M1488" s="41">
        <f t="shared" si="329"/>
        <v>44085922.769999996</v>
      </c>
      <c r="N1488" s="41">
        <f t="shared" si="330"/>
        <v>45849359.609999999</v>
      </c>
      <c r="O1488" s="37">
        <f>осн2!I161*осн2!$B$4+осн2!$A$2+(осн2!I161*осн2!$B$4+осн2!$A$2)*осн2!$E$2</f>
        <v>22042961.384999998</v>
      </c>
      <c r="P1488" s="37">
        <f>осн2!J161*осн2!$B$4+осн2!$A$2+(осн2!J161*осн2!$B$4+осн2!$A$2)*осн2!$E$2</f>
        <v>22924679.805</v>
      </c>
      <c r="Q1488" s="41">
        <f t="shared" si="331"/>
        <v>44085922.769999996</v>
      </c>
      <c r="R1488" s="41">
        <f t="shared" si="332"/>
        <v>45849359.609999999</v>
      </c>
      <c r="S1488" s="41">
        <f t="shared" si="333"/>
        <v>22042961.384999998</v>
      </c>
      <c r="T1488" s="41">
        <f t="shared" si="334"/>
        <v>22924679.805</v>
      </c>
    </row>
    <row r="1489" spans="1:20" ht="15.75" hidden="1" customHeight="1" x14ac:dyDescent="0.25">
      <c r="A1489" s="142"/>
      <c r="B1489" s="169"/>
      <c r="C1489" s="142"/>
      <c r="D1489" s="12" t="s">
        <v>73</v>
      </c>
      <c r="E1489" s="41">
        <f>осн2!I162*осн2!$B$4*осн2!$D$1+осн2!$A$2+(осн2!I162*осн2!$B$4*осн2!$D$1+осн2!$A$2)*осн2!$E$2</f>
        <v>46975422.990000002</v>
      </c>
      <c r="F1489" s="41">
        <f>осн2!J162*осн2!$B$4*осн2!$D$1+осн2!$A$2+(осн2!J162*осн2!$B$4*осн2!$D$1+осн2!$A$2)*осн2!$E$2</f>
        <v>48854439.060000002</v>
      </c>
      <c r="G1489" s="178"/>
      <c r="H1489" s="179"/>
      <c r="I1489" s="41">
        <f t="shared" si="327"/>
        <v>46975422.990000002</v>
      </c>
      <c r="J1489" s="41">
        <f t="shared" si="328"/>
        <v>48854439.060000002</v>
      </c>
      <c r="K1489" s="178"/>
      <c r="L1489" s="179"/>
      <c r="M1489" s="41">
        <f t="shared" si="329"/>
        <v>46975422.990000002</v>
      </c>
      <c r="N1489" s="41">
        <f t="shared" si="330"/>
        <v>48854439.060000002</v>
      </c>
      <c r="O1489" s="37">
        <f>осн2!I162*осн2!$B$4+осн2!$A$2+(осн2!I162*осн2!$B$4+осн2!$A$2)*осн2!$E$2</f>
        <v>23487711.495000001</v>
      </c>
      <c r="P1489" s="37">
        <f>осн2!J162*осн2!$B$4+осн2!$A$2+(осн2!J162*осн2!$B$4+осн2!$A$2)*осн2!$E$2</f>
        <v>24427219.530000001</v>
      </c>
      <c r="Q1489" s="41">
        <f t="shared" si="331"/>
        <v>46975422.990000002</v>
      </c>
      <c r="R1489" s="41">
        <f t="shared" si="332"/>
        <v>48854439.060000002</v>
      </c>
      <c r="S1489" s="41">
        <f t="shared" si="333"/>
        <v>23487711.495000001</v>
      </c>
      <c r="T1489" s="41">
        <f t="shared" si="334"/>
        <v>24427219.530000001</v>
      </c>
    </row>
    <row r="1490" spans="1:20" ht="15.75" hidden="1" customHeight="1" x14ac:dyDescent="0.25">
      <c r="A1490" s="142"/>
      <c r="B1490" s="169"/>
      <c r="C1490" s="142"/>
      <c r="D1490" s="12" t="s">
        <v>74</v>
      </c>
      <c r="E1490" s="41">
        <f>осн2!I163*осн2!$B$4*осн2!$D$1+осн2!$A$2+(осн2!I163*осн2!$B$4*осн2!$D$1+осн2!$A$2)*осн2!$E$2</f>
        <v>49864921.439999998</v>
      </c>
      <c r="F1490" s="41">
        <f>осн2!J163*осн2!$B$4*осн2!$D$1+осн2!$A$2+(осн2!J163*осн2!$B$4*осн2!$D$1+осн2!$A$2)*осн2!$E$2</f>
        <v>51859518.509999998</v>
      </c>
      <c r="G1490" s="178"/>
      <c r="H1490" s="179"/>
      <c r="I1490" s="41">
        <f t="shared" si="327"/>
        <v>49864921.439999998</v>
      </c>
      <c r="J1490" s="41">
        <f t="shared" si="328"/>
        <v>51859518.509999998</v>
      </c>
      <c r="K1490" s="178"/>
      <c r="L1490" s="179"/>
      <c r="M1490" s="41">
        <f t="shared" si="329"/>
        <v>49864921.439999998</v>
      </c>
      <c r="N1490" s="41">
        <f t="shared" si="330"/>
        <v>51859518.509999998</v>
      </c>
      <c r="O1490" s="37">
        <f>осн2!I163*осн2!$B$4+осн2!$A$2+(осн2!I163*осн2!$B$4+осн2!$A$2)*осн2!$E$2</f>
        <v>24932460.719999999</v>
      </c>
      <c r="P1490" s="37">
        <f>осн2!J163*осн2!$B$4+осн2!$A$2+(осн2!J163*осн2!$B$4+осн2!$A$2)*осн2!$E$2</f>
        <v>25929759.254999999</v>
      </c>
      <c r="Q1490" s="41">
        <f t="shared" si="331"/>
        <v>49864921.439999998</v>
      </c>
      <c r="R1490" s="41">
        <f t="shared" si="332"/>
        <v>51859518.509999998</v>
      </c>
      <c r="S1490" s="41">
        <f t="shared" si="333"/>
        <v>24932460.719999999</v>
      </c>
      <c r="T1490" s="41">
        <f t="shared" si="334"/>
        <v>25929759.254999999</v>
      </c>
    </row>
    <row r="1491" spans="1:20" ht="15.75" hidden="1" customHeight="1" x14ac:dyDescent="0.25">
      <c r="A1491" s="142"/>
      <c r="B1491" s="169"/>
      <c r="C1491" s="142"/>
      <c r="D1491" s="12" t="s">
        <v>75</v>
      </c>
      <c r="E1491" s="41">
        <f>осн2!I164*осн2!$B$4*осн2!$D$1+осн2!$A$2+(осн2!I164*осн2!$B$4*осн2!$D$1+осн2!$A$2)*осн2!$E$2</f>
        <v>55171103.549999997</v>
      </c>
      <c r="F1491" s="41">
        <f>осн2!J164*осн2!$B$4*осн2!$D$1+осн2!$A$2+(осн2!J164*осн2!$B$4*осн2!$D$1+осн2!$A$2)*осн2!$E$2</f>
        <v>57377946.629999995</v>
      </c>
      <c r="G1491" s="178"/>
      <c r="H1491" s="179"/>
      <c r="I1491" s="41">
        <f t="shared" si="327"/>
        <v>55171103.549999997</v>
      </c>
      <c r="J1491" s="41">
        <f t="shared" si="328"/>
        <v>57377946.629999995</v>
      </c>
      <c r="K1491" s="178"/>
      <c r="L1491" s="179"/>
      <c r="M1491" s="41">
        <f t="shared" si="329"/>
        <v>55171103.549999997</v>
      </c>
      <c r="N1491" s="41">
        <f t="shared" si="330"/>
        <v>57377946.629999995</v>
      </c>
      <c r="O1491" s="37">
        <f>осн2!I164*осн2!$B$4+осн2!$A$2+(осн2!I164*осн2!$B$4+осн2!$A$2)*осн2!$E$2</f>
        <v>27585551.774999999</v>
      </c>
      <c r="P1491" s="37">
        <f>осн2!J164*осн2!$B$4+осн2!$A$2+(осн2!J164*осн2!$B$4+осн2!$A$2)*осн2!$E$2</f>
        <v>28688973.314999998</v>
      </c>
      <c r="Q1491" s="41">
        <f t="shared" si="331"/>
        <v>55171103.549999997</v>
      </c>
      <c r="R1491" s="41">
        <f t="shared" si="332"/>
        <v>57377946.629999995</v>
      </c>
      <c r="S1491" s="41">
        <f t="shared" si="333"/>
        <v>27585551.774999999</v>
      </c>
      <c r="T1491" s="41">
        <f t="shared" si="334"/>
        <v>28688973.314999998</v>
      </c>
    </row>
    <row r="1492" spans="1:20" ht="15.75" hidden="1" customHeight="1" x14ac:dyDescent="0.25">
      <c r="A1492" s="142"/>
      <c r="B1492" s="169"/>
      <c r="C1492" s="142"/>
      <c r="D1492" s="12" t="s">
        <v>76</v>
      </c>
      <c r="E1492" s="41">
        <f>осн2!I165*осн2!$B$4*осн2!$D$1+осн2!$A$2+(осн2!I165*осн2!$B$4*осн2!$D$1+осн2!$A$2)*осн2!$E$2</f>
        <v>58159129.049999997</v>
      </c>
      <c r="F1492" s="41">
        <f>осн2!J165*осн2!$B$4*осн2!$D$1+осн2!$A$2+(осн2!J165*осн2!$B$4*осн2!$D$1+осн2!$A$2)*осн2!$E$2</f>
        <v>60485493.149999999</v>
      </c>
      <c r="G1492" s="178"/>
      <c r="H1492" s="179"/>
      <c r="I1492" s="41">
        <f t="shared" ref="I1492:I1516" si="335">E1492</f>
        <v>58159129.049999997</v>
      </c>
      <c r="J1492" s="41">
        <f t="shared" ref="J1492:J1516" si="336">F1492</f>
        <v>60485493.149999999</v>
      </c>
      <c r="K1492" s="178"/>
      <c r="L1492" s="179"/>
      <c r="M1492" s="41">
        <f t="shared" ref="M1492:M1516" si="337">I1492</f>
        <v>58159129.049999997</v>
      </c>
      <c r="N1492" s="41">
        <f t="shared" ref="N1492:N1516" si="338">J1492</f>
        <v>60485493.149999999</v>
      </c>
      <c r="O1492" s="37">
        <f>осн2!I165*осн2!$B$4+осн2!$A$2+(осн2!I165*осн2!$B$4+осн2!$A$2)*осн2!$E$2</f>
        <v>29079564.524999999</v>
      </c>
      <c r="P1492" s="37">
        <f>осн2!J165*осн2!$B$4+осн2!$A$2+(осн2!J165*осн2!$B$4+осн2!$A$2)*осн2!$E$2</f>
        <v>30242746.574999999</v>
      </c>
      <c r="Q1492" s="41">
        <f t="shared" ref="Q1492:Q1516" si="339">M1492</f>
        <v>58159129.049999997</v>
      </c>
      <c r="R1492" s="41">
        <f t="shared" ref="R1492:R1516" si="340">N1492</f>
        <v>60485493.149999999</v>
      </c>
      <c r="S1492" s="41">
        <f t="shared" ref="S1492:S1516" si="341">O1492</f>
        <v>29079564.524999999</v>
      </c>
      <c r="T1492" s="41">
        <f t="shared" ref="T1492:T1516" si="342">P1492</f>
        <v>30242746.574999999</v>
      </c>
    </row>
    <row r="1493" spans="1:20" ht="15.75" hidden="1" customHeight="1" x14ac:dyDescent="0.25">
      <c r="A1493" s="142"/>
      <c r="B1493" s="169"/>
      <c r="C1493" s="142"/>
      <c r="D1493" s="12" t="s">
        <v>77</v>
      </c>
      <c r="E1493" s="41">
        <f>осн2!I166*осн2!$B$4*осн2!$D$1+осн2!$A$2+(осн2!I166*осн2!$B$4*осн2!$D$1+осн2!$A$2)*осн2!$E$2</f>
        <v>61147154.549999997</v>
      </c>
      <c r="F1493" s="41">
        <f>осн2!J166*осн2!$B$4*осн2!$D$1+осн2!$A$2+(осн2!J166*осн2!$B$4*осн2!$D$1+осн2!$A$2)*осн2!$E$2</f>
        <v>63593041.439999998</v>
      </c>
      <c r="G1493" s="178"/>
      <c r="H1493" s="179"/>
      <c r="I1493" s="41">
        <f t="shared" si="335"/>
        <v>61147154.549999997</v>
      </c>
      <c r="J1493" s="41">
        <f t="shared" si="336"/>
        <v>63593041.439999998</v>
      </c>
      <c r="K1493" s="178"/>
      <c r="L1493" s="179"/>
      <c r="M1493" s="41">
        <f t="shared" si="337"/>
        <v>61147154.549999997</v>
      </c>
      <c r="N1493" s="41">
        <f t="shared" si="338"/>
        <v>63593041.439999998</v>
      </c>
      <c r="O1493" s="37">
        <f>осн2!I166*осн2!$B$4+осн2!$A$2+(осн2!I166*осн2!$B$4+осн2!$A$2)*осн2!$E$2</f>
        <v>30573577.274999999</v>
      </c>
      <c r="P1493" s="37">
        <f>осн2!J166*осн2!$B$4+осн2!$A$2+(осн2!J166*осн2!$B$4+осн2!$A$2)*осн2!$E$2</f>
        <v>31796520.719999999</v>
      </c>
      <c r="Q1493" s="41">
        <f t="shared" si="339"/>
        <v>61147154.549999997</v>
      </c>
      <c r="R1493" s="41">
        <f t="shared" si="340"/>
        <v>63593041.439999998</v>
      </c>
      <c r="S1493" s="41">
        <f t="shared" si="341"/>
        <v>30573577.274999999</v>
      </c>
      <c r="T1493" s="41">
        <f t="shared" si="342"/>
        <v>31796520.719999999</v>
      </c>
    </row>
    <row r="1494" spans="1:20" ht="15.75" hidden="1" customHeight="1" x14ac:dyDescent="0.25">
      <c r="A1494" s="142"/>
      <c r="B1494" s="169"/>
      <c r="C1494" s="142"/>
      <c r="D1494" s="12" t="s">
        <v>78</v>
      </c>
      <c r="E1494" s="41">
        <f>осн2!I167*осн2!$B$4*осн2!$D$1+осн2!$A$2+(осн2!I167*осн2!$B$4*осн2!$D$1+осн2!$A$2)*осн2!$E$2</f>
        <v>64135215.450000003</v>
      </c>
      <c r="F1494" s="41">
        <f>осн2!J167*осн2!$B$4*осн2!$D$1+осн2!$A$2+(осн2!J167*осн2!$B$4*осн2!$D$1+осн2!$A$2)*осн2!$E$2</f>
        <v>66700623.359999999</v>
      </c>
      <c r="G1494" s="178"/>
      <c r="H1494" s="179"/>
      <c r="I1494" s="41">
        <f t="shared" si="335"/>
        <v>64135215.450000003</v>
      </c>
      <c r="J1494" s="41">
        <f t="shared" si="336"/>
        <v>66700623.359999999</v>
      </c>
      <c r="K1494" s="178"/>
      <c r="L1494" s="179"/>
      <c r="M1494" s="41">
        <f t="shared" si="337"/>
        <v>64135215.450000003</v>
      </c>
      <c r="N1494" s="41">
        <f t="shared" si="338"/>
        <v>66700623.359999999</v>
      </c>
      <c r="O1494" s="37">
        <f>осн2!I167*осн2!$B$4+осн2!$A$2+(осн2!I167*осн2!$B$4+осн2!$A$2)*осн2!$E$2</f>
        <v>32067607.725000001</v>
      </c>
      <c r="P1494" s="37">
        <f>осн2!J167*осн2!$B$4+осн2!$A$2+(осн2!J167*осн2!$B$4+осн2!$A$2)*осн2!$E$2</f>
        <v>33350311.68</v>
      </c>
      <c r="Q1494" s="41">
        <f t="shared" si="339"/>
        <v>64135215.450000003</v>
      </c>
      <c r="R1494" s="41">
        <f t="shared" si="340"/>
        <v>66700623.359999999</v>
      </c>
      <c r="S1494" s="41">
        <f t="shared" si="341"/>
        <v>32067607.725000001</v>
      </c>
      <c r="T1494" s="41">
        <f t="shared" si="342"/>
        <v>33350311.68</v>
      </c>
    </row>
    <row r="1495" spans="1:20" ht="15.75" hidden="1" customHeight="1" x14ac:dyDescent="0.25">
      <c r="A1495" s="142"/>
      <c r="B1495" s="169"/>
      <c r="C1495" s="142"/>
      <c r="D1495" s="13" t="s">
        <v>79</v>
      </c>
      <c r="E1495" s="40">
        <f>осн2!I168*осн2!$B$4*осн2!$D$1+осн2!$A$2+(осн2!I168*осн2!$B$4*осн2!$D$1+осн2!$A$2)*осн2!$E$2</f>
        <v>21625543.170000002</v>
      </c>
      <c r="F1495" s="40">
        <f>осн2!J168*осн2!$B$4*осн2!$D$1+осн2!$A$2+(осн2!J168*осн2!$B$4*осн2!$D$1+осн2!$A$2)*осн2!$E$2</f>
        <v>22490565.18</v>
      </c>
      <c r="G1495" s="178"/>
      <c r="H1495" s="179"/>
      <c r="I1495" s="40">
        <f t="shared" si="335"/>
        <v>21625543.170000002</v>
      </c>
      <c r="J1495" s="40">
        <f t="shared" si="336"/>
        <v>22490565.18</v>
      </c>
      <c r="K1495" s="178"/>
      <c r="L1495" s="179"/>
      <c r="M1495" s="40">
        <f t="shared" si="337"/>
        <v>21625543.170000002</v>
      </c>
      <c r="N1495" s="40">
        <f t="shared" si="338"/>
        <v>22490565.18</v>
      </c>
      <c r="O1495" s="36">
        <f>осн2!I168*осн2!$B$4+осн2!$A$2+(осн2!I168*осн2!$B$4+осн2!$A$2)*осн2!$E$2</f>
        <v>10812771.585000001</v>
      </c>
      <c r="P1495" s="36">
        <f>осн2!J168*осн2!$B$4+осн2!$A$2+(осн2!J168*осн2!$B$4+осн2!$A$2)*осн2!$E$2</f>
        <v>11245282.59</v>
      </c>
      <c r="Q1495" s="40">
        <f t="shared" si="339"/>
        <v>21625543.170000002</v>
      </c>
      <c r="R1495" s="40">
        <f t="shared" si="340"/>
        <v>22490565.18</v>
      </c>
      <c r="S1495" s="40">
        <f t="shared" si="341"/>
        <v>10812771.585000001</v>
      </c>
      <c r="T1495" s="40">
        <f t="shared" si="342"/>
        <v>11245282.59</v>
      </c>
    </row>
    <row r="1496" spans="1:20" ht="15.75" hidden="1" customHeight="1" x14ac:dyDescent="0.25">
      <c r="A1496" s="142"/>
      <c r="B1496" s="169"/>
      <c r="C1496" s="142"/>
      <c r="D1496" s="12" t="s">
        <v>80</v>
      </c>
      <c r="E1496" s="41">
        <f>осн2!I169*осн2!$B$4*осн2!$D$1+осн2!$A$2+(осн2!I169*осн2!$B$4*осн2!$D$1+осн2!$A$2)*осн2!$E$2</f>
        <v>24772817.34</v>
      </c>
      <c r="F1496" s="41">
        <f>осн2!J169*осн2!$B$4*осн2!$D$1+осн2!$A$2+(осн2!J169*осн2!$B$4*осн2!$D$1+осн2!$A$2)*осн2!$E$2</f>
        <v>25763730.600000001</v>
      </c>
      <c r="G1496" s="178"/>
      <c r="H1496" s="179"/>
      <c r="I1496" s="41">
        <f t="shared" si="335"/>
        <v>24772817.34</v>
      </c>
      <c r="J1496" s="41">
        <f t="shared" si="336"/>
        <v>25763730.600000001</v>
      </c>
      <c r="K1496" s="178"/>
      <c r="L1496" s="179"/>
      <c r="M1496" s="41">
        <f t="shared" si="337"/>
        <v>24772817.34</v>
      </c>
      <c r="N1496" s="41">
        <f t="shared" si="338"/>
        <v>25763730.600000001</v>
      </c>
      <c r="O1496" s="37">
        <f>осн2!I169*осн2!$B$4+осн2!$A$2+(осн2!I169*осн2!$B$4+осн2!$A$2)*осн2!$E$2</f>
        <v>12386408.67</v>
      </c>
      <c r="P1496" s="37">
        <f>осн2!J169*осн2!$B$4+осн2!$A$2+(осн2!J169*осн2!$B$4+осн2!$A$2)*осн2!$E$2</f>
        <v>12881865.300000001</v>
      </c>
      <c r="Q1496" s="41">
        <f t="shared" si="339"/>
        <v>24772817.34</v>
      </c>
      <c r="R1496" s="41">
        <f t="shared" si="340"/>
        <v>25763730.600000001</v>
      </c>
      <c r="S1496" s="41">
        <f t="shared" si="341"/>
        <v>12386408.67</v>
      </c>
      <c r="T1496" s="41">
        <f t="shared" si="342"/>
        <v>12881865.300000001</v>
      </c>
    </row>
    <row r="1497" spans="1:20" ht="15.75" hidden="1" customHeight="1" x14ac:dyDescent="0.25">
      <c r="A1497" s="142"/>
      <c r="B1497" s="169"/>
      <c r="C1497" s="142"/>
      <c r="D1497" s="12" t="s">
        <v>81</v>
      </c>
      <c r="E1497" s="41">
        <f>осн2!I170*осн2!$B$4*осн2!$D$1+осн2!$A$2+(осн2!I170*осн2!$B$4*осн2!$D$1+осн2!$A$2)*осн2!$E$2</f>
        <v>28621379.670000002</v>
      </c>
      <c r="F1497" s="41">
        <f>осн2!J170*осн2!$B$4*осн2!$D$1+осн2!$A$2+(осн2!J170*осн2!$B$4*осн2!$D$1+осн2!$A$2)*осн2!$E$2</f>
        <v>29766235.140000001</v>
      </c>
      <c r="G1497" s="178"/>
      <c r="H1497" s="179"/>
      <c r="I1497" s="41">
        <f t="shared" si="335"/>
        <v>28621379.670000002</v>
      </c>
      <c r="J1497" s="41">
        <f t="shared" si="336"/>
        <v>29766235.140000001</v>
      </c>
      <c r="K1497" s="178"/>
      <c r="L1497" s="179"/>
      <c r="M1497" s="41">
        <f t="shared" si="337"/>
        <v>28621379.670000002</v>
      </c>
      <c r="N1497" s="41">
        <f t="shared" si="338"/>
        <v>29766235.140000001</v>
      </c>
      <c r="O1497" s="37">
        <f>осн2!I170*осн2!$B$4+осн2!$A$2+(осн2!I170*осн2!$B$4+осн2!$A$2)*осн2!$E$2</f>
        <v>14310689.835000001</v>
      </c>
      <c r="P1497" s="37">
        <f>осн2!J170*осн2!$B$4+осн2!$A$2+(осн2!J170*осн2!$B$4+осн2!$A$2)*осн2!$E$2</f>
        <v>14883117.57</v>
      </c>
      <c r="Q1497" s="41">
        <f t="shared" si="339"/>
        <v>28621379.670000002</v>
      </c>
      <c r="R1497" s="41">
        <f t="shared" si="340"/>
        <v>29766235.140000001</v>
      </c>
      <c r="S1497" s="41">
        <f t="shared" si="341"/>
        <v>14310689.835000001</v>
      </c>
      <c r="T1497" s="41">
        <f t="shared" si="342"/>
        <v>14883117.57</v>
      </c>
    </row>
    <row r="1498" spans="1:20" ht="15.75" hidden="1" customHeight="1" x14ac:dyDescent="0.25">
      <c r="A1498" s="142"/>
      <c r="B1498" s="169"/>
      <c r="C1498" s="142"/>
      <c r="D1498" s="12" t="s">
        <v>82</v>
      </c>
      <c r="E1498" s="41">
        <f>осн2!I171*осн2!$B$4*осн2!$D$1+осн2!$A$2+(осн2!I171*осн2!$B$4*осн2!$D$1+осн2!$A$2)*осн2!$E$2</f>
        <v>31503787.5</v>
      </c>
      <c r="F1498" s="41">
        <f>осн2!J171*осн2!$B$4*осн2!$D$1+осн2!$A$2+(осн2!J171*осн2!$B$4*осн2!$D$1+осн2!$A$2)*осн2!$E$2</f>
        <v>32763939</v>
      </c>
      <c r="G1498" s="178"/>
      <c r="H1498" s="179"/>
      <c r="I1498" s="41">
        <f t="shared" si="335"/>
        <v>31503787.5</v>
      </c>
      <c r="J1498" s="41">
        <f t="shared" si="336"/>
        <v>32763939</v>
      </c>
      <c r="K1498" s="178"/>
      <c r="L1498" s="179"/>
      <c r="M1498" s="41">
        <f t="shared" si="337"/>
        <v>31503787.5</v>
      </c>
      <c r="N1498" s="41">
        <f t="shared" si="338"/>
        <v>32763939</v>
      </c>
      <c r="O1498" s="37">
        <f>осн2!I171*осн2!$B$4+осн2!$A$2+(осн2!I171*осн2!$B$4+осн2!$A$2)*осн2!$E$2</f>
        <v>15751893.75</v>
      </c>
      <c r="P1498" s="37">
        <f>осн2!J171*осн2!$B$4+осн2!$A$2+(осн2!J171*осн2!$B$4+осн2!$A$2)*осн2!$E$2</f>
        <v>16381969.5</v>
      </c>
      <c r="Q1498" s="41">
        <f t="shared" si="339"/>
        <v>31503787.5</v>
      </c>
      <c r="R1498" s="41">
        <f t="shared" si="340"/>
        <v>32763939</v>
      </c>
      <c r="S1498" s="41">
        <f t="shared" si="341"/>
        <v>15751893.75</v>
      </c>
      <c r="T1498" s="41">
        <f t="shared" si="342"/>
        <v>16381969.5</v>
      </c>
    </row>
    <row r="1499" spans="1:20" ht="15.75" hidden="1" customHeight="1" x14ac:dyDescent="0.25">
      <c r="A1499" s="142"/>
      <c r="B1499" s="169"/>
      <c r="C1499" s="142"/>
      <c r="D1499" s="12" t="s">
        <v>83</v>
      </c>
      <c r="E1499" s="41">
        <f>осн2!I172*осн2!$B$4*осн2!$D$1+осн2!$A$2+(осн2!I172*осн2!$B$4*осн2!$D$1+осн2!$A$2)*осн2!$E$2</f>
        <v>31006652.91</v>
      </c>
      <c r="F1499" s="41">
        <f>осн2!J172*осн2!$B$4*осн2!$D$1+осн2!$A$2+(осн2!J172*осн2!$B$4*осн2!$D$1+осн2!$A$2)*осн2!$E$2</f>
        <v>32246918.460000001</v>
      </c>
      <c r="G1499" s="178"/>
      <c r="H1499" s="179"/>
      <c r="I1499" s="41">
        <f t="shared" si="335"/>
        <v>31006652.91</v>
      </c>
      <c r="J1499" s="41">
        <f t="shared" si="336"/>
        <v>32246918.460000001</v>
      </c>
      <c r="K1499" s="178"/>
      <c r="L1499" s="179"/>
      <c r="M1499" s="41">
        <f t="shared" si="337"/>
        <v>31006652.91</v>
      </c>
      <c r="N1499" s="41">
        <f t="shared" si="338"/>
        <v>32246918.460000001</v>
      </c>
      <c r="O1499" s="37">
        <f>осн2!I172*осн2!$B$4+осн2!$A$2+(осн2!I172*осн2!$B$4+осн2!$A$2)*осн2!$E$2</f>
        <v>15503326.455</v>
      </c>
      <c r="P1499" s="37">
        <f>осн2!J172*осн2!$B$4+осн2!$A$2+(осн2!J172*осн2!$B$4+осн2!$A$2)*осн2!$E$2</f>
        <v>16123459.23</v>
      </c>
      <c r="Q1499" s="41">
        <f t="shared" si="339"/>
        <v>31006652.91</v>
      </c>
      <c r="R1499" s="41">
        <f t="shared" si="340"/>
        <v>32246918.460000001</v>
      </c>
      <c r="S1499" s="41">
        <f t="shared" si="341"/>
        <v>15503326.455</v>
      </c>
      <c r="T1499" s="41">
        <f t="shared" si="342"/>
        <v>16123459.23</v>
      </c>
    </row>
    <row r="1500" spans="1:20" ht="15.75" hidden="1" customHeight="1" x14ac:dyDescent="0.25">
      <c r="A1500" s="142"/>
      <c r="B1500" s="169"/>
      <c r="C1500" s="142"/>
      <c r="D1500" s="12" t="s">
        <v>84</v>
      </c>
      <c r="E1500" s="41">
        <f>осн2!I173*осн2!$B$4*осн2!$D$1+осн2!$A$2+(осн2!I173*осн2!$B$4*осн2!$D$1+осн2!$A$2)*осн2!$E$2</f>
        <v>33850819.890000001</v>
      </c>
      <c r="F1500" s="41">
        <f>осн2!J173*осн2!$B$4*осн2!$D$1+осн2!$A$2+(осн2!J173*осн2!$B$4*осн2!$D$1+осн2!$A$2)*осн2!$E$2</f>
        <v>35204853.960000001</v>
      </c>
      <c r="G1500" s="178"/>
      <c r="H1500" s="179"/>
      <c r="I1500" s="41">
        <f t="shared" si="335"/>
        <v>33850819.890000001</v>
      </c>
      <c r="J1500" s="41">
        <f t="shared" si="336"/>
        <v>35204853.960000001</v>
      </c>
      <c r="K1500" s="178"/>
      <c r="L1500" s="179"/>
      <c r="M1500" s="41">
        <f t="shared" si="337"/>
        <v>33850819.890000001</v>
      </c>
      <c r="N1500" s="41">
        <f t="shared" si="338"/>
        <v>35204853.960000001</v>
      </c>
      <c r="O1500" s="37">
        <f>осн2!I173*осн2!$B$4+осн2!$A$2+(осн2!I173*осн2!$B$4+осн2!$A$2)*осн2!$E$2</f>
        <v>16925409.945</v>
      </c>
      <c r="P1500" s="37">
        <f>осн2!J173*осн2!$B$4+осн2!$A$2+(осн2!J173*осн2!$B$4+осн2!$A$2)*осн2!$E$2</f>
        <v>17602426.98</v>
      </c>
      <c r="Q1500" s="41">
        <f t="shared" si="339"/>
        <v>33850819.890000001</v>
      </c>
      <c r="R1500" s="41">
        <f t="shared" si="340"/>
        <v>35204853.960000001</v>
      </c>
      <c r="S1500" s="41">
        <f t="shared" si="341"/>
        <v>16925409.945</v>
      </c>
      <c r="T1500" s="41">
        <f t="shared" si="342"/>
        <v>17602426.98</v>
      </c>
    </row>
    <row r="1501" spans="1:20" ht="15.75" hidden="1" customHeight="1" x14ac:dyDescent="0.25">
      <c r="A1501" s="142"/>
      <c r="B1501" s="169"/>
      <c r="C1501" s="142"/>
      <c r="D1501" s="58" t="s">
        <v>86</v>
      </c>
      <c r="E1501" s="40">
        <f>осн2!I174*осн2!$B$4*осн2!$D$1+осн2!$A$2+(осн2!I174*осн2!$B$4*осн2!$D$1+осн2!$A$2)*осн2!$E$2</f>
        <v>14702924.49</v>
      </c>
      <c r="F1501" s="40">
        <f>осн2!J174*осн2!$B$4*осн2!$D$1+осн2!$A$2+(осн2!J174*осн2!$B$4*осн2!$D$1+осн2!$A$2)*осн2!$E$2</f>
        <v>15291042.390000001</v>
      </c>
      <c r="G1501" s="178"/>
      <c r="H1501" s="179"/>
      <c r="I1501" s="40">
        <f t="shared" si="335"/>
        <v>14702924.49</v>
      </c>
      <c r="J1501" s="40">
        <f t="shared" si="336"/>
        <v>15291042.390000001</v>
      </c>
      <c r="K1501" s="178"/>
      <c r="L1501" s="179"/>
      <c r="M1501" s="40">
        <f t="shared" si="337"/>
        <v>14702924.49</v>
      </c>
      <c r="N1501" s="40">
        <f t="shared" si="338"/>
        <v>15291042.390000001</v>
      </c>
      <c r="O1501" s="36">
        <f>осн2!I174*осн2!$B$4+осн2!$A$2+(осн2!I174*осн2!$B$4+осн2!$A$2)*осн2!$E$2</f>
        <v>7351462.2450000001</v>
      </c>
      <c r="P1501" s="36">
        <f>осн2!J174*осн2!$B$4+осн2!$A$2+(осн2!J174*осн2!$B$4+осн2!$A$2)*осн2!$E$2</f>
        <v>7645521.1950000003</v>
      </c>
      <c r="Q1501" s="40">
        <f t="shared" si="339"/>
        <v>14702924.49</v>
      </c>
      <c r="R1501" s="40">
        <f t="shared" si="340"/>
        <v>15291042.390000001</v>
      </c>
      <c r="S1501" s="40">
        <f t="shared" si="341"/>
        <v>7351462.2450000001</v>
      </c>
      <c r="T1501" s="40">
        <f t="shared" si="342"/>
        <v>7645521.1950000003</v>
      </c>
    </row>
    <row r="1502" spans="1:20" ht="15.75" hidden="1" customHeight="1" x14ac:dyDescent="0.25">
      <c r="A1502" s="142"/>
      <c r="B1502" s="169"/>
      <c r="C1502" s="142"/>
      <c r="D1502" s="4" t="s">
        <v>87</v>
      </c>
      <c r="E1502" s="41">
        <f>осн2!I175*осн2!$B$4*осн2!$D$1+осн2!$A$2+(осн2!I175*осн2!$B$4*осн2!$D$1+осн2!$A$2)*осн2!$E$2</f>
        <v>16621661.129999999</v>
      </c>
      <c r="F1502" s="41">
        <f>осн2!J175*осн2!$B$4*осн2!$D$1+осн2!$A$2+(осн2!J175*осн2!$B$4*осн2!$D$1+осн2!$A$2)*осн2!$E$2</f>
        <v>17286526.23</v>
      </c>
      <c r="G1502" s="178"/>
      <c r="H1502" s="179"/>
      <c r="I1502" s="41">
        <f t="shared" si="335"/>
        <v>16621661.129999999</v>
      </c>
      <c r="J1502" s="41">
        <f t="shared" si="336"/>
        <v>17286526.23</v>
      </c>
      <c r="K1502" s="178"/>
      <c r="L1502" s="179"/>
      <c r="M1502" s="41">
        <f t="shared" si="337"/>
        <v>16621661.129999999</v>
      </c>
      <c r="N1502" s="41">
        <f t="shared" si="338"/>
        <v>17286526.23</v>
      </c>
      <c r="O1502" s="37">
        <f>осн2!I175*осн2!$B$4+осн2!$A$2+(осн2!I175*осн2!$B$4+осн2!$A$2)*осн2!$E$2</f>
        <v>8310830.5649999995</v>
      </c>
      <c r="P1502" s="37">
        <f>осн2!J175*осн2!$B$4+осн2!$A$2+(осн2!J175*осн2!$B$4+осн2!$A$2)*осн2!$E$2</f>
        <v>8643263.1150000002</v>
      </c>
      <c r="Q1502" s="41">
        <f t="shared" si="339"/>
        <v>16621661.129999999</v>
      </c>
      <c r="R1502" s="41">
        <f t="shared" si="340"/>
        <v>17286526.23</v>
      </c>
      <c r="S1502" s="41">
        <f t="shared" si="341"/>
        <v>8310830.5649999995</v>
      </c>
      <c r="T1502" s="41">
        <f t="shared" si="342"/>
        <v>8643263.1150000002</v>
      </c>
    </row>
    <row r="1503" spans="1:20" ht="15.75" hidden="1" customHeight="1" x14ac:dyDescent="0.25">
      <c r="A1503" s="142"/>
      <c r="B1503" s="169"/>
      <c r="C1503" s="142"/>
      <c r="D1503" s="4" t="s">
        <v>88</v>
      </c>
      <c r="E1503" s="41">
        <f>осн2!I176*осн2!$B$4*осн2!$D$1+осн2!$A$2+(осн2!I176*осн2!$B$4*осн2!$D$1+осн2!$A$2)*осн2!$E$2</f>
        <v>18166198.530000001</v>
      </c>
      <c r="F1503" s="41">
        <f>осн2!J176*осн2!$B$4*осн2!$D$1+осн2!$A$2+(осн2!J176*осн2!$B$4*осн2!$D$1+осн2!$A$2)*осн2!$E$2</f>
        <v>18892847.25</v>
      </c>
      <c r="G1503" s="178"/>
      <c r="H1503" s="179"/>
      <c r="I1503" s="41">
        <f t="shared" si="335"/>
        <v>18166198.530000001</v>
      </c>
      <c r="J1503" s="41">
        <f t="shared" si="336"/>
        <v>18892847.25</v>
      </c>
      <c r="K1503" s="178"/>
      <c r="L1503" s="179"/>
      <c r="M1503" s="41">
        <f t="shared" si="337"/>
        <v>18166198.530000001</v>
      </c>
      <c r="N1503" s="41">
        <f t="shared" si="338"/>
        <v>18892847.25</v>
      </c>
      <c r="O1503" s="37">
        <f>осн2!I176*осн2!$B$4+осн2!$A$2+(осн2!I176*осн2!$B$4+осн2!$A$2)*осн2!$E$2</f>
        <v>9083099.2650000006</v>
      </c>
      <c r="P1503" s="37">
        <f>осн2!J176*осн2!$B$4+осн2!$A$2+(осн2!J176*осн2!$B$4+осн2!$A$2)*осн2!$E$2</f>
        <v>9446423.625</v>
      </c>
      <c r="Q1503" s="41">
        <f t="shared" si="339"/>
        <v>18166198.530000001</v>
      </c>
      <c r="R1503" s="41">
        <f t="shared" si="340"/>
        <v>18892847.25</v>
      </c>
      <c r="S1503" s="41">
        <f t="shared" si="341"/>
        <v>9083099.2650000006</v>
      </c>
      <c r="T1503" s="41">
        <f t="shared" si="342"/>
        <v>9446423.625</v>
      </c>
    </row>
    <row r="1504" spans="1:20" ht="15.75" hidden="1" customHeight="1" x14ac:dyDescent="0.25">
      <c r="A1504" s="142"/>
      <c r="B1504" s="169"/>
      <c r="C1504" s="142"/>
      <c r="D1504" s="4" t="s">
        <v>89</v>
      </c>
      <c r="E1504" s="41">
        <f>осн2!I177*осн2!$B$4*осн2!$D$1+осн2!$A$2+(осн2!I177*осн2!$B$4*осн2!$D$1+осн2!$A$2)*осн2!$E$2</f>
        <v>21629465.489999998</v>
      </c>
      <c r="F1504" s="41">
        <f>осн2!J177*осн2!$B$4*осн2!$D$1+осн2!$A$2+(осн2!J177*осн2!$B$4*осн2!$D$1+осн2!$A$2)*осн2!$E$2</f>
        <v>22494645.030000001</v>
      </c>
      <c r="G1504" s="178"/>
      <c r="H1504" s="179"/>
      <c r="I1504" s="41">
        <f t="shared" si="335"/>
        <v>21629465.489999998</v>
      </c>
      <c r="J1504" s="41">
        <f t="shared" si="336"/>
        <v>22494645.030000001</v>
      </c>
      <c r="K1504" s="178"/>
      <c r="L1504" s="179"/>
      <c r="M1504" s="41">
        <f t="shared" si="337"/>
        <v>21629465.489999998</v>
      </c>
      <c r="N1504" s="41">
        <f t="shared" si="338"/>
        <v>22494645.030000001</v>
      </c>
      <c r="O1504" s="37">
        <f>осн2!I177*осн2!$B$4+осн2!$A$2+(осн2!I177*осн2!$B$4+осн2!$A$2)*осн2!$E$2</f>
        <v>10814732.744999999</v>
      </c>
      <c r="P1504" s="37">
        <f>осн2!J177*осн2!$B$4+осн2!$A$2+(осн2!J177*осн2!$B$4+осн2!$A$2)*осн2!$E$2</f>
        <v>11247322.515000001</v>
      </c>
      <c r="Q1504" s="41">
        <f t="shared" si="339"/>
        <v>21629465.489999998</v>
      </c>
      <c r="R1504" s="41">
        <f t="shared" si="340"/>
        <v>22494645.030000001</v>
      </c>
      <c r="S1504" s="41">
        <f t="shared" si="341"/>
        <v>10814732.744999999</v>
      </c>
      <c r="T1504" s="41">
        <f t="shared" si="342"/>
        <v>11247322.515000001</v>
      </c>
    </row>
    <row r="1505" spans="1:20" ht="15.75" hidden="1" customHeight="1" x14ac:dyDescent="0.25">
      <c r="A1505" s="142"/>
      <c r="B1505" s="169"/>
      <c r="C1505" s="142"/>
      <c r="D1505" s="4" t="s">
        <v>90</v>
      </c>
      <c r="E1505" s="41">
        <f>осн2!I178*осн2!$B$4*осн2!$D$1+осн2!$A$2+(осн2!I178*осн2!$B$4*осн2!$D$1+осн2!$A$2)*осн2!$E$2</f>
        <v>25092739.530000001</v>
      </c>
      <c r="F1505" s="41">
        <f>осн2!J178*осн2!$B$4*осн2!$D$1+осн2!$A$2+(осн2!J178*осн2!$B$4*осн2!$D$1+осн2!$A$2)*осн2!$E$2</f>
        <v>26096449.890000001</v>
      </c>
      <c r="G1505" s="178"/>
      <c r="H1505" s="179"/>
      <c r="I1505" s="41">
        <f t="shared" si="335"/>
        <v>25092739.530000001</v>
      </c>
      <c r="J1505" s="41">
        <f t="shared" si="336"/>
        <v>26096449.890000001</v>
      </c>
      <c r="K1505" s="178"/>
      <c r="L1505" s="179"/>
      <c r="M1505" s="41">
        <f t="shared" si="337"/>
        <v>25092739.530000001</v>
      </c>
      <c r="N1505" s="41">
        <f t="shared" si="338"/>
        <v>26096449.890000001</v>
      </c>
      <c r="O1505" s="37">
        <f>осн2!I178*осн2!$B$4+осн2!$A$2+(осн2!I178*осн2!$B$4+осн2!$A$2)*осн2!$E$2</f>
        <v>12546369.765000001</v>
      </c>
      <c r="P1505" s="37">
        <f>осн2!J178*осн2!$B$4+осн2!$A$2+(осн2!J178*осн2!$B$4+осн2!$A$2)*осн2!$E$2</f>
        <v>13048224.945</v>
      </c>
      <c r="Q1505" s="41">
        <f t="shared" si="339"/>
        <v>25092739.530000001</v>
      </c>
      <c r="R1505" s="41">
        <f t="shared" si="340"/>
        <v>26096449.890000001</v>
      </c>
      <c r="S1505" s="41">
        <f t="shared" si="341"/>
        <v>12546369.765000001</v>
      </c>
      <c r="T1505" s="41">
        <f t="shared" si="342"/>
        <v>13048224.945</v>
      </c>
    </row>
    <row r="1506" spans="1:20" ht="15.75" hidden="1" customHeight="1" x14ac:dyDescent="0.25">
      <c r="A1506" s="142"/>
      <c r="B1506" s="169"/>
      <c r="C1506" s="142"/>
      <c r="D1506" s="4" t="s">
        <v>91</v>
      </c>
      <c r="E1506" s="41">
        <f>осн2!I179*осн2!$B$4*осн2!$D$1+осн2!$A$2+(осн2!I179*осн2!$B$4*осн2!$D$1+осн2!$A$2)*осн2!$E$2</f>
        <v>26674850.489999998</v>
      </c>
      <c r="F1506" s="41">
        <f>осн2!J179*осн2!$B$4*осн2!$D$1+осн2!$A$2+(осн2!J179*осн2!$B$4*осн2!$D$1+осн2!$A$2)*осн2!$E$2</f>
        <v>27741845.43</v>
      </c>
      <c r="G1506" s="178"/>
      <c r="H1506" s="179"/>
      <c r="I1506" s="41">
        <f t="shared" si="335"/>
        <v>26674850.489999998</v>
      </c>
      <c r="J1506" s="41">
        <f t="shared" si="336"/>
        <v>27741845.43</v>
      </c>
      <c r="K1506" s="178"/>
      <c r="L1506" s="179"/>
      <c r="M1506" s="41">
        <f t="shared" si="337"/>
        <v>26674850.489999998</v>
      </c>
      <c r="N1506" s="41">
        <f t="shared" si="338"/>
        <v>27741845.43</v>
      </c>
      <c r="O1506" s="37">
        <f>осн2!I179*осн2!$B$4+осн2!$A$2+(осн2!I179*осн2!$B$4+осн2!$A$2)*осн2!$E$2</f>
        <v>13337425.244999999</v>
      </c>
      <c r="P1506" s="37">
        <f>осн2!J179*осн2!$B$4+осн2!$A$2+(осн2!J179*осн2!$B$4+осн2!$A$2)*осн2!$E$2</f>
        <v>13870922.715</v>
      </c>
      <c r="Q1506" s="41">
        <f t="shared" si="339"/>
        <v>26674850.489999998</v>
      </c>
      <c r="R1506" s="41">
        <f t="shared" si="340"/>
        <v>27741845.43</v>
      </c>
      <c r="S1506" s="41">
        <f t="shared" si="341"/>
        <v>13337425.244999999</v>
      </c>
      <c r="T1506" s="41">
        <f t="shared" si="342"/>
        <v>13870922.715</v>
      </c>
    </row>
    <row r="1507" spans="1:20" ht="15.75" hidden="1" customHeight="1" x14ac:dyDescent="0.25">
      <c r="A1507" s="142"/>
      <c r="B1507" s="169"/>
      <c r="C1507" s="142"/>
      <c r="D1507" s="4" t="s">
        <v>85</v>
      </c>
      <c r="E1507" s="41">
        <f>осн2!I180*осн2!$B$4*осн2!$D$1+осн2!$A$2+(осн2!I180*осн2!$B$4*осн2!$D$1+осн2!$A$2)*осн2!$E$2</f>
        <v>29828547.990000002</v>
      </c>
      <c r="F1507" s="41">
        <f>осн2!J180*осн2!$B$4*осн2!$D$1+осн2!$A$2+(осн2!J180*осн2!$B$4*осн2!$D$1+осн2!$A$2)*осн2!$E$2</f>
        <v>31021689.059999999</v>
      </c>
      <c r="G1507" s="178"/>
      <c r="H1507" s="179"/>
      <c r="I1507" s="41">
        <f t="shared" si="335"/>
        <v>29828547.990000002</v>
      </c>
      <c r="J1507" s="41">
        <f t="shared" si="336"/>
        <v>31021689.059999999</v>
      </c>
      <c r="K1507" s="178"/>
      <c r="L1507" s="179"/>
      <c r="M1507" s="41">
        <f t="shared" si="337"/>
        <v>29828547.990000002</v>
      </c>
      <c r="N1507" s="41">
        <f t="shared" si="338"/>
        <v>31021689.059999999</v>
      </c>
      <c r="O1507" s="37">
        <f>осн2!I180*осн2!$B$4+осн2!$A$2+(осн2!I180*осн2!$B$4+осн2!$A$2)*осн2!$E$2</f>
        <v>14914273.995000001</v>
      </c>
      <c r="P1507" s="37">
        <f>осн2!J180*осн2!$B$4+осн2!$A$2+(осн2!J180*осн2!$B$4+осн2!$A$2)*осн2!$E$2</f>
        <v>15510844.529999999</v>
      </c>
      <c r="Q1507" s="41">
        <f t="shared" si="339"/>
        <v>29828547.990000002</v>
      </c>
      <c r="R1507" s="41">
        <f t="shared" si="340"/>
        <v>31021689.059999999</v>
      </c>
      <c r="S1507" s="41">
        <f t="shared" si="341"/>
        <v>14914273.995000001</v>
      </c>
      <c r="T1507" s="41">
        <f t="shared" si="342"/>
        <v>15510844.529999999</v>
      </c>
    </row>
    <row r="1508" spans="1:20" ht="15.75" hidden="1" customHeight="1" x14ac:dyDescent="0.25">
      <c r="A1508" s="142"/>
      <c r="B1508" s="169"/>
      <c r="C1508" s="142"/>
      <c r="D1508" s="4" t="s">
        <v>92</v>
      </c>
      <c r="E1508" s="41">
        <f>осн2!I181*осн2!$B$4*осн2!$D$1+осн2!$A$2+(осн2!I181*осн2!$B$4*осн2!$D$1+осн2!$A$2)*осн2!$E$2</f>
        <v>32982268.5</v>
      </c>
      <c r="F1508" s="41">
        <f>осн2!J181*осн2!$B$4*осн2!$D$1+осн2!$A$2+(осн2!J181*осн2!$B$4*осн2!$D$1+осн2!$A$2)*осн2!$E$2</f>
        <v>34301559.240000002</v>
      </c>
      <c r="G1508" s="178"/>
      <c r="H1508" s="179"/>
      <c r="I1508" s="41">
        <f t="shared" si="335"/>
        <v>32982268.5</v>
      </c>
      <c r="J1508" s="41">
        <f t="shared" si="336"/>
        <v>34301559.240000002</v>
      </c>
      <c r="K1508" s="178"/>
      <c r="L1508" s="179"/>
      <c r="M1508" s="41">
        <f t="shared" si="337"/>
        <v>32982268.5</v>
      </c>
      <c r="N1508" s="41">
        <f t="shared" si="338"/>
        <v>34301559.240000002</v>
      </c>
      <c r="O1508" s="37">
        <f>осн2!I181*осн2!$B$4+осн2!$A$2+(осн2!I181*осн2!$B$4+осн2!$A$2)*осн2!$E$2</f>
        <v>16491134.25</v>
      </c>
      <c r="P1508" s="37">
        <f>осн2!J181*осн2!$B$4+осн2!$A$2+(осн2!J181*осн2!$B$4+осн2!$A$2)*осн2!$E$2</f>
        <v>17150779.620000001</v>
      </c>
      <c r="Q1508" s="41">
        <f t="shared" si="339"/>
        <v>32982268.5</v>
      </c>
      <c r="R1508" s="41">
        <f t="shared" si="340"/>
        <v>34301559.240000002</v>
      </c>
      <c r="S1508" s="41">
        <f t="shared" si="341"/>
        <v>16491134.25</v>
      </c>
      <c r="T1508" s="41">
        <f t="shared" si="342"/>
        <v>17150779.620000001</v>
      </c>
    </row>
    <row r="1509" spans="1:20" ht="15.75" hidden="1" customHeight="1" x14ac:dyDescent="0.25">
      <c r="A1509" s="142"/>
      <c r="B1509" s="169"/>
      <c r="C1509" s="142"/>
      <c r="D1509" s="4" t="s">
        <v>93</v>
      </c>
      <c r="E1509" s="41">
        <f>осн2!I182*осн2!$B$4*осн2!$D$1+осн2!$A$2+(осн2!I182*осн2!$B$4*осн2!$D$1+осн2!$A$2)*осн2!$E$2</f>
        <v>36135964.229999997</v>
      </c>
      <c r="F1509" s="41">
        <f>осн2!J182*осн2!$B$4*осн2!$D$1+осн2!$A$2+(осн2!J182*осн2!$B$4*осн2!$D$1+осн2!$A$2)*осн2!$E$2</f>
        <v>37581402.869999997</v>
      </c>
      <c r="G1509" s="178"/>
      <c r="H1509" s="179"/>
      <c r="I1509" s="41">
        <f t="shared" si="335"/>
        <v>36135964.229999997</v>
      </c>
      <c r="J1509" s="41">
        <f t="shared" si="336"/>
        <v>37581402.869999997</v>
      </c>
      <c r="K1509" s="178"/>
      <c r="L1509" s="179"/>
      <c r="M1509" s="41">
        <f t="shared" si="337"/>
        <v>36135964.229999997</v>
      </c>
      <c r="N1509" s="41">
        <f t="shared" si="338"/>
        <v>37581402.869999997</v>
      </c>
      <c r="O1509" s="37">
        <f>осн2!I182*осн2!$B$4+осн2!$A$2+(осн2!I182*осн2!$B$4+осн2!$A$2)*осн2!$E$2</f>
        <v>18067982.114999998</v>
      </c>
      <c r="P1509" s="37">
        <f>осн2!J182*осн2!$B$4+осн2!$A$2+(осн2!J182*осн2!$B$4+осн2!$A$2)*осн2!$E$2</f>
        <v>18790701.434999999</v>
      </c>
      <c r="Q1509" s="41">
        <f t="shared" si="339"/>
        <v>36135964.229999997</v>
      </c>
      <c r="R1509" s="41">
        <f t="shared" si="340"/>
        <v>37581402.869999997</v>
      </c>
      <c r="S1509" s="41">
        <f t="shared" si="341"/>
        <v>18067982.114999998</v>
      </c>
      <c r="T1509" s="41">
        <f t="shared" si="342"/>
        <v>18790701.434999999</v>
      </c>
    </row>
    <row r="1510" spans="1:20" ht="15.75" hidden="1" customHeight="1" x14ac:dyDescent="0.25">
      <c r="A1510" s="142"/>
      <c r="B1510" s="169"/>
      <c r="C1510" s="142"/>
      <c r="D1510" s="4" t="s">
        <v>94</v>
      </c>
      <c r="E1510" s="41">
        <f>осн2!I183*осн2!$B$4*осн2!$D$1+осн2!$A$2+(осн2!I183*осн2!$B$4*осн2!$D$1+осн2!$A$2)*осн2!$E$2</f>
        <v>39961015.649999999</v>
      </c>
      <c r="F1510" s="41">
        <f>осн2!J183*осн2!$B$4*осн2!$D$1+осн2!$A$2+(осн2!J183*осн2!$B$4*осн2!$D$1+осн2!$A$2)*осн2!$E$2</f>
        <v>41559456.630000003</v>
      </c>
      <c r="G1510" s="178"/>
      <c r="H1510" s="179"/>
      <c r="I1510" s="41">
        <f t="shared" si="335"/>
        <v>39961015.649999999</v>
      </c>
      <c r="J1510" s="41">
        <f t="shared" si="336"/>
        <v>41559456.630000003</v>
      </c>
      <c r="K1510" s="178"/>
      <c r="L1510" s="179"/>
      <c r="M1510" s="41">
        <f t="shared" si="337"/>
        <v>39961015.649999999</v>
      </c>
      <c r="N1510" s="41">
        <f t="shared" si="338"/>
        <v>41559456.630000003</v>
      </c>
      <c r="O1510" s="37">
        <f>осн2!I183*осн2!$B$4+осн2!$A$2+(осн2!I183*осн2!$B$4+осн2!$A$2)*осн2!$E$2</f>
        <v>19980507.824999999</v>
      </c>
      <c r="P1510" s="37">
        <f>осн2!J183*осн2!$B$4+осн2!$A$2+(осн2!J183*осн2!$B$4+осн2!$A$2)*осн2!$E$2</f>
        <v>20779728.315000001</v>
      </c>
      <c r="Q1510" s="41">
        <f t="shared" si="339"/>
        <v>39961015.649999999</v>
      </c>
      <c r="R1510" s="41">
        <f t="shared" si="340"/>
        <v>41559456.630000003</v>
      </c>
      <c r="S1510" s="41">
        <f t="shared" si="341"/>
        <v>19980507.824999999</v>
      </c>
      <c r="T1510" s="41">
        <f t="shared" si="342"/>
        <v>20779728.315000001</v>
      </c>
    </row>
    <row r="1511" spans="1:20" ht="15.75" hidden="1" customHeight="1" x14ac:dyDescent="0.25">
      <c r="A1511" s="142"/>
      <c r="B1511" s="169"/>
      <c r="C1511" s="142"/>
      <c r="D1511" s="8" t="s">
        <v>95</v>
      </c>
      <c r="E1511" s="40">
        <f>осн2!I184*осн2!$B$4*осн2!$D$1+осн2!$A$2+(осн2!I184*осн2!$B$4*осн2!$D$1+осн2!$A$2)*осн2!$E$2</f>
        <v>9749903.4000000004</v>
      </c>
      <c r="F1511" s="40">
        <f>осн2!J184*осн2!$B$4*осн2!$D$1+осн2!$A$2+(осн2!J184*осн2!$B$4*осн2!$D$1+осн2!$A$2)*осн2!$E$2</f>
        <v>10139899.890000001</v>
      </c>
      <c r="G1511" s="178"/>
      <c r="H1511" s="179"/>
      <c r="I1511" s="40">
        <f t="shared" si="335"/>
        <v>9749903.4000000004</v>
      </c>
      <c r="J1511" s="40">
        <f t="shared" si="336"/>
        <v>10139899.890000001</v>
      </c>
      <c r="K1511" s="178"/>
      <c r="L1511" s="179"/>
      <c r="M1511" s="40">
        <f t="shared" si="337"/>
        <v>9749903.4000000004</v>
      </c>
      <c r="N1511" s="40">
        <f t="shared" si="338"/>
        <v>10139899.890000001</v>
      </c>
      <c r="O1511" s="36">
        <f>осн2!I184*осн2!$B$4+осн2!$A$2+(осн2!I184*осн2!$B$4+осн2!$A$2)*осн2!$E$2</f>
        <v>4874951.7</v>
      </c>
      <c r="P1511" s="36">
        <f>осн2!J184*осн2!$B$4+осн2!$A$2+(осн2!J184*осн2!$B$4+осн2!$A$2)*осн2!$E$2</f>
        <v>5069949.9450000003</v>
      </c>
      <c r="Q1511" s="40">
        <f t="shared" si="339"/>
        <v>9749903.4000000004</v>
      </c>
      <c r="R1511" s="40">
        <f t="shared" si="340"/>
        <v>10139899.890000001</v>
      </c>
      <c r="S1511" s="40">
        <f t="shared" si="341"/>
        <v>4874951.7</v>
      </c>
      <c r="T1511" s="40">
        <f t="shared" si="342"/>
        <v>5069949.9450000003</v>
      </c>
    </row>
    <row r="1512" spans="1:20" ht="15.75" hidden="1" customHeight="1" x14ac:dyDescent="0.25">
      <c r="A1512" s="142"/>
      <c r="B1512" s="169"/>
      <c r="C1512" s="142"/>
      <c r="D1512" s="4" t="s">
        <v>96</v>
      </c>
      <c r="E1512" s="41">
        <f>осн2!I185*осн2!$B$4*осн2!$D$1+осн2!$A$2+(осн2!I185*осн2!$B$4*осн2!$D$1+осн2!$A$2)*осн2!$E$2</f>
        <v>13041806.039999999</v>
      </c>
      <c r="F1512" s="41">
        <f>осн2!J185*осн2!$B$4*осн2!$D$1+осн2!$A$2+(осн2!J185*осн2!$B$4*осн2!$D$1+осн2!$A$2)*осн2!$E$2</f>
        <v>13563478.140000001</v>
      </c>
      <c r="G1512" s="178"/>
      <c r="H1512" s="179"/>
      <c r="I1512" s="41">
        <f t="shared" si="335"/>
        <v>13041806.039999999</v>
      </c>
      <c r="J1512" s="41">
        <f t="shared" si="336"/>
        <v>13563478.140000001</v>
      </c>
      <c r="K1512" s="178"/>
      <c r="L1512" s="179"/>
      <c r="M1512" s="41">
        <f t="shared" si="337"/>
        <v>13041806.039999999</v>
      </c>
      <c r="N1512" s="41">
        <f t="shared" si="338"/>
        <v>13563478.140000001</v>
      </c>
      <c r="O1512" s="37">
        <f>осн2!I185*осн2!$B$4+осн2!$A$2+(осн2!I185*осн2!$B$4+осн2!$A$2)*осн2!$E$2</f>
        <v>6520903.0199999996</v>
      </c>
      <c r="P1512" s="37">
        <f>осн2!J185*осн2!$B$4+осн2!$A$2+(осн2!J185*осн2!$B$4+осн2!$A$2)*осн2!$E$2</f>
        <v>6781739.0700000003</v>
      </c>
      <c r="Q1512" s="41">
        <f t="shared" si="339"/>
        <v>13041806.039999999</v>
      </c>
      <c r="R1512" s="41">
        <f t="shared" si="340"/>
        <v>13563478.140000001</v>
      </c>
      <c r="S1512" s="41">
        <f t="shared" si="341"/>
        <v>6520903.0199999996</v>
      </c>
      <c r="T1512" s="41">
        <f t="shared" si="342"/>
        <v>6781739.0700000003</v>
      </c>
    </row>
    <row r="1513" spans="1:20" ht="15.75" hidden="1" customHeight="1" x14ac:dyDescent="0.25">
      <c r="A1513" s="142"/>
      <c r="B1513" s="169"/>
      <c r="C1513" s="142"/>
      <c r="D1513" s="4" t="s">
        <v>97</v>
      </c>
      <c r="E1513" s="41">
        <f>осн2!I186*осн2!$B$4*осн2!$D$1+осн2!$A$2+(осн2!I186*осн2!$B$4*осн2!$D$1+осн2!$A$2)*осн2!$E$2</f>
        <v>17104472.879999999</v>
      </c>
      <c r="F1513" s="41">
        <f>осн2!J186*осн2!$B$4*осн2!$D$1+осн2!$A$2+(осн2!J186*осн2!$B$4*осн2!$D$1+осн2!$A$2)*осн2!$E$2</f>
        <v>17788650.449999999</v>
      </c>
      <c r="G1513" s="178"/>
      <c r="H1513" s="179"/>
      <c r="I1513" s="41">
        <f t="shared" si="335"/>
        <v>17104472.879999999</v>
      </c>
      <c r="J1513" s="41">
        <f t="shared" si="336"/>
        <v>17788650.449999999</v>
      </c>
      <c r="K1513" s="178"/>
      <c r="L1513" s="179"/>
      <c r="M1513" s="41">
        <f t="shared" si="337"/>
        <v>17104472.879999999</v>
      </c>
      <c r="N1513" s="41">
        <f t="shared" si="338"/>
        <v>17788650.449999999</v>
      </c>
      <c r="O1513" s="37">
        <f>осн2!I186*осн2!$B$4+осн2!$A$2+(осн2!I186*осн2!$B$4+осн2!$A$2)*осн2!$E$2</f>
        <v>8552236.4399999995</v>
      </c>
      <c r="P1513" s="37">
        <f>осн2!J186*осн2!$B$4+осн2!$A$2+(осн2!J186*осн2!$B$4+осн2!$A$2)*осн2!$E$2</f>
        <v>8894325.2249999996</v>
      </c>
      <c r="Q1513" s="41">
        <f t="shared" si="339"/>
        <v>17104472.879999999</v>
      </c>
      <c r="R1513" s="41">
        <f t="shared" si="340"/>
        <v>17788650.449999999</v>
      </c>
      <c r="S1513" s="41">
        <f t="shared" si="341"/>
        <v>8552236.4399999995</v>
      </c>
      <c r="T1513" s="41">
        <f t="shared" si="342"/>
        <v>8894325.2249999996</v>
      </c>
    </row>
    <row r="1514" spans="1:20" ht="15.75" hidden="1" customHeight="1" x14ac:dyDescent="0.25">
      <c r="A1514" s="142"/>
      <c r="B1514" s="169"/>
      <c r="C1514" s="142"/>
      <c r="D1514" s="4" t="s">
        <v>98</v>
      </c>
      <c r="E1514" s="41">
        <f>осн2!I187*осн2!$B$4*осн2!$D$1+осн2!$A$2+(осн2!I187*осн2!$B$4*осн2!$D$1+осн2!$A$2)*осн2!$E$2</f>
        <v>20396393.219999999</v>
      </c>
      <c r="F1514" s="41">
        <f>осн2!J187*осн2!$B$4*осн2!$D$1+осн2!$A$2+(осн2!J187*осн2!$B$4*осн2!$D$1+осн2!$A$2)*осн2!$E$2</f>
        <v>21212248.170000002</v>
      </c>
      <c r="G1514" s="178"/>
      <c r="H1514" s="179"/>
      <c r="I1514" s="41">
        <f t="shared" si="335"/>
        <v>20396393.219999999</v>
      </c>
      <c r="J1514" s="41">
        <f t="shared" si="336"/>
        <v>21212248.170000002</v>
      </c>
      <c r="K1514" s="178"/>
      <c r="L1514" s="179"/>
      <c r="M1514" s="41">
        <f t="shared" si="337"/>
        <v>20396393.219999999</v>
      </c>
      <c r="N1514" s="41">
        <f t="shared" si="338"/>
        <v>21212248.170000002</v>
      </c>
      <c r="O1514" s="37">
        <f>осн2!I187*осн2!$B$4+осн2!$A$2+(осн2!I187*осн2!$B$4+осн2!$A$2)*осн2!$E$2</f>
        <v>10198196.609999999</v>
      </c>
      <c r="P1514" s="37">
        <f>осн2!J187*осн2!$B$4+осн2!$A$2+(осн2!J187*осн2!$B$4+осн2!$A$2)*осн2!$E$2</f>
        <v>10606124.085000001</v>
      </c>
      <c r="Q1514" s="41">
        <f t="shared" si="339"/>
        <v>20396393.219999999</v>
      </c>
      <c r="R1514" s="41">
        <f t="shared" si="340"/>
        <v>21212248.170000002</v>
      </c>
      <c r="S1514" s="41">
        <f t="shared" si="341"/>
        <v>10198196.609999999</v>
      </c>
      <c r="T1514" s="41">
        <f t="shared" si="342"/>
        <v>10606124.085000001</v>
      </c>
    </row>
    <row r="1515" spans="1:20" ht="15.75" hidden="1" customHeight="1" x14ac:dyDescent="0.25">
      <c r="A1515" s="142"/>
      <c r="B1515" s="169"/>
      <c r="C1515" s="142"/>
      <c r="D1515" s="4" t="s">
        <v>99</v>
      </c>
      <c r="E1515" s="41">
        <f>осн2!I188*осн2!$B$4*осн2!$D$1+осн2!$A$2+(осн2!I188*осн2!$B$4*осн2!$D$1+осн2!$A$2)*осн2!$E$2</f>
        <v>24613212.899999999</v>
      </c>
      <c r="F1515" s="41">
        <f>осн2!J188*осн2!$B$4*осн2!$D$1+осн2!$A$2+(осн2!J188*осн2!$B$4*осн2!$D$1+осн2!$A$2)*осн2!$E$2</f>
        <v>25597741.77</v>
      </c>
      <c r="G1515" s="178"/>
      <c r="H1515" s="179"/>
      <c r="I1515" s="41">
        <f t="shared" si="335"/>
        <v>24613212.899999999</v>
      </c>
      <c r="J1515" s="41">
        <f t="shared" si="336"/>
        <v>25597741.77</v>
      </c>
      <c r="K1515" s="178"/>
      <c r="L1515" s="179"/>
      <c r="M1515" s="41">
        <f t="shared" si="337"/>
        <v>24613212.899999999</v>
      </c>
      <c r="N1515" s="41">
        <f t="shared" si="338"/>
        <v>25597741.77</v>
      </c>
      <c r="O1515" s="37">
        <f>осн2!I188*осн2!$B$4+осн2!$A$2+(осн2!I188*осн2!$B$4+осн2!$A$2)*осн2!$E$2</f>
        <v>12306606.449999999</v>
      </c>
      <c r="P1515" s="37">
        <f>осн2!J188*осн2!$B$4+осн2!$A$2+(осн2!J188*осн2!$B$4+осн2!$A$2)*осн2!$E$2</f>
        <v>12798870.885</v>
      </c>
      <c r="Q1515" s="41">
        <f t="shared" si="339"/>
        <v>24613212.899999999</v>
      </c>
      <c r="R1515" s="41">
        <f t="shared" si="340"/>
        <v>25597741.77</v>
      </c>
      <c r="S1515" s="41">
        <f t="shared" si="341"/>
        <v>12306606.449999999</v>
      </c>
      <c r="T1515" s="41">
        <f t="shared" si="342"/>
        <v>12798870.885</v>
      </c>
    </row>
    <row r="1516" spans="1:20" ht="15.75" hidden="1" customHeight="1" x14ac:dyDescent="0.25">
      <c r="A1516" s="142"/>
      <c r="B1516" s="169"/>
      <c r="C1516" s="142"/>
      <c r="D1516" s="4" t="s">
        <v>100</v>
      </c>
      <c r="E1516" s="41">
        <f>осн2!I189*осн2!$B$4*осн2!$D$1+осн2!$A$2+(осн2!I189*осн2!$B$4*осн2!$D$1+осн2!$A$2)*осн2!$E$2</f>
        <v>27905115.539999999</v>
      </c>
      <c r="F1516" s="41">
        <f>осн2!J189*осн2!$B$4*осн2!$D$1+осн2!$A$2+(осн2!J189*осн2!$B$4*осн2!$D$1+осн2!$A$2)*осн2!$E$2</f>
        <v>29021320.02</v>
      </c>
      <c r="G1516" s="178"/>
      <c r="H1516" s="179"/>
      <c r="I1516" s="41">
        <f t="shared" si="335"/>
        <v>27905115.539999999</v>
      </c>
      <c r="J1516" s="41">
        <f t="shared" si="336"/>
        <v>29021320.02</v>
      </c>
      <c r="K1516" s="178"/>
      <c r="L1516" s="179"/>
      <c r="M1516" s="41">
        <f t="shared" si="337"/>
        <v>27905115.539999999</v>
      </c>
      <c r="N1516" s="41">
        <f t="shared" si="338"/>
        <v>29021320.02</v>
      </c>
      <c r="O1516" s="37">
        <f>осн2!I189*осн2!$B$4+осн2!$A$2+(осн2!I189*осн2!$B$4+осн2!$A$2)*осн2!$E$2</f>
        <v>13952557.77</v>
      </c>
      <c r="P1516" s="37">
        <f>осн2!J189*осн2!$B$4+осн2!$A$2+(осн2!J189*осн2!$B$4+осн2!$A$2)*осн2!$E$2</f>
        <v>14510660.01</v>
      </c>
      <c r="Q1516" s="41">
        <f t="shared" si="339"/>
        <v>27905115.539999999</v>
      </c>
      <c r="R1516" s="41">
        <f t="shared" si="340"/>
        <v>29021320.02</v>
      </c>
      <c r="S1516" s="41">
        <f t="shared" si="341"/>
        <v>13952557.77</v>
      </c>
      <c r="T1516" s="41">
        <f t="shared" si="342"/>
        <v>14510660.01</v>
      </c>
    </row>
    <row r="1517" spans="1:20" ht="47.25" x14ac:dyDescent="0.25">
      <c r="A1517" s="142"/>
      <c r="B1517" s="169"/>
      <c r="C1517" s="142"/>
      <c r="D1517" s="38" t="s">
        <v>253</v>
      </c>
      <c r="E1517" s="38" t="s">
        <v>10</v>
      </c>
      <c r="F1517" s="38" t="s">
        <v>11</v>
      </c>
      <c r="G1517" s="178"/>
      <c r="H1517" s="179"/>
      <c r="I1517" s="38" t="s">
        <v>10</v>
      </c>
      <c r="J1517" s="38" t="s">
        <v>11</v>
      </c>
      <c r="K1517" s="178"/>
      <c r="L1517" s="179"/>
      <c r="M1517" s="38" t="s">
        <v>10</v>
      </c>
      <c r="N1517" s="38" t="s">
        <v>11</v>
      </c>
      <c r="O1517" s="38" t="s">
        <v>10</v>
      </c>
      <c r="P1517" s="38" t="s">
        <v>11</v>
      </c>
      <c r="Q1517" s="38" t="s">
        <v>10</v>
      </c>
      <c r="R1517" s="38" t="s">
        <v>11</v>
      </c>
      <c r="S1517" s="38" t="s">
        <v>10</v>
      </c>
      <c r="T1517" s="38" t="s">
        <v>11</v>
      </c>
    </row>
    <row r="1518" spans="1:20" x14ac:dyDescent="0.25">
      <c r="A1518" s="142"/>
      <c r="B1518" s="169"/>
      <c r="C1518" s="142"/>
      <c r="D1518" s="111" t="s">
        <v>17</v>
      </c>
      <c r="E1518" s="40">
        <f>осн2!N101*осн2!$B$4*осн2!$D$1+осн2!$A$2+(осн2!N101*осн2!$B$4*осн2!$D$1+осн2!$A$2)*осн2!$E$2</f>
        <v>3001778.4</v>
      </c>
      <c r="F1518" s="40">
        <f>осн2!O101*осн2!$B$4*осн2!$D$1+осн2!$A$2+(осн2!O101*осн2!$B$4*осн2!$D$1+осн2!$A$2)*осн2!$E$2</f>
        <v>3121849.89</v>
      </c>
      <c r="G1518" s="178"/>
      <c r="H1518" s="179"/>
      <c r="I1518" s="40">
        <f t="shared" ref="I1518:I1549" si="343">E1518</f>
        <v>3001778.4</v>
      </c>
      <c r="J1518" s="40">
        <f t="shared" ref="J1518:J1549" si="344">F1518</f>
        <v>3121849.89</v>
      </c>
      <c r="K1518" s="178"/>
      <c r="L1518" s="179"/>
      <c r="M1518" s="40">
        <f t="shared" ref="M1518:M1549" si="345">I1518</f>
        <v>3001778.4</v>
      </c>
      <c r="N1518" s="40">
        <f t="shared" ref="N1518:N1549" si="346">J1518</f>
        <v>3121849.89</v>
      </c>
      <c r="O1518" s="36">
        <f>осн2!N101*осн2!$B$4+осн2!$A$2+(осн2!N101*осн2!$B$4+осн2!$A$2)*осн2!$E$2</f>
        <v>1500889.2</v>
      </c>
      <c r="P1518" s="36">
        <f>осн2!O101*осн2!$B$4+осн2!$A$2+(осн2!O101*осн2!$B$4+осн2!$A$2)*осн2!$E$2</f>
        <v>1560924.9450000001</v>
      </c>
      <c r="Q1518" s="40">
        <f t="shared" ref="Q1518:Q1549" si="347">M1518</f>
        <v>3001778.4</v>
      </c>
      <c r="R1518" s="40">
        <f t="shared" ref="R1518:R1549" si="348">N1518</f>
        <v>3121849.89</v>
      </c>
      <c r="S1518" s="40">
        <f t="shared" ref="S1518:S1549" si="349">O1518</f>
        <v>1500889.2</v>
      </c>
      <c r="T1518" s="40">
        <f t="shared" ref="T1518:T1549" si="350">P1518</f>
        <v>1560924.9450000001</v>
      </c>
    </row>
    <row r="1519" spans="1:20" ht="15.75" hidden="1" customHeight="1" x14ac:dyDescent="0.25">
      <c r="A1519" s="142"/>
      <c r="B1519" s="169"/>
      <c r="C1519" s="142"/>
      <c r="D1519" s="4" t="s">
        <v>18</v>
      </c>
      <c r="E1519" s="57">
        <f>осн2!N102*осн2!$B$4*осн2!$D$1+осн2!$A$2+(осн2!N102*осн2!$B$4*осн2!$D$1+осн2!$A$2)*осн2!$E$2</f>
        <v>5994568.7400000002</v>
      </c>
      <c r="F1519" s="57">
        <f>осн2!O102*осн2!$B$4*осн2!$D$1+осн2!$A$2+(осн2!O102*осн2!$B$4*осн2!$D$1+осн2!$A$2)*осн2!$E$2</f>
        <v>6234350.6399999997</v>
      </c>
      <c r="G1519" s="178"/>
      <c r="H1519" s="179"/>
      <c r="I1519" s="41">
        <f t="shared" si="343"/>
        <v>5994568.7400000002</v>
      </c>
      <c r="J1519" s="41">
        <f t="shared" si="344"/>
        <v>6234350.6399999997</v>
      </c>
      <c r="K1519" s="178"/>
      <c r="L1519" s="179"/>
      <c r="M1519" s="41">
        <f t="shared" si="345"/>
        <v>5994568.7400000002</v>
      </c>
      <c r="N1519" s="41">
        <f t="shared" si="346"/>
        <v>6234350.6399999997</v>
      </c>
      <c r="O1519" s="37">
        <f>осн2!N102*осн2!$B$4+осн2!$A$2+(осн2!N102*осн2!$B$4+осн2!$A$2)*осн2!$E$2</f>
        <v>2997284.37</v>
      </c>
      <c r="P1519" s="37">
        <f>осн2!O102*осн2!$B$4+осн2!$A$2+(осн2!O102*осн2!$B$4+осн2!$A$2)*осн2!$E$2</f>
        <v>3117175.32</v>
      </c>
      <c r="Q1519" s="41">
        <f t="shared" si="347"/>
        <v>5994568.7400000002</v>
      </c>
      <c r="R1519" s="41">
        <f t="shared" si="348"/>
        <v>6234350.6399999997</v>
      </c>
      <c r="S1519" s="41">
        <f t="shared" si="349"/>
        <v>2997284.37</v>
      </c>
      <c r="T1519" s="41">
        <f t="shared" si="350"/>
        <v>3117175.32</v>
      </c>
    </row>
    <row r="1520" spans="1:20" ht="15.75" hidden="1" customHeight="1" x14ac:dyDescent="0.25">
      <c r="A1520" s="142"/>
      <c r="B1520" s="169"/>
      <c r="C1520" s="142"/>
      <c r="D1520" s="4" t="s">
        <v>19</v>
      </c>
      <c r="E1520" s="57">
        <f>осн2!N103*осн2!$B$4*осн2!$D$1+осн2!$A$2+(осн2!N103*осн2!$B$4*осн2!$D$1+осн2!$A$2)*осн2!$E$2</f>
        <v>8029663.4100000001</v>
      </c>
      <c r="F1520" s="57">
        <f>осн2!O103*осн2!$B$4*осн2!$D$1+осн2!$A$2+(осн2!O103*осн2!$B$4*осн2!$D$1+осн2!$A$2)*осн2!$E$2</f>
        <v>8350849.3799999999</v>
      </c>
      <c r="G1520" s="178"/>
      <c r="H1520" s="179"/>
      <c r="I1520" s="41">
        <f t="shared" si="343"/>
        <v>8029663.4100000001</v>
      </c>
      <c r="J1520" s="41">
        <f t="shared" si="344"/>
        <v>8350849.3799999999</v>
      </c>
      <c r="K1520" s="178"/>
      <c r="L1520" s="179"/>
      <c r="M1520" s="41">
        <f t="shared" si="345"/>
        <v>8029663.4100000001</v>
      </c>
      <c r="N1520" s="41">
        <f t="shared" si="346"/>
        <v>8350849.3799999999</v>
      </c>
      <c r="O1520" s="37">
        <f>осн2!N103*осн2!$B$4+осн2!$A$2+(осн2!N103*осн2!$B$4+осн2!$A$2)*осн2!$E$2</f>
        <v>4014831.7050000001</v>
      </c>
      <c r="P1520" s="37">
        <f>осн2!O103*осн2!$B$4+осн2!$A$2+(осн2!O103*осн2!$B$4+осн2!$A$2)*осн2!$E$2</f>
        <v>4175424.69</v>
      </c>
      <c r="Q1520" s="41">
        <f t="shared" si="347"/>
        <v>8029663.4100000001</v>
      </c>
      <c r="R1520" s="41">
        <f t="shared" si="348"/>
        <v>8350849.3799999999</v>
      </c>
      <c r="S1520" s="41">
        <f t="shared" si="349"/>
        <v>4014831.7050000001</v>
      </c>
      <c r="T1520" s="41">
        <f t="shared" si="350"/>
        <v>4175424.69</v>
      </c>
    </row>
    <row r="1521" spans="1:20" ht="15.75" hidden="1" customHeight="1" x14ac:dyDescent="0.25">
      <c r="A1521" s="142"/>
      <c r="B1521" s="169"/>
      <c r="C1521" s="142"/>
      <c r="D1521" s="4" t="s">
        <v>148</v>
      </c>
      <c r="E1521" s="57">
        <f>осн2!N104*осн2!$B$4*осн2!$D$1+осн2!$A$2+(осн2!N104*осн2!$B$4*осн2!$D$1+осн2!$A$2)*осн2!$E$2</f>
        <v>10759766.279999999</v>
      </c>
      <c r="F1521" s="57">
        <f>осн2!O104*осн2!$B$4*осн2!$D$1+осн2!$A$2+(осн2!O104*осн2!$B$4*осн2!$D$1+осн2!$A$2)*осн2!$E$2</f>
        <v>11190157.710000001</v>
      </c>
      <c r="G1521" s="178"/>
      <c r="H1521" s="179"/>
      <c r="I1521" s="41">
        <f t="shared" si="343"/>
        <v>10759766.279999999</v>
      </c>
      <c r="J1521" s="41">
        <f t="shared" si="344"/>
        <v>11190157.710000001</v>
      </c>
      <c r="K1521" s="178"/>
      <c r="L1521" s="179"/>
      <c r="M1521" s="41">
        <f t="shared" si="345"/>
        <v>10759766.279999999</v>
      </c>
      <c r="N1521" s="41">
        <f t="shared" si="346"/>
        <v>11190157.710000001</v>
      </c>
      <c r="O1521" s="37">
        <f>осн2!N104*осн2!$B$4+осн2!$A$2+(осн2!N104*осн2!$B$4+осн2!$A$2)*осн2!$E$2</f>
        <v>5379883.1399999997</v>
      </c>
      <c r="P1521" s="37">
        <f>осн2!O104*осн2!$B$4+осн2!$A$2+(осн2!O104*осн2!$B$4+осн2!$A$2)*осн2!$E$2</f>
        <v>5595078.8550000004</v>
      </c>
      <c r="Q1521" s="41">
        <f t="shared" si="347"/>
        <v>10759766.279999999</v>
      </c>
      <c r="R1521" s="41">
        <f t="shared" si="348"/>
        <v>11190157.710000001</v>
      </c>
      <c r="S1521" s="41">
        <f t="shared" si="349"/>
        <v>5379883.1399999997</v>
      </c>
      <c r="T1521" s="41">
        <f t="shared" si="350"/>
        <v>5595078.8550000004</v>
      </c>
    </row>
    <row r="1522" spans="1:20" ht="15.75" hidden="1" customHeight="1" x14ac:dyDescent="0.25">
      <c r="A1522" s="142"/>
      <c r="B1522" s="169"/>
      <c r="C1522" s="142"/>
      <c r="D1522" s="4" t="s">
        <v>149</v>
      </c>
      <c r="E1522" s="57">
        <f>осн2!N105*осн2!$B$4*осн2!$D$1+осн2!$A$2+(осн2!N105*осн2!$B$4*осн2!$D$1+осн2!$A$2)*осн2!$E$2</f>
        <v>14418067.77</v>
      </c>
      <c r="F1522" s="57">
        <f>осн2!O105*осн2!$B$4*осн2!$D$1+осн2!$A$2+(осн2!O105*осн2!$B$4*осн2!$D$1+осн2!$A$2)*осн2!$E$2</f>
        <v>14994790.41</v>
      </c>
      <c r="G1522" s="178"/>
      <c r="H1522" s="179"/>
      <c r="I1522" s="41">
        <f t="shared" si="343"/>
        <v>14418067.77</v>
      </c>
      <c r="J1522" s="41">
        <f t="shared" si="344"/>
        <v>14994790.41</v>
      </c>
      <c r="K1522" s="178"/>
      <c r="L1522" s="179"/>
      <c r="M1522" s="41">
        <f t="shared" si="345"/>
        <v>14418067.77</v>
      </c>
      <c r="N1522" s="41">
        <f t="shared" si="346"/>
        <v>14994790.41</v>
      </c>
      <c r="O1522" s="37">
        <f>осн2!N105*осн2!$B$4+осн2!$A$2+(осн2!N105*осн2!$B$4+осн2!$A$2)*осн2!$E$2</f>
        <v>7209033.8849999998</v>
      </c>
      <c r="P1522" s="37">
        <f>осн2!O105*осн2!$B$4+осн2!$A$2+(осн2!O105*осн2!$B$4+осн2!$A$2)*осн2!$E$2</f>
        <v>7497395.2050000001</v>
      </c>
      <c r="Q1522" s="41">
        <f t="shared" si="347"/>
        <v>14418067.77</v>
      </c>
      <c r="R1522" s="41">
        <f t="shared" si="348"/>
        <v>14994790.41</v>
      </c>
      <c r="S1522" s="41">
        <f t="shared" si="349"/>
        <v>7209033.8849999998</v>
      </c>
      <c r="T1522" s="41">
        <f t="shared" si="350"/>
        <v>7497395.2050000001</v>
      </c>
    </row>
    <row r="1523" spans="1:20" ht="15.75" hidden="1" customHeight="1" x14ac:dyDescent="0.25">
      <c r="A1523" s="142"/>
      <c r="B1523" s="169"/>
      <c r="C1523" s="142"/>
      <c r="D1523" s="4" t="s">
        <v>150</v>
      </c>
      <c r="E1523" s="57">
        <f>осн2!N106*осн2!$B$4*осн2!$D$1+осн2!$A$2+(осн2!N106*осн2!$B$4*осн2!$D$1+осн2!$A$2)*осн2!$E$2</f>
        <v>19320236.759999998</v>
      </c>
      <c r="F1523" s="57">
        <f>осн2!O106*осн2!$B$4*осн2!$D$1+осн2!$A$2+(осн2!O106*осн2!$B$4*осн2!$D$1+осн2!$A$2)*осн2!$E$2</f>
        <v>20093047.079999998</v>
      </c>
      <c r="G1523" s="178"/>
      <c r="H1523" s="179"/>
      <c r="I1523" s="41">
        <f t="shared" si="343"/>
        <v>19320236.759999998</v>
      </c>
      <c r="J1523" s="41">
        <f t="shared" si="344"/>
        <v>20093047.079999998</v>
      </c>
      <c r="K1523" s="178"/>
      <c r="L1523" s="179"/>
      <c r="M1523" s="41">
        <f t="shared" si="345"/>
        <v>19320236.759999998</v>
      </c>
      <c r="N1523" s="41">
        <f t="shared" si="346"/>
        <v>20093047.079999998</v>
      </c>
      <c r="O1523" s="37">
        <f>осн2!N106*осн2!$B$4+осн2!$A$2+(осн2!N106*осн2!$B$4+осн2!$A$2)*осн2!$E$2</f>
        <v>9660118.379999999</v>
      </c>
      <c r="P1523" s="37">
        <f>осн2!O106*осн2!$B$4+осн2!$A$2+(осн2!O106*осн2!$B$4+осн2!$A$2)*осн2!$E$2</f>
        <v>10046523.539999999</v>
      </c>
      <c r="Q1523" s="41">
        <f t="shared" si="347"/>
        <v>19320236.759999998</v>
      </c>
      <c r="R1523" s="41">
        <f t="shared" si="348"/>
        <v>20093047.079999998</v>
      </c>
      <c r="S1523" s="41">
        <f t="shared" si="349"/>
        <v>9660118.379999999</v>
      </c>
      <c r="T1523" s="41">
        <f t="shared" si="350"/>
        <v>10046523.539999999</v>
      </c>
    </row>
    <row r="1524" spans="1:20" ht="15.75" hidden="1" customHeight="1" x14ac:dyDescent="0.25">
      <c r="A1524" s="142"/>
      <c r="B1524" s="169"/>
      <c r="C1524" s="142"/>
      <c r="D1524" s="8" t="s">
        <v>112</v>
      </c>
      <c r="E1524" s="59">
        <f>осн2!N107*осн2!$B$4*осн2!$D$1+осн2!$A$2+(осн2!N107*осн2!$B$4*осн2!$D$1+осн2!$A$2)*осн2!$E$2</f>
        <v>3084782.55</v>
      </c>
      <c r="F1524" s="59">
        <f>осн2!O107*осн2!$B$4*осн2!$D$1+осн2!$A$2+(осн2!O107*осн2!$B$4*осн2!$D$1+осн2!$A$2)*осн2!$E$2</f>
        <v>3208172.79</v>
      </c>
      <c r="G1524" s="178"/>
      <c r="H1524" s="179"/>
      <c r="I1524" s="40">
        <f t="shared" si="343"/>
        <v>3084782.55</v>
      </c>
      <c r="J1524" s="40">
        <f t="shared" si="344"/>
        <v>3208172.79</v>
      </c>
      <c r="K1524" s="178"/>
      <c r="L1524" s="179"/>
      <c r="M1524" s="40">
        <f t="shared" si="345"/>
        <v>3084782.55</v>
      </c>
      <c r="N1524" s="40">
        <f t="shared" si="346"/>
        <v>3208172.79</v>
      </c>
      <c r="O1524" s="36">
        <f>осн2!N107*осн2!$B$4+осн2!$A$2+(осн2!N107*осн2!$B$4+осн2!$A$2)*осн2!$E$2</f>
        <v>1542391.2749999999</v>
      </c>
      <c r="P1524" s="36">
        <f>осн2!O107*осн2!$B$4+осн2!$A$2+(осн2!O107*осн2!$B$4+осн2!$A$2)*осн2!$E$2</f>
        <v>1604086.395</v>
      </c>
      <c r="Q1524" s="40">
        <f t="shared" si="347"/>
        <v>3084782.55</v>
      </c>
      <c r="R1524" s="40">
        <f t="shared" si="348"/>
        <v>3208172.79</v>
      </c>
      <c r="S1524" s="40">
        <f t="shared" si="349"/>
        <v>1542391.2749999999</v>
      </c>
      <c r="T1524" s="40">
        <f t="shared" si="350"/>
        <v>1604086.395</v>
      </c>
    </row>
    <row r="1525" spans="1:20" ht="15.75" hidden="1" customHeight="1" x14ac:dyDescent="0.25">
      <c r="A1525" s="142"/>
      <c r="B1525" s="169"/>
      <c r="C1525" s="142"/>
      <c r="D1525" s="4" t="s">
        <v>113</v>
      </c>
      <c r="E1525" s="57">
        <f>осн2!N108*осн2!$B$4*осн2!$D$1+осн2!$A$2+(осн2!N108*осн2!$B$4*осн2!$D$1+осн2!$A$2)*осн2!$E$2</f>
        <v>6160573.5</v>
      </c>
      <c r="F1525" s="57">
        <f>осн2!O108*осн2!$B$4*осн2!$D$1+осн2!$A$2+(осн2!O108*осн2!$B$4*осн2!$D$1+осн2!$A$2)*осн2!$E$2</f>
        <v>6406996.4399999995</v>
      </c>
      <c r="G1525" s="178"/>
      <c r="H1525" s="179"/>
      <c r="I1525" s="41">
        <f t="shared" si="343"/>
        <v>6160573.5</v>
      </c>
      <c r="J1525" s="41">
        <f t="shared" si="344"/>
        <v>6406996.4399999995</v>
      </c>
      <c r="K1525" s="178"/>
      <c r="L1525" s="179"/>
      <c r="M1525" s="41">
        <f t="shared" si="345"/>
        <v>6160573.5</v>
      </c>
      <c r="N1525" s="41">
        <f t="shared" si="346"/>
        <v>6406996.4399999995</v>
      </c>
      <c r="O1525" s="37">
        <f>осн2!N108*осн2!$B$4+осн2!$A$2+(осн2!N108*осн2!$B$4+осн2!$A$2)*осн2!$E$2</f>
        <v>3080286.75</v>
      </c>
      <c r="P1525" s="37">
        <f>осн2!O108*осн2!$B$4+осн2!$A$2+(осн2!O108*осн2!$B$4+осн2!$A$2)*осн2!$E$2</f>
        <v>3203498.2199999997</v>
      </c>
      <c r="Q1525" s="41">
        <f t="shared" si="347"/>
        <v>6160573.5</v>
      </c>
      <c r="R1525" s="41">
        <f t="shared" si="348"/>
        <v>6406996.4399999995</v>
      </c>
      <c r="S1525" s="41">
        <f t="shared" si="349"/>
        <v>3080286.75</v>
      </c>
      <c r="T1525" s="41">
        <f t="shared" si="350"/>
        <v>3203498.2199999997</v>
      </c>
    </row>
    <row r="1526" spans="1:20" ht="15.75" hidden="1" customHeight="1" x14ac:dyDescent="0.25">
      <c r="A1526" s="142"/>
      <c r="B1526" s="169"/>
      <c r="C1526" s="142"/>
      <c r="D1526" s="4" t="s">
        <v>114</v>
      </c>
      <c r="E1526" s="57">
        <f>осн2!N109*осн2!$B$4*осн2!$D$1+осн2!$A$2+(осн2!N109*осн2!$B$4*осн2!$D$1+осн2!$A$2)*осн2!$E$2</f>
        <v>8252127.6299999999</v>
      </c>
      <c r="F1526" s="57">
        <f>осн2!O109*осн2!$B$4*осн2!$D$1+осн2!$A$2+(осн2!O109*осн2!$B$4*осн2!$D$1+осн2!$A$2)*осн2!$E$2</f>
        <v>8582211.3900000006</v>
      </c>
      <c r="G1526" s="178"/>
      <c r="H1526" s="179"/>
      <c r="I1526" s="41">
        <f t="shared" si="343"/>
        <v>8252127.6299999999</v>
      </c>
      <c r="J1526" s="41">
        <f t="shared" si="344"/>
        <v>8582211.3900000006</v>
      </c>
      <c r="K1526" s="178"/>
      <c r="L1526" s="179"/>
      <c r="M1526" s="41">
        <f t="shared" si="345"/>
        <v>8252127.6299999999</v>
      </c>
      <c r="N1526" s="41">
        <f t="shared" si="346"/>
        <v>8582211.3900000006</v>
      </c>
      <c r="O1526" s="37">
        <f>осн2!N109*осн2!$B$4+осн2!$A$2+(осн2!N109*осн2!$B$4+осн2!$A$2)*осн2!$E$2</f>
        <v>4126063.8149999999</v>
      </c>
      <c r="P1526" s="37">
        <f>осн2!O109*осн2!$B$4+осн2!$A$2+(осн2!O109*осн2!$B$4+осн2!$A$2)*осн2!$E$2</f>
        <v>4291105.6950000003</v>
      </c>
      <c r="Q1526" s="41">
        <f t="shared" si="347"/>
        <v>8252127.6299999999</v>
      </c>
      <c r="R1526" s="41">
        <f t="shared" si="348"/>
        <v>8582211.3900000006</v>
      </c>
      <c r="S1526" s="41">
        <f t="shared" si="349"/>
        <v>4126063.8149999999</v>
      </c>
      <c r="T1526" s="41">
        <f t="shared" si="350"/>
        <v>4291105.6950000003</v>
      </c>
    </row>
    <row r="1527" spans="1:20" ht="15.75" hidden="1" customHeight="1" x14ac:dyDescent="0.25">
      <c r="A1527" s="142"/>
      <c r="B1527" s="169"/>
      <c r="C1527" s="142"/>
      <c r="D1527" s="4" t="s">
        <v>115</v>
      </c>
      <c r="E1527" s="57">
        <f>осн2!N110*осн2!$B$4*осн2!$D$1+осн2!$A$2+(осн2!N110*осн2!$B$4*осн2!$D$1+осн2!$A$2)*осн2!$E$2</f>
        <v>11057837.82</v>
      </c>
      <c r="F1527" s="57">
        <f>осн2!O110*осн2!$B$4*осн2!$D$1+осн2!$A$2+(осн2!O110*осн2!$B$4*осн2!$D$1+осн2!$A$2)*осн2!$E$2</f>
        <v>11500150.199999999</v>
      </c>
      <c r="G1527" s="178"/>
      <c r="H1527" s="179"/>
      <c r="I1527" s="41">
        <f t="shared" si="343"/>
        <v>11057837.82</v>
      </c>
      <c r="J1527" s="41">
        <f t="shared" si="344"/>
        <v>11500150.199999999</v>
      </c>
      <c r="K1527" s="178"/>
      <c r="L1527" s="179"/>
      <c r="M1527" s="41">
        <f t="shared" si="345"/>
        <v>11057837.82</v>
      </c>
      <c r="N1527" s="41">
        <f t="shared" si="346"/>
        <v>11500150.199999999</v>
      </c>
      <c r="O1527" s="37">
        <f>осн2!N110*осн2!$B$4+осн2!$A$2+(осн2!N110*осн2!$B$4+осн2!$A$2)*осн2!$E$2</f>
        <v>5528918.9100000001</v>
      </c>
      <c r="P1527" s="37">
        <f>осн2!O110*осн2!$B$4+осн2!$A$2+(осн2!O110*осн2!$B$4+осн2!$A$2)*осн2!$E$2</f>
        <v>5750075.0999999996</v>
      </c>
      <c r="Q1527" s="41">
        <f t="shared" si="347"/>
        <v>11057837.82</v>
      </c>
      <c r="R1527" s="41">
        <f t="shared" si="348"/>
        <v>11500150.199999999</v>
      </c>
      <c r="S1527" s="41">
        <f t="shared" si="349"/>
        <v>5528918.9100000001</v>
      </c>
      <c r="T1527" s="41">
        <f t="shared" si="350"/>
        <v>5750075.0999999996</v>
      </c>
    </row>
    <row r="1528" spans="1:20" ht="15.75" hidden="1" customHeight="1" x14ac:dyDescent="0.25">
      <c r="A1528" s="142"/>
      <c r="B1528" s="169"/>
      <c r="C1528" s="142"/>
      <c r="D1528" s="4" t="s">
        <v>116</v>
      </c>
      <c r="E1528" s="57">
        <f>осн2!N111*осн2!$B$4*осн2!$D$1+осн2!$A$2+(осн2!N111*осн2!$B$4*осн2!$D$1+осн2!$A$2)*осн2!$E$2</f>
        <v>14817507.210000001</v>
      </c>
      <c r="F1528" s="57">
        <f>осн2!O111*осн2!$B$4*осн2!$D$1+осн2!$A$2+(осн2!O111*осн2!$B$4*осн2!$D$1+осн2!$A$2)*осн2!$E$2</f>
        <v>15410207.640000001</v>
      </c>
      <c r="G1528" s="178"/>
      <c r="H1528" s="179"/>
      <c r="I1528" s="41">
        <f t="shared" si="343"/>
        <v>14817507.210000001</v>
      </c>
      <c r="J1528" s="41">
        <f t="shared" si="344"/>
        <v>15410207.640000001</v>
      </c>
      <c r="K1528" s="178"/>
      <c r="L1528" s="179"/>
      <c r="M1528" s="41">
        <f t="shared" si="345"/>
        <v>14817507.210000001</v>
      </c>
      <c r="N1528" s="41">
        <f t="shared" si="346"/>
        <v>15410207.640000001</v>
      </c>
      <c r="O1528" s="37">
        <f>осн2!N111*осн2!$B$4+осн2!$A$2+(осн2!N111*осн2!$B$4+осн2!$A$2)*осн2!$E$2</f>
        <v>7408753.6050000004</v>
      </c>
      <c r="P1528" s="37">
        <f>осн2!O111*осн2!$B$4+осн2!$A$2+(осн2!O111*осн2!$B$4+осн2!$A$2)*осн2!$E$2</f>
        <v>7705103.8200000003</v>
      </c>
      <c r="Q1528" s="41">
        <f t="shared" si="347"/>
        <v>14817507.210000001</v>
      </c>
      <c r="R1528" s="41">
        <f t="shared" si="348"/>
        <v>15410207.640000001</v>
      </c>
      <c r="S1528" s="41">
        <f t="shared" si="349"/>
        <v>7408753.6050000004</v>
      </c>
      <c r="T1528" s="41">
        <f t="shared" si="350"/>
        <v>7705103.8200000003</v>
      </c>
    </row>
    <row r="1529" spans="1:20" ht="15.75" hidden="1" customHeight="1" x14ac:dyDescent="0.25">
      <c r="A1529" s="142"/>
      <c r="B1529" s="169"/>
      <c r="C1529" s="142"/>
      <c r="D1529" s="4" t="s">
        <v>117</v>
      </c>
      <c r="E1529" s="57">
        <f>осн2!N112*осн2!$B$4*осн2!$D$1+осн2!$A$2+(осн2!N112*осн2!$B$4*осн2!$D$1+осн2!$A$2)*осн2!$E$2</f>
        <v>19855454.670000002</v>
      </c>
      <c r="F1529" s="57">
        <f>осн2!O112*осн2!$B$4*осн2!$D$1+осн2!$A$2+(осн2!O112*осн2!$B$4*осн2!$D$1+осн2!$A$2)*осн2!$E$2</f>
        <v>20649673.140000001</v>
      </c>
      <c r="G1529" s="178"/>
      <c r="H1529" s="179"/>
      <c r="I1529" s="41">
        <f t="shared" si="343"/>
        <v>19855454.670000002</v>
      </c>
      <c r="J1529" s="41">
        <f t="shared" si="344"/>
        <v>20649673.140000001</v>
      </c>
      <c r="K1529" s="178"/>
      <c r="L1529" s="179"/>
      <c r="M1529" s="41">
        <f t="shared" si="345"/>
        <v>19855454.670000002</v>
      </c>
      <c r="N1529" s="41">
        <f t="shared" si="346"/>
        <v>20649673.140000001</v>
      </c>
      <c r="O1529" s="37">
        <f>осн2!N112*осн2!$B$4+осн2!$A$2+(осн2!N112*осн2!$B$4+осн2!$A$2)*осн2!$E$2</f>
        <v>9927727.3350000009</v>
      </c>
      <c r="P1529" s="37">
        <f>осн2!O112*осн2!$B$4+осн2!$A$2+(осн2!O112*осн2!$B$4+осн2!$A$2)*осн2!$E$2</f>
        <v>10324836.57</v>
      </c>
      <c r="Q1529" s="41">
        <f t="shared" si="347"/>
        <v>19855454.670000002</v>
      </c>
      <c r="R1529" s="41">
        <f t="shared" si="348"/>
        <v>20649673.140000001</v>
      </c>
      <c r="S1529" s="41">
        <f t="shared" si="349"/>
        <v>9927727.3350000009</v>
      </c>
      <c r="T1529" s="41">
        <f t="shared" si="350"/>
        <v>10324836.57</v>
      </c>
    </row>
    <row r="1530" spans="1:20" ht="15.75" hidden="1" customHeight="1" x14ac:dyDescent="0.25">
      <c r="A1530" s="142"/>
      <c r="B1530" s="169"/>
      <c r="C1530" s="142"/>
      <c r="D1530" s="8" t="s">
        <v>118</v>
      </c>
      <c r="E1530" s="59">
        <f>осн2!N113*осн2!$B$4*осн2!$D$1+осн2!$A$2+(осн2!N113*осн2!$B$4*осн2!$D$1+осн2!$A$2)*осн2!$E$2</f>
        <v>3218373.3</v>
      </c>
      <c r="F1530" s="59">
        <f>осн2!O113*осн2!$B$4*осн2!$D$1+осн2!$A$2+(осн2!O113*осн2!$B$4*осн2!$D$1+осн2!$A$2)*осн2!$E$2</f>
        <v>3347107.17</v>
      </c>
      <c r="G1530" s="178"/>
      <c r="H1530" s="179"/>
      <c r="I1530" s="40">
        <f t="shared" si="343"/>
        <v>3218373.3</v>
      </c>
      <c r="J1530" s="40">
        <f t="shared" si="344"/>
        <v>3347107.17</v>
      </c>
      <c r="K1530" s="178"/>
      <c r="L1530" s="179"/>
      <c r="M1530" s="40">
        <f t="shared" si="345"/>
        <v>3218373.3</v>
      </c>
      <c r="N1530" s="40">
        <f t="shared" si="346"/>
        <v>3347107.17</v>
      </c>
      <c r="O1530" s="36">
        <f>осн2!N113*осн2!$B$4+осн2!$A$2+(осн2!N113*осн2!$B$4+осн2!$A$2)*осн2!$E$2</f>
        <v>1609186.65</v>
      </c>
      <c r="P1530" s="36">
        <f>осн2!O113*осн2!$B$4+осн2!$A$2+(осн2!O113*осн2!$B$4+осн2!$A$2)*осн2!$E$2</f>
        <v>1673553.585</v>
      </c>
      <c r="Q1530" s="40">
        <f t="shared" si="347"/>
        <v>3218373.3</v>
      </c>
      <c r="R1530" s="40">
        <f t="shared" si="348"/>
        <v>3347107.17</v>
      </c>
      <c r="S1530" s="40">
        <f t="shared" si="349"/>
        <v>1609186.65</v>
      </c>
      <c r="T1530" s="40">
        <f t="shared" si="350"/>
        <v>1673553.585</v>
      </c>
    </row>
    <row r="1531" spans="1:20" ht="15.75" hidden="1" customHeight="1" x14ac:dyDescent="0.25">
      <c r="A1531" s="142"/>
      <c r="B1531" s="169"/>
      <c r="C1531" s="142"/>
      <c r="D1531" s="4" t="s">
        <v>151</v>
      </c>
      <c r="E1531" s="57">
        <f>осн2!N114*осн2!$B$4*осн2!$D$1+осн2!$A$2+(осн2!N114*осн2!$B$4*осн2!$D$1+осн2!$A$2)*осн2!$E$2</f>
        <v>6427797.4800000004</v>
      </c>
      <c r="F1531" s="57">
        <f>осн2!O114*осн2!$B$4*осн2!$D$1+осн2!$A$2+(осн2!O114*осн2!$B$4*осн2!$D$1+осн2!$A$2)*осн2!$E$2</f>
        <v>6684909.4500000002</v>
      </c>
      <c r="G1531" s="178"/>
      <c r="H1531" s="179"/>
      <c r="I1531" s="41">
        <f t="shared" si="343"/>
        <v>6427797.4800000004</v>
      </c>
      <c r="J1531" s="41">
        <f t="shared" si="344"/>
        <v>6684909.4500000002</v>
      </c>
      <c r="K1531" s="178"/>
      <c r="L1531" s="179"/>
      <c r="M1531" s="41">
        <f t="shared" si="345"/>
        <v>6427797.4800000004</v>
      </c>
      <c r="N1531" s="41">
        <f t="shared" si="346"/>
        <v>6684909.4500000002</v>
      </c>
      <c r="O1531" s="37">
        <f>осн2!N114*осн2!$B$4+осн2!$A$2+(осн2!N114*осн2!$B$4+осн2!$A$2)*осн2!$E$2</f>
        <v>3213898.74</v>
      </c>
      <c r="P1531" s="37">
        <f>осн2!O114*осн2!$B$4+осн2!$A$2+(осн2!O114*осн2!$B$4+осн2!$A$2)*осн2!$E$2</f>
        <v>3342454.7250000001</v>
      </c>
      <c r="Q1531" s="41">
        <f t="shared" si="347"/>
        <v>6427797.4800000004</v>
      </c>
      <c r="R1531" s="41">
        <f t="shared" si="348"/>
        <v>6684909.4500000002</v>
      </c>
      <c r="S1531" s="41">
        <f t="shared" si="349"/>
        <v>3213898.74</v>
      </c>
      <c r="T1531" s="41">
        <f t="shared" si="350"/>
        <v>3342454.7250000001</v>
      </c>
    </row>
    <row r="1532" spans="1:20" ht="15.75" hidden="1" customHeight="1" x14ac:dyDescent="0.25">
      <c r="A1532" s="142"/>
      <c r="B1532" s="169"/>
      <c r="C1532" s="142"/>
      <c r="D1532" s="4" t="s">
        <v>119</v>
      </c>
      <c r="E1532" s="57">
        <f>осн2!N115*осн2!$B$4*осн2!$D$1+осн2!$A$2+(осн2!N115*осн2!$B$4*осн2!$D$1+осн2!$A$2)*осн2!$E$2</f>
        <v>8610189.7799999993</v>
      </c>
      <c r="F1532" s="57">
        <f>осн2!O115*осн2!$B$4*осн2!$D$1+осн2!$A$2+(осн2!O115*осн2!$B$4*осн2!$D$1+осн2!$A$2)*осн2!$E$2</f>
        <v>8954598.1500000004</v>
      </c>
      <c r="G1532" s="178"/>
      <c r="H1532" s="179"/>
      <c r="I1532" s="41">
        <f t="shared" si="343"/>
        <v>8610189.7799999993</v>
      </c>
      <c r="J1532" s="41">
        <f t="shared" si="344"/>
        <v>8954598.1500000004</v>
      </c>
      <c r="K1532" s="178"/>
      <c r="L1532" s="179"/>
      <c r="M1532" s="41">
        <f t="shared" si="345"/>
        <v>8610189.7799999993</v>
      </c>
      <c r="N1532" s="41">
        <f t="shared" si="346"/>
        <v>8954598.1500000004</v>
      </c>
      <c r="O1532" s="37">
        <f>осн2!N115*осн2!$B$4+осн2!$A$2+(осн2!N115*осн2!$B$4+осн2!$A$2)*осн2!$E$2</f>
        <v>4305094.8899999997</v>
      </c>
      <c r="P1532" s="37">
        <f>осн2!O115*осн2!$B$4+осн2!$A$2+(осн2!O115*осн2!$B$4+осн2!$A$2)*осн2!$E$2</f>
        <v>4477299.0750000002</v>
      </c>
      <c r="Q1532" s="41">
        <f t="shared" si="347"/>
        <v>8610189.7799999993</v>
      </c>
      <c r="R1532" s="41">
        <f t="shared" si="348"/>
        <v>8954598.1500000004</v>
      </c>
      <c r="S1532" s="41">
        <f t="shared" si="349"/>
        <v>4305094.8899999997</v>
      </c>
      <c r="T1532" s="41">
        <f t="shared" si="350"/>
        <v>4477299.0750000002</v>
      </c>
    </row>
    <row r="1533" spans="1:20" ht="15.75" hidden="1" customHeight="1" x14ac:dyDescent="0.25">
      <c r="A1533" s="142"/>
      <c r="B1533" s="169"/>
      <c r="C1533" s="142"/>
      <c r="D1533" s="4" t="s">
        <v>120</v>
      </c>
      <c r="E1533" s="57">
        <f>осн2!N116*осн2!$B$4*осн2!$D$1+осн2!$A$2+(осн2!N116*осн2!$B$4*осн2!$D$1+осн2!$A$2)*осн2!$E$2</f>
        <v>11537645.879999999</v>
      </c>
      <c r="F1533" s="57">
        <f>осн2!O116*осн2!$B$4*осн2!$D$1+осн2!$A$2+(осн2!O116*осн2!$B$4*осн2!$D$1+осн2!$A$2)*осн2!$E$2</f>
        <v>11999152.140000001</v>
      </c>
      <c r="G1533" s="178"/>
      <c r="H1533" s="179"/>
      <c r="I1533" s="41">
        <f t="shared" si="343"/>
        <v>11537645.879999999</v>
      </c>
      <c r="J1533" s="41">
        <f t="shared" si="344"/>
        <v>11999152.140000001</v>
      </c>
      <c r="K1533" s="178"/>
      <c r="L1533" s="179"/>
      <c r="M1533" s="41">
        <f t="shared" si="345"/>
        <v>11537645.879999999</v>
      </c>
      <c r="N1533" s="41">
        <f t="shared" si="346"/>
        <v>11999152.140000001</v>
      </c>
      <c r="O1533" s="37">
        <f>осн2!N116*осн2!$B$4+осн2!$A$2+(осн2!N116*осн2!$B$4+осн2!$A$2)*осн2!$E$2</f>
        <v>5768822.9399999995</v>
      </c>
      <c r="P1533" s="37">
        <f>осн2!O116*осн2!$B$4+осн2!$A$2+(осн2!O116*осн2!$B$4+осн2!$A$2)*осн2!$E$2</f>
        <v>5999576.0700000003</v>
      </c>
      <c r="Q1533" s="41">
        <f t="shared" si="347"/>
        <v>11537645.879999999</v>
      </c>
      <c r="R1533" s="41">
        <f t="shared" si="348"/>
        <v>11999152.140000001</v>
      </c>
      <c r="S1533" s="41">
        <f t="shared" si="349"/>
        <v>5768822.9399999995</v>
      </c>
      <c r="T1533" s="41">
        <f t="shared" si="350"/>
        <v>5999576.0700000003</v>
      </c>
    </row>
    <row r="1534" spans="1:20" ht="15.75" hidden="1" customHeight="1" x14ac:dyDescent="0.25">
      <c r="A1534" s="142"/>
      <c r="B1534" s="169"/>
      <c r="C1534" s="142"/>
      <c r="D1534" s="4" t="s">
        <v>121</v>
      </c>
      <c r="E1534" s="57">
        <f>осн2!N117*осн2!$B$4*осн2!$D$1+осн2!$A$2+(осн2!N117*осн2!$B$4*осн2!$D$1+осн2!$A$2)*осн2!$E$2</f>
        <v>15460433.16</v>
      </c>
      <c r="F1534" s="57">
        <f>осн2!O117*осн2!$B$4*осн2!$D$1+осн2!$A$2+(осн2!O117*осн2!$B$4*осн2!$D$1+осн2!$A$2)*осн2!$E$2</f>
        <v>16078851.689999999</v>
      </c>
      <c r="G1534" s="178"/>
      <c r="H1534" s="179"/>
      <c r="I1534" s="41">
        <f t="shared" si="343"/>
        <v>15460433.16</v>
      </c>
      <c r="J1534" s="41">
        <f t="shared" si="344"/>
        <v>16078851.689999999</v>
      </c>
      <c r="K1534" s="178"/>
      <c r="L1534" s="179"/>
      <c r="M1534" s="41">
        <f t="shared" si="345"/>
        <v>15460433.16</v>
      </c>
      <c r="N1534" s="41">
        <f t="shared" si="346"/>
        <v>16078851.689999999</v>
      </c>
      <c r="O1534" s="37">
        <f>осн2!N117*осн2!$B$4+осн2!$A$2+(осн2!N117*осн2!$B$4+осн2!$A$2)*осн2!$E$2</f>
        <v>7730216.5800000001</v>
      </c>
      <c r="P1534" s="37">
        <f>осн2!O117*осн2!$B$4+осн2!$A$2+(осн2!O117*осн2!$B$4+осн2!$A$2)*осн2!$E$2</f>
        <v>8039425.8449999997</v>
      </c>
      <c r="Q1534" s="41">
        <f t="shared" si="347"/>
        <v>15460433.16</v>
      </c>
      <c r="R1534" s="41">
        <f t="shared" si="348"/>
        <v>16078851.689999999</v>
      </c>
      <c r="S1534" s="41">
        <f t="shared" si="349"/>
        <v>7730216.5800000001</v>
      </c>
      <c r="T1534" s="41">
        <f t="shared" si="350"/>
        <v>8039425.8449999997</v>
      </c>
    </row>
    <row r="1535" spans="1:20" ht="15.75" hidden="1" customHeight="1" x14ac:dyDescent="0.25">
      <c r="A1535" s="142"/>
      <c r="B1535" s="169"/>
      <c r="C1535" s="142"/>
      <c r="D1535" s="4" t="s">
        <v>122</v>
      </c>
      <c r="E1535" s="57">
        <f>осн2!N118*осн2!$B$4*осн2!$D$1+осн2!$A$2+(осн2!N118*осн2!$B$4*осн2!$D$1+осн2!$A$2)*осн2!$E$2</f>
        <v>20717007.48</v>
      </c>
      <c r="F1535" s="57">
        <f>осн2!O118*осн2!$B$4*осн2!$D$1+осн2!$A$2+(осн2!O118*осн2!$B$4*осн2!$D$1+осн2!$A$2)*осн2!$E$2</f>
        <v>21545686.079999998</v>
      </c>
      <c r="G1535" s="178"/>
      <c r="H1535" s="179"/>
      <c r="I1535" s="41">
        <f t="shared" si="343"/>
        <v>20717007.48</v>
      </c>
      <c r="J1535" s="41">
        <f t="shared" si="344"/>
        <v>21545686.079999998</v>
      </c>
      <c r="K1535" s="178"/>
      <c r="L1535" s="179"/>
      <c r="M1535" s="41">
        <f t="shared" si="345"/>
        <v>20717007.48</v>
      </c>
      <c r="N1535" s="41">
        <f t="shared" si="346"/>
        <v>21545686.079999998</v>
      </c>
      <c r="O1535" s="37">
        <f>осн2!N118*осн2!$B$4+осн2!$A$2+(осн2!N118*осн2!$B$4+осн2!$A$2)*осн2!$E$2</f>
        <v>10358503.74</v>
      </c>
      <c r="P1535" s="37">
        <f>осн2!O118*осн2!$B$4+осн2!$A$2+(осн2!O118*осн2!$B$4+осн2!$A$2)*осн2!$E$2</f>
        <v>10772843.039999999</v>
      </c>
      <c r="Q1535" s="41">
        <f t="shared" si="347"/>
        <v>20717007.48</v>
      </c>
      <c r="R1535" s="41">
        <f t="shared" si="348"/>
        <v>21545686.079999998</v>
      </c>
      <c r="S1535" s="41">
        <f t="shared" si="349"/>
        <v>10358503.74</v>
      </c>
      <c r="T1535" s="41">
        <f t="shared" si="350"/>
        <v>10772843.039999999</v>
      </c>
    </row>
    <row r="1536" spans="1:20" ht="15.75" hidden="1" customHeight="1" x14ac:dyDescent="0.25">
      <c r="A1536" s="142"/>
      <c r="B1536" s="169"/>
      <c r="C1536" s="142"/>
      <c r="D1536" s="8" t="s">
        <v>123</v>
      </c>
      <c r="E1536" s="59">
        <f>осн2!N119*осн2!$B$4*осн2!$D$1+осн2!$A$2+(осн2!N119*осн2!$B$4*осн2!$D$1+осн2!$A$2)*осн2!$E$2</f>
        <v>3273280.4699999997</v>
      </c>
      <c r="F1536" s="59">
        <f>осн2!O119*осн2!$B$4*осн2!$D$1+осн2!$A$2+(осн2!O119*осн2!$B$4*осн2!$D$1+осн2!$A$2)*осн2!$E$2</f>
        <v>3404212.68</v>
      </c>
      <c r="G1536" s="178"/>
      <c r="H1536" s="179"/>
      <c r="I1536" s="40">
        <f t="shared" si="343"/>
        <v>3273280.4699999997</v>
      </c>
      <c r="J1536" s="40">
        <f t="shared" si="344"/>
        <v>3404212.68</v>
      </c>
      <c r="K1536" s="178"/>
      <c r="L1536" s="179"/>
      <c r="M1536" s="40">
        <f t="shared" si="345"/>
        <v>3273280.4699999997</v>
      </c>
      <c r="N1536" s="40">
        <f t="shared" si="346"/>
        <v>3404212.68</v>
      </c>
      <c r="O1536" s="36">
        <f>осн2!N119*осн2!$B$4+осн2!$A$2+(осн2!N119*осн2!$B$4+осн2!$A$2)*осн2!$E$2</f>
        <v>1636640.2349999999</v>
      </c>
      <c r="P1536" s="36">
        <f>осн2!O119*осн2!$B$4+осн2!$A$2+(осн2!O119*осн2!$B$4+осн2!$A$2)*осн2!$E$2</f>
        <v>1702106.34</v>
      </c>
      <c r="Q1536" s="40">
        <f t="shared" si="347"/>
        <v>3273280.4699999997</v>
      </c>
      <c r="R1536" s="40">
        <f t="shared" si="348"/>
        <v>3404212.68</v>
      </c>
      <c r="S1536" s="40">
        <f t="shared" si="349"/>
        <v>1636640.2349999999</v>
      </c>
      <c r="T1536" s="40">
        <f t="shared" si="350"/>
        <v>1702106.34</v>
      </c>
    </row>
    <row r="1537" spans="1:20" ht="15.75" hidden="1" customHeight="1" x14ac:dyDescent="0.25">
      <c r="A1537" s="142"/>
      <c r="B1537" s="169"/>
      <c r="C1537" s="142"/>
      <c r="D1537" s="4" t="s">
        <v>124</v>
      </c>
      <c r="E1537" s="57">
        <f>осн2!N120*осн2!$B$4*осн2!$D$1+осн2!$A$2+(осн2!N120*осн2!$B$4*осн2!$D$1+осн2!$A$2)*осн2!$E$2</f>
        <v>6537571.1100000003</v>
      </c>
      <c r="F1537" s="57">
        <f>осн2!O120*осн2!$B$4*осн2!$D$1+осн2!$A$2+(осн2!O120*осн2!$B$4*осн2!$D$1+осн2!$A$2)*осн2!$E$2</f>
        <v>6799074.4500000002</v>
      </c>
      <c r="G1537" s="178"/>
      <c r="H1537" s="179"/>
      <c r="I1537" s="41">
        <f t="shared" si="343"/>
        <v>6537571.1100000003</v>
      </c>
      <c r="J1537" s="41">
        <f t="shared" si="344"/>
        <v>6799074.4500000002</v>
      </c>
      <c r="K1537" s="178"/>
      <c r="L1537" s="179"/>
      <c r="M1537" s="41">
        <f t="shared" si="345"/>
        <v>6537571.1100000003</v>
      </c>
      <c r="N1537" s="41">
        <f t="shared" si="346"/>
        <v>6799074.4500000002</v>
      </c>
      <c r="O1537" s="37">
        <f>осн2!N120*осн2!$B$4+осн2!$A$2+(осн2!N120*осн2!$B$4+осн2!$A$2)*осн2!$E$2</f>
        <v>3268785.5550000002</v>
      </c>
      <c r="P1537" s="37">
        <f>осн2!O120*осн2!$B$4+осн2!$A$2+(осн2!O120*осн2!$B$4+осн2!$A$2)*осн2!$E$2</f>
        <v>3399537.2250000001</v>
      </c>
      <c r="Q1537" s="41">
        <f t="shared" si="347"/>
        <v>6537571.1100000003</v>
      </c>
      <c r="R1537" s="41">
        <f t="shared" si="348"/>
        <v>6799074.4500000002</v>
      </c>
      <c r="S1537" s="41">
        <f t="shared" si="349"/>
        <v>3268785.5550000002</v>
      </c>
      <c r="T1537" s="41">
        <f t="shared" si="350"/>
        <v>3399537.2250000001</v>
      </c>
    </row>
    <row r="1538" spans="1:20" ht="15.75" hidden="1" customHeight="1" x14ac:dyDescent="0.25">
      <c r="A1538" s="142"/>
      <c r="B1538" s="169"/>
      <c r="C1538" s="142"/>
      <c r="D1538" s="4" t="s">
        <v>125</v>
      </c>
      <c r="E1538" s="57">
        <f>осн2!N121*осн2!$B$4*осн2!$D$1+осн2!$A$2+(осн2!N121*осн2!$B$4*осн2!$D$1+осн2!$A$2)*осн2!$E$2</f>
        <v>8757301.5600000005</v>
      </c>
      <c r="F1538" s="57">
        <f>осн2!O121*осн2!$B$4*осн2!$D$1+осн2!$A$2+(осн2!O121*осн2!$B$4*осн2!$D$1+осн2!$A$2)*осн2!$E$2</f>
        <v>9107593.4100000001</v>
      </c>
      <c r="G1538" s="178"/>
      <c r="H1538" s="179"/>
      <c r="I1538" s="41">
        <f t="shared" si="343"/>
        <v>8757301.5600000005</v>
      </c>
      <c r="J1538" s="41">
        <f t="shared" si="344"/>
        <v>9107593.4100000001</v>
      </c>
      <c r="K1538" s="178"/>
      <c r="L1538" s="179"/>
      <c r="M1538" s="41">
        <f t="shared" si="345"/>
        <v>8757301.5600000005</v>
      </c>
      <c r="N1538" s="41">
        <f t="shared" si="346"/>
        <v>9107593.4100000001</v>
      </c>
      <c r="O1538" s="37">
        <f>осн2!N121*осн2!$B$4+осн2!$A$2+(осн2!N121*осн2!$B$4+осн2!$A$2)*осн2!$E$2</f>
        <v>4378650.78</v>
      </c>
      <c r="P1538" s="37">
        <f>осн2!O121*осн2!$B$4+осн2!$A$2+(осн2!O121*осн2!$B$4+осн2!$A$2)*осн2!$E$2</f>
        <v>4553796.7050000001</v>
      </c>
      <c r="Q1538" s="41">
        <f t="shared" si="347"/>
        <v>8757301.5600000005</v>
      </c>
      <c r="R1538" s="41">
        <f t="shared" si="348"/>
        <v>9107593.4100000001</v>
      </c>
      <c r="S1538" s="41">
        <f t="shared" si="349"/>
        <v>4378650.78</v>
      </c>
      <c r="T1538" s="41">
        <f t="shared" si="350"/>
        <v>4553796.7050000001</v>
      </c>
    </row>
    <row r="1539" spans="1:20" ht="15.75" hidden="1" customHeight="1" x14ac:dyDescent="0.25">
      <c r="A1539" s="142"/>
      <c r="B1539" s="169"/>
      <c r="C1539" s="142"/>
      <c r="D1539" s="4" t="s">
        <v>126</v>
      </c>
      <c r="E1539" s="57">
        <f>осн2!N122*осн2!$B$4*осн2!$D$1+осн2!$A$2+(осн2!N122*осн2!$B$4*осн2!$D$1+осн2!$A$2)*осн2!$E$2</f>
        <v>11734786.710000001</v>
      </c>
      <c r="F1539" s="57">
        <f>осн2!O122*осн2!$B$4*осн2!$D$1+осн2!$A$2+(осн2!O122*осн2!$B$4*осн2!$D$1+осн2!$A$2)*осн2!$E$2</f>
        <v>12204178.32</v>
      </c>
      <c r="G1539" s="178"/>
      <c r="H1539" s="179"/>
      <c r="I1539" s="41">
        <f t="shared" si="343"/>
        <v>11734786.710000001</v>
      </c>
      <c r="J1539" s="41">
        <f t="shared" si="344"/>
        <v>12204178.32</v>
      </c>
      <c r="K1539" s="178"/>
      <c r="L1539" s="179"/>
      <c r="M1539" s="41">
        <f t="shared" si="345"/>
        <v>11734786.710000001</v>
      </c>
      <c r="N1539" s="41">
        <f t="shared" si="346"/>
        <v>12204178.32</v>
      </c>
      <c r="O1539" s="37">
        <f>осн2!N122*осн2!$B$4+осн2!$A$2+(осн2!N122*осн2!$B$4+осн2!$A$2)*осн2!$E$2</f>
        <v>5867393.3550000004</v>
      </c>
      <c r="P1539" s="37">
        <f>осн2!O122*осн2!$B$4+осн2!$A$2+(осн2!O122*осн2!$B$4+осн2!$A$2)*осн2!$E$2</f>
        <v>6102089.1600000001</v>
      </c>
      <c r="Q1539" s="41">
        <f t="shared" si="347"/>
        <v>11734786.710000001</v>
      </c>
      <c r="R1539" s="41">
        <f t="shared" si="348"/>
        <v>12204178.32</v>
      </c>
      <c r="S1539" s="41">
        <f t="shared" si="349"/>
        <v>5867393.3550000004</v>
      </c>
      <c r="T1539" s="41">
        <f t="shared" si="350"/>
        <v>6102089.1600000001</v>
      </c>
    </row>
    <row r="1540" spans="1:20" ht="15.75" hidden="1" customHeight="1" x14ac:dyDescent="0.25">
      <c r="A1540" s="142"/>
      <c r="B1540" s="169"/>
      <c r="C1540" s="142"/>
      <c r="D1540" s="4" t="s">
        <v>127</v>
      </c>
      <c r="E1540" s="57">
        <f>осн2!N123*осн2!$B$4*осн2!$D$1+осн2!$A$2+(осн2!N123*осн2!$B$4*осн2!$D$1+осн2!$A$2)*осн2!$E$2</f>
        <v>15724607.43</v>
      </c>
      <c r="F1540" s="57">
        <f>осн2!O123*осн2!$B$4*осн2!$D$1+осн2!$A$2+(осн2!O123*осн2!$B$4*осн2!$D$1+осн2!$A$2)*осн2!$E$2</f>
        <v>16353591.09</v>
      </c>
      <c r="G1540" s="178"/>
      <c r="H1540" s="179"/>
      <c r="I1540" s="41">
        <f t="shared" si="343"/>
        <v>15724607.43</v>
      </c>
      <c r="J1540" s="41">
        <f t="shared" si="344"/>
        <v>16353591.09</v>
      </c>
      <c r="K1540" s="178"/>
      <c r="L1540" s="179"/>
      <c r="M1540" s="41">
        <f t="shared" si="345"/>
        <v>15724607.43</v>
      </c>
      <c r="N1540" s="41">
        <f t="shared" si="346"/>
        <v>16353591.09</v>
      </c>
      <c r="O1540" s="37">
        <f>осн2!N123*осн2!$B$4+осн2!$A$2+(осн2!N123*осн2!$B$4+осн2!$A$2)*осн2!$E$2</f>
        <v>7862303.7149999999</v>
      </c>
      <c r="P1540" s="37">
        <f>осн2!O123*осн2!$B$4+осн2!$A$2+(осн2!O123*осн2!$B$4+осн2!$A$2)*осн2!$E$2</f>
        <v>8176795.5449999999</v>
      </c>
      <c r="Q1540" s="41">
        <f t="shared" si="347"/>
        <v>15724607.43</v>
      </c>
      <c r="R1540" s="41">
        <f t="shared" si="348"/>
        <v>16353591.09</v>
      </c>
      <c r="S1540" s="41">
        <f t="shared" si="349"/>
        <v>7862303.7149999999</v>
      </c>
      <c r="T1540" s="41">
        <f t="shared" si="350"/>
        <v>8176795.5449999999</v>
      </c>
    </row>
    <row r="1541" spans="1:20" ht="15.75" hidden="1" customHeight="1" x14ac:dyDescent="0.25">
      <c r="A1541" s="142"/>
      <c r="B1541" s="169"/>
      <c r="C1541" s="142"/>
      <c r="D1541" s="4" t="s">
        <v>128</v>
      </c>
      <c r="E1541" s="57">
        <f>осн2!N124*осн2!$B$4*осн2!$D$1+осн2!$A$2+(осн2!N124*осн2!$B$4*осн2!$D$1+осн2!$A$2)*осн2!$E$2</f>
        <v>21070968.539999999</v>
      </c>
      <c r="F1541" s="57">
        <f>осн2!O124*осн2!$B$4*осн2!$D$1+осн2!$A$2+(осн2!O124*осн2!$B$4*осн2!$D$1+осн2!$A$2)*осн2!$E$2</f>
        <v>21913807.140000001</v>
      </c>
      <c r="G1541" s="178"/>
      <c r="H1541" s="179"/>
      <c r="I1541" s="41">
        <f t="shared" si="343"/>
        <v>21070968.539999999</v>
      </c>
      <c r="J1541" s="41">
        <f t="shared" si="344"/>
        <v>21913807.140000001</v>
      </c>
      <c r="K1541" s="178"/>
      <c r="L1541" s="179"/>
      <c r="M1541" s="41">
        <f t="shared" si="345"/>
        <v>21070968.539999999</v>
      </c>
      <c r="N1541" s="41">
        <f t="shared" si="346"/>
        <v>21913807.140000001</v>
      </c>
      <c r="O1541" s="37">
        <f>осн2!N124*осн2!$B$4+осн2!$A$2+(осн2!N124*осн2!$B$4+осн2!$A$2)*осн2!$E$2</f>
        <v>10535484.27</v>
      </c>
      <c r="P1541" s="37">
        <f>осн2!O124*осн2!$B$4+осн2!$A$2+(осн2!O124*осн2!$B$4+осн2!$A$2)*осн2!$E$2</f>
        <v>10956903.57</v>
      </c>
      <c r="Q1541" s="41">
        <f t="shared" si="347"/>
        <v>21070968.539999999</v>
      </c>
      <c r="R1541" s="41">
        <f t="shared" si="348"/>
        <v>21913807.140000001</v>
      </c>
      <c r="S1541" s="41">
        <f t="shared" si="349"/>
        <v>10535484.27</v>
      </c>
      <c r="T1541" s="41">
        <f t="shared" si="350"/>
        <v>10956903.57</v>
      </c>
    </row>
    <row r="1542" spans="1:20" ht="15.75" hidden="1" customHeight="1" x14ac:dyDescent="0.25">
      <c r="A1542" s="142"/>
      <c r="B1542" s="169"/>
      <c r="C1542" s="142"/>
      <c r="D1542" s="8" t="s">
        <v>129</v>
      </c>
      <c r="E1542" s="59">
        <f>осн2!N125*осн2!$B$4*осн2!$D$1+осн2!$A$2+(осн2!N125*осн2!$B$4*осн2!$D$1+осн2!$A$2)*осн2!$E$2</f>
        <v>3698011.44</v>
      </c>
      <c r="F1542" s="59">
        <f>осн2!O125*осн2!$B$4*осн2!$D$1+осн2!$A$2+(осн2!O125*осн2!$B$4*осн2!$D$1+осн2!$A$2)*осн2!$E$2</f>
        <v>3845932.11</v>
      </c>
      <c r="G1542" s="178"/>
      <c r="H1542" s="179"/>
      <c r="I1542" s="40">
        <f t="shared" si="343"/>
        <v>3698011.44</v>
      </c>
      <c r="J1542" s="40">
        <f t="shared" si="344"/>
        <v>3845932.11</v>
      </c>
      <c r="K1542" s="178"/>
      <c r="L1542" s="179"/>
      <c r="M1542" s="40">
        <f t="shared" si="345"/>
        <v>3698011.44</v>
      </c>
      <c r="N1542" s="40">
        <f t="shared" si="346"/>
        <v>3845932.11</v>
      </c>
      <c r="O1542" s="36">
        <f>осн2!N125*осн2!$B$4+осн2!$A$2+(осн2!N125*осн2!$B$4+осн2!$A$2)*осн2!$E$2</f>
        <v>1849005.72</v>
      </c>
      <c r="P1542" s="36">
        <f>осн2!O125*осн2!$B$4+осн2!$A$2+(осн2!O125*осн2!$B$4+осн2!$A$2)*осн2!$E$2</f>
        <v>1922966.0549999999</v>
      </c>
      <c r="Q1542" s="40">
        <f t="shared" si="347"/>
        <v>3698011.44</v>
      </c>
      <c r="R1542" s="40">
        <f t="shared" si="348"/>
        <v>3845932.11</v>
      </c>
      <c r="S1542" s="40">
        <f t="shared" si="349"/>
        <v>1849005.72</v>
      </c>
      <c r="T1542" s="40">
        <f t="shared" si="350"/>
        <v>1922966.0549999999</v>
      </c>
    </row>
    <row r="1543" spans="1:20" ht="15.75" hidden="1" customHeight="1" x14ac:dyDescent="0.25">
      <c r="A1543" s="142"/>
      <c r="B1543" s="169"/>
      <c r="C1543" s="142"/>
      <c r="D1543" s="4" t="s">
        <v>130</v>
      </c>
      <c r="E1543" s="57">
        <f>осн2!N126*осн2!$B$4*осн2!$D$1+осн2!$A$2+(осн2!N126*осн2!$B$4*осн2!$D$1+осн2!$A$2)*осн2!$E$2</f>
        <v>7387077.2999999998</v>
      </c>
      <c r="F1543" s="57">
        <f>осн2!O126*осн2!$B$4*осн2!$D$1+осн2!$A$2+(осн2!O126*осн2!$B$4*осн2!$D$1+осн2!$A$2)*осн2!$E$2</f>
        <v>7682559.3300000001</v>
      </c>
      <c r="G1543" s="178"/>
      <c r="H1543" s="179"/>
      <c r="I1543" s="41">
        <f t="shared" si="343"/>
        <v>7387077.2999999998</v>
      </c>
      <c r="J1543" s="41">
        <f t="shared" si="344"/>
        <v>7682559.3300000001</v>
      </c>
      <c r="K1543" s="178"/>
      <c r="L1543" s="179"/>
      <c r="M1543" s="41">
        <f t="shared" si="345"/>
        <v>7387077.2999999998</v>
      </c>
      <c r="N1543" s="41">
        <f t="shared" si="346"/>
        <v>7682559.3300000001</v>
      </c>
      <c r="O1543" s="37">
        <f>осн2!N126*осн2!$B$4+осн2!$A$2+(осн2!N126*осн2!$B$4+осн2!$A$2)*осн2!$E$2</f>
        <v>3693538.65</v>
      </c>
      <c r="P1543" s="37">
        <f>осн2!O126*осн2!$B$4+осн2!$A$2+(осн2!O126*осн2!$B$4+осн2!$A$2)*осн2!$E$2</f>
        <v>3841279.665</v>
      </c>
      <c r="Q1543" s="41">
        <f t="shared" si="347"/>
        <v>7387077.2999999998</v>
      </c>
      <c r="R1543" s="41">
        <f t="shared" si="348"/>
        <v>7682559.3300000001</v>
      </c>
      <c r="S1543" s="41">
        <f t="shared" si="349"/>
        <v>3693538.65</v>
      </c>
      <c r="T1543" s="41">
        <f t="shared" si="350"/>
        <v>3841279.665</v>
      </c>
    </row>
    <row r="1544" spans="1:20" ht="15.75" hidden="1" customHeight="1" x14ac:dyDescent="0.25">
      <c r="A1544" s="142"/>
      <c r="B1544" s="169"/>
      <c r="C1544" s="142"/>
      <c r="D1544" s="4" t="s">
        <v>131</v>
      </c>
      <c r="E1544" s="57">
        <f>осн2!N127*осн2!$B$4*осн2!$D$1+осн2!$A$2+(осн2!N127*осн2!$B$4*осн2!$D$1+осн2!$A$2)*осн2!$E$2</f>
        <v>9895608.0299999993</v>
      </c>
      <c r="F1544" s="57">
        <f>осн2!O127*осн2!$B$4*осн2!$D$1+осн2!$A$2+(осн2!O127*осн2!$B$4*осн2!$D$1+осн2!$A$2)*осн2!$E$2</f>
        <v>10291433.129999999</v>
      </c>
      <c r="G1544" s="178"/>
      <c r="H1544" s="179"/>
      <c r="I1544" s="41">
        <f t="shared" si="343"/>
        <v>9895608.0299999993</v>
      </c>
      <c r="J1544" s="41">
        <f t="shared" si="344"/>
        <v>10291433.129999999</v>
      </c>
      <c r="K1544" s="178"/>
      <c r="L1544" s="179"/>
      <c r="M1544" s="41">
        <f t="shared" si="345"/>
        <v>9895608.0299999993</v>
      </c>
      <c r="N1544" s="41">
        <f t="shared" si="346"/>
        <v>10291433.129999999</v>
      </c>
      <c r="O1544" s="37">
        <f>осн2!N127*осн2!$B$4+осн2!$A$2+(осн2!N127*осн2!$B$4+осн2!$A$2)*осн2!$E$2</f>
        <v>4947804.0149999997</v>
      </c>
      <c r="P1544" s="37">
        <f>осн2!O127*осн2!$B$4+осн2!$A$2+(осн2!O127*осн2!$B$4+осн2!$A$2)*осн2!$E$2</f>
        <v>5145716.5649999995</v>
      </c>
      <c r="Q1544" s="41">
        <f t="shared" si="347"/>
        <v>9895608.0299999993</v>
      </c>
      <c r="R1544" s="41">
        <f t="shared" si="348"/>
        <v>10291433.129999999</v>
      </c>
      <c r="S1544" s="41">
        <f t="shared" si="349"/>
        <v>4947804.0149999997</v>
      </c>
      <c r="T1544" s="41">
        <f t="shared" si="350"/>
        <v>5145716.5649999995</v>
      </c>
    </row>
    <row r="1545" spans="1:20" ht="15.75" hidden="1" customHeight="1" x14ac:dyDescent="0.25">
      <c r="A1545" s="142"/>
      <c r="B1545" s="169"/>
      <c r="C1545" s="142"/>
      <c r="D1545" s="4" t="s">
        <v>132</v>
      </c>
      <c r="E1545" s="57">
        <f>осн2!N128*осн2!$B$4*осн2!$D$1+осн2!$A$2+(осн2!N128*осн2!$B$4*осн2!$D$1+осн2!$A$2)*осн2!$E$2</f>
        <v>13260114.300000001</v>
      </c>
      <c r="F1545" s="57">
        <f>осн2!O128*осн2!$B$4*осн2!$D$1+осн2!$A$2+(осн2!O128*осн2!$B$4*осн2!$D$1+осн2!$A$2)*осн2!$E$2</f>
        <v>13790519.58</v>
      </c>
      <c r="G1545" s="178"/>
      <c r="H1545" s="179"/>
      <c r="I1545" s="41">
        <f t="shared" si="343"/>
        <v>13260114.300000001</v>
      </c>
      <c r="J1545" s="41">
        <f t="shared" si="344"/>
        <v>13790519.58</v>
      </c>
      <c r="K1545" s="178"/>
      <c r="L1545" s="179"/>
      <c r="M1545" s="41">
        <f t="shared" si="345"/>
        <v>13260114.300000001</v>
      </c>
      <c r="N1545" s="41">
        <f t="shared" si="346"/>
        <v>13790519.58</v>
      </c>
      <c r="O1545" s="37">
        <f>осн2!N128*осн2!$B$4+осн2!$A$2+(осн2!N128*осн2!$B$4+осн2!$A$2)*осн2!$E$2</f>
        <v>6630057.1500000004</v>
      </c>
      <c r="P1545" s="37">
        <f>осн2!O128*осн2!$B$4+осн2!$A$2+(осн2!O128*осн2!$B$4+осн2!$A$2)*осн2!$E$2</f>
        <v>6895259.79</v>
      </c>
      <c r="Q1545" s="41">
        <f t="shared" si="347"/>
        <v>13260114.300000001</v>
      </c>
      <c r="R1545" s="41">
        <f t="shared" si="348"/>
        <v>13790519.58</v>
      </c>
      <c r="S1545" s="41">
        <f t="shared" si="349"/>
        <v>6630057.1500000004</v>
      </c>
      <c r="T1545" s="41">
        <f t="shared" si="350"/>
        <v>6895259.79</v>
      </c>
    </row>
    <row r="1546" spans="1:20" ht="15.75" hidden="1" customHeight="1" x14ac:dyDescent="0.25">
      <c r="A1546" s="142"/>
      <c r="B1546" s="169"/>
      <c r="C1546" s="142"/>
      <c r="D1546" s="4" t="s">
        <v>133</v>
      </c>
      <c r="E1546" s="57">
        <f>осн2!N129*осн2!$B$4*осн2!$D$1+осн2!$A$2+(осн2!N129*осн2!$B$4*осн2!$D$1+осн2!$A$2)*осн2!$E$2</f>
        <v>17768553.870000001</v>
      </c>
      <c r="F1546" s="57">
        <f>осн2!O129*осн2!$B$4*осн2!$D$1+осн2!$A$2+(осн2!O129*осн2!$B$4*осн2!$D$1+осн2!$A$2)*осн2!$E$2</f>
        <v>18479297.370000001</v>
      </c>
      <c r="G1546" s="178"/>
      <c r="H1546" s="179"/>
      <c r="I1546" s="41">
        <f t="shared" si="343"/>
        <v>17768553.870000001</v>
      </c>
      <c r="J1546" s="41">
        <f t="shared" si="344"/>
        <v>18479297.370000001</v>
      </c>
      <c r="K1546" s="178"/>
      <c r="L1546" s="179"/>
      <c r="M1546" s="41">
        <f t="shared" si="345"/>
        <v>17768553.870000001</v>
      </c>
      <c r="N1546" s="41">
        <f t="shared" si="346"/>
        <v>18479297.370000001</v>
      </c>
      <c r="O1546" s="37">
        <f>осн2!N129*осн2!$B$4+осн2!$A$2+(осн2!N129*осн2!$B$4+осн2!$A$2)*осн2!$E$2</f>
        <v>8884276.9350000005</v>
      </c>
      <c r="P1546" s="37">
        <f>осн2!O129*осн2!$B$4+осн2!$A$2+(осн2!O129*осн2!$B$4+осн2!$A$2)*осн2!$E$2</f>
        <v>9239648.6850000005</v>
      </c>
      <c r="Q1546" s="41">
        <f t="shared" si="347"/>
        <v>17768553.870000001</v>
      </c>
      <c r="R1546" s="41">
        <f t="shared" si="348"/>
        <v>18479297.370000001</v>
      </c>
      <c r="S1546" s="41">
        <f t="shared" si="349"/>
        <v>8884276.9350000005</v>
      </c>
      <c r="T1546" s="41">
        <f t="shared" si="350"/>
        <v>9239648.6850000005</v>
      </c>
    </row>
    <row r="1547" spans="1:20" ht="15.75" hidden="1" customHeight="1" x14ac:dyDescent="0.25">
      <c r="A1547" s="142"/>
      <c r="B1547" s="169"/>
      <c r="C1547" s="142"/>
      <c r="D1547" s="4" t="s">
        <v>134</v>
      </c>
      <c r="E1547" s="57">
        <f>осн2!N130*осн2!$B$4*осн2!$D$1+осн2!$A$2+(осн2!N130*осн2!$B$4*осн2!$D$1+осн2!$A$2)*осн2!$E$2</f>
        <v>23809861.23</v>
      </c>
      <c r="F1547" s="57">
        <f>осн2!O130*осн2!$B$4*осн2!$D$1+осн2!$A$2+(осн2!O130*осн2!$B$4*осн2!$D$1+осн2!$A$2)*осн2!$E$2</f>
        <v>24762255.75</v>
      </c>
      <c r="G1547" s="178"/>
      <c r="H1547" s="179"/>
      <c r="I1547" s="41">
        <f t="shared" si="343"/>
        <v>23809861.23</v>
      </c>
      <c r="J1547" s="41">
        <f t="shared" si="344"/>
        <v>24762255.75</v>
      </c>
      <c r="K1547" s="178"/>
      <c r="L1547" s="179"/>
      <c r="M1547" s="41">
        <f t="shared" si="345"/>
        <v>23809861.23</v>
      </c>
      <c r="N1547" s="41">
        <f t="shared" si="346"/>
        <v>24762255.75</v>
      </c>
      <c r="O1547" s="37">
        <f>осн2!N130*осн2!$B$4+осн2!$A$2+(осн2!N130*осн2!$B$4+осн2!$A$2)*осн2!$E$2</f>
        <v>11904930.615</v>
      </c>
      <c r="P1547" s="37">
        <f>осн2!O130*осн2!$B$4+осн2!$A$2+(осн2!O130*осн2!$B$4+осн2!$A$2)*осн2!$E$2</f>
        <v>12381127.875</v>
      </c>
      <c r="Q1547" s="41">
        <f t="shared" si="347"/>
        <v>23809861.23</v>
      </c>
      <c r="R1547" s="41">
        <f t="shared" si="348"/>
        <v>24762255.75</v>
      </c>
      <c r="S1547" s="41">
        <f t="shared" si="349"/>
        <v>11904930.615</v>
      </c>
      <c r="T1547" s="41">
        <f t="shared" si="350"/>
        <v>12381127.875</v>
      </c>
    </row>
    <row r="1548" spans="1:20" ht="15.75" hidden="1" customHeight="1" x14ac:dyDescent="0.25">
      <c r="A1548" s="142"/>
      <c r="B1548" s="169"/>
      <c r="C1548" s="142"/>
      <c r="D1548" s="8" t="s">
        <v>152</v>
      </c>
      <c r="E1548" s="59">
        <f>осн2!N131*осн2!$B$4*осн2!$D$1+осн2!$A$2+(осн2!N131*осн2!$B$4*осн2!$D$1+осн2!$A$2)*осн2!$E$2</f>
        <v>3934844.52</v>
      </c>
      <c r="F1548" s="59">
        <f>осн2!O131*осн2!$B$4*осн2!$D$1+осн2!$A$2+(осн2!O131*осн2!$B$4*осн2!$D$1+осн2!$A$2)*осн2!$E$2</f>
        <v>4092238.23</v>
      </c>
      <c r="G1548" s="178"/>
      <c r="H1548" s="179"/>
      <c r="I1548" s="40">
        <f t="shared" si="343"/>
        <v>3934844.52</v>
      </c>
      <c r="J1548" s="40">
        <f t="shared" si="344"/>
        <v>4092238.23</v>
      </c>
      <c r="K1548" s="178"/>
      <c r="L1548" s="179"/>
      <c r="M1548" s="40">
        <f t="shared" si="345"/>
        <v>3934844.52</v>
      </c>
      <c r="N1548" s="40">
        <f t="shared" si="346"/>
        <v>4092238.23</v>
      </c>
      <c r="O1548" s="36">
        <f>осн2!N131*осн2!$B$4+осн2!$A$2+(осн2!N131*осн2!$B$4+осн2!$A$2)*осн2!$E$2</f>
        <v>1967422.26</v>
      </c>
      <c r="P1548" s="36">
        <f>осн2!O131*осн2!$B$4+осн2!$A$2+(осн2!O131*осн2!$B$4+осн2!$A$2)*осн2!$E$2</f>
        <v>2046119.115</v>
      </c>
      <c r="Q1548" s="40">
        <f t="shared" si="347"/>
        <v>3934844.52</v>
      </c>
      <c r="R1548" s="40">
        <f t="shared" si="348"/>
        <v>4092238.23</v>
      </c>
      <c r="S1548" s="40">
        <f t="shared" si="349"/>
        <v>1967422.26</v>
      </c>
      <c r="T1548" s="40">
        <f t="shared" si="350"/>
        <v>2046119.115</v>
      </c>
    </row>
    <row r="1549" spans="1:20" ht="15.75" hidden="1" customHeight="1" x14ac:dyDescent="0.25">
      <c r="A1549" s="142"/>
      <c r="B1549" s="169"/>
      <c r="C1549" s="142"/>
      <c r="D1549" s="4" t="s">
        <v>153</v>
      </c>
      <c r="E1549" s="57">
        <f>осн2!N132*осн2!$B$4*осн2!$D$1+осн2!$A$2+(осн2!N132*осн2!$B$4*осн2!$D$1+осн2!$A$2)*осн2!$E$2</f>
        <v>7860683.2800000003</v>
      </c>
      <c r="F1549" s="57">
        <f>осн2!O132*осн2!$B$4*осн2!$D$1+осн2!$A$2+(осн2!O132*осн2!$B$4*осн2!$D$1+осн2!$A$2)*осн2!$E$2</f>
        <v>8175111.3899999997</v>
      </c>
      <c r="G1549" s="178"/>
      <c r="H1549" s="179"/>
      <c r="I1549" s="41">
        <f t="shared" si="343"/>
        <v>7860683.2800000003</v>
      </c>
      <c r="J1549" s="41">
        <f t="shared" si="344"/>
        <v>8175111.3899999997</v>
      </c>
      <c r="K1549" s="178"/>
      <c r="L1549" s="179"/>
      <c r="M1549" s="41">
        <f t="shared" si="345"/>
        <v>7860683.2800000003</v>
      </c>
      <c r="N1549" s="41">
        <f t="shared" si="346"/>
        <v>8175111.3899999997</v>
      </c>
      <c r="O1549" s="37">
        <f>осн2!N132*осн2!$B$4+осн2!$A$2+(осн2!N132*осн2!$B$4+осн2!$A$2)*осн2!$E$2</f>
        <v>3930341.64</v>
      </c>
      <c r="P1549" s="37">
        <f>осн2!O132*осн2!$B$4+осн2!$A$2+(осн2!O132*осн2!$B$4+осн2!$A$2)*осн2!$E$2</f>
        <v>4087555.6949999998</v>
      </c>
      <c r="Q1549" s="41">
        <f t="shared" si="347"/>
        <v>7860683.2800000003</v>
      </c>
      <c r="R1549" s="41">
        <f t="shared" si="348"/>
        <v>8175111.3899999997</v>
      </c>
      <c r="S1549" s="41">
        <f t="shared" si="349"/>
        <v>3930341.64</v>
      </c>
      <c r="T1549" s="41">
        <f t="shared" si="350"/>
        <v>4087555.6949999998</v>
      </c>
    </row>
    <row r="1550" spans="1:20" ht="15.75" hidden="1" customHeight="1" x14ac:dyDescent="0.25">
      <c r="A1550" s="142"/>
      <c r="B1550" s="169"/>
      <c r="C1550" s="142"/>
      <c r="D1550" s="4" t="s">
        <v>154</v>
      </c>
      <c r="E1550" s="57">
        <f>осн2!N133*осн2!$B$4*осн2!$D$1+осн2!$A$2+(осн2!N133*осн2!$B$4*осн2!$D$1+осн2!$A$2)*осн2!$E$2</f>
        <v>10530273.390000001</v>
      </c>
      <c r="F1550" s="57">
        <f>осн2!O133*осн2!$B$4*осн2!$D$1+осн2!$A$2+(осн2!O133*осн2!$B$4*осн2!$D$1+осн2!$A$2)*осн2!$E$2</f>
        <v>10951483.83</v>
      </c>
      <c r="G1550" s="178"/>
      <c r="H1550" s="179"/>
      <c r="I1550" s="41">
        <f t="shared" ref="I1550:I1581" si="351">E1550</f>
        <v>10530273.390000001</v>
      </c>
      <c r="J1550" s="41">
        <f t="shared" ref="J1550:J1581" si="352">F1550</f>
        <v>10951483.83</v>
      </c>
      <c r="K1550" s="178"/>
      <c r="L1550" s="179"/>
      <c r="M1550" s="41">
        <f t="shared" ref="M1550:M1581" si="353">I1550</f>
        <v>10530273.390000001</v>
      </c>
      <c r="N1550" s="41">
        <f t="shared" ref="N1550:N1581" si="354">J1550</f>
        <v>10951483.83</v>
      </c>
      <c r="O1550" s="37">
        <f>осн2!N133*осн2!$B$4+осн2!$A$2+(осн2!N133*осн2!$B$4+осн2!$A$2)*осн2!$E$2</f>
        <v>5265136.6950000003</v>
      </c>
      <c r="P1550" s="37">
        <f>осн2!O133*осн2!$B$4+осн2!$A$2+(осн2!O133*осн2!$B$4+осн2!$A$2)*осн2!$E$2</f>
        <v>5475741.915</v>
      </c>
      <c r="Q1550" s="41">
        <f t="shared" ref="Q1550:Q1581" si="355">M1550</f>
        <v>10530273.390000001</v>
      </c>
      <c r="R1550" s="41">
        <f t="shared" ref="R1550:R1581" si="356">N1550</f>
        <v>10951483.83</v>
      </c>
      <c r="S1550" s="41">
        <f t="shared" ref="S1550:S1581" si="357">O1550</f>
        <v>5265136.6950000003</v>
      </c>
      <c r="T1550" s="41">
        <f t="shared" ref="T1550:T1581" si="358">P1550</f>
        <v>5475741.915</v>
      </c>
    </row>
    <row r="1551" spans="1:20" ht="15.75" hidden="1" customHeight="1" x14ac:dyDescent="0.25">
      <c r="A1551" s="142"/>
      <c r="B1551" s="169"/>
      <c r="C1551" s="142"/>
      <c r="D1551" s="8" t="s">
        <v>155</v>
      </c>
      <c r="E1551" s="59">
        <f>осн2!N134*осн2!$B$4*осн2!$D$1+осн2!$A$2+(осн2!N134*осн2!$B$4*осн2!$D$1+осн2!$A$2)*осн2!$E$2</f>
        <v>3929143.35</v>
      </c>
      <c r="F1551" s="59">
        <f>осн2!O134*осн2!$B$4*осн2!$D$1+осн2!$A$2+(осн2!O134*осн2!$B$4*осн2!$D$1+осн2!$A$2)*осн2!$E$2</f>
        <v>4086310.5</v>
      </c>
      <c r="G1551" s="178"/>
      <c r="H1551" s="179"/>
      <c r="I1551" s="40">
        <f t="shared" si="351"/>
        <v>3929143.35</v>
      </c>
      <c r="J1551" s="40">
        <f t="shared" si="352"/>
        <v>4086310.5</v>
      </c>
      <c r="K1551" s="178"/>
      <c r="L1551" s="179"/>
      <c r="M1551" s="40">
        <f t="shared" si="353"/>
        <v>3929143.35</v>
      </c>
      <c r="N1551" s="40">
        <f t="shared" si="354"/>
        <v>4086310.5</v>
      </c>
      <c r="O1551" s="36">
        <f>осн2!N134*осн2!$B$4+осн2!$A$2+(осн2!N134*осн2!$B$4+осн2!$A$2)*осн2!$E$2</f>
        <v>1964571.675</v>
      </c>
      <c r="P1551" s="36">
        <f>осн2!O134*осн2!$B$4+осн2!$A$2+(осн2!O134*осн2!$B$4+осн2!$A$2)*осн2!$E$2</f>
        <v>2043155.25</v>
      </c>
      <c r="Q1551" s="40">
        <f t="shared" si="355"/>
        <v>3929143.35</v>
      </c>
      <c r="R1551" s="40">
        <f t="shared" si="356"/>
        <v>4086310.5</v>
      </c>
      <c r="S1551" s="40">
        <f t="shared" si="357"/>
        <v>1964571.675</v>
      </c>
      <c r="T1551" s="40">
        <f t="shared" si="358"/>
        <v>2043155.25</v>
      </c>
    </row>
    <row r="1552" spans="1:20" ht="15.75" hidden="1" customHeight="1" x14ac:dyDescent="0.25">
      <c r="A1552" s="142"/>
      <c r="B1552" s="169"/>
      <c r="C1552" s="142"/>
      <c r="D1552" s="4" t="s">
        <v>156</v>
      </c>
      <c r="E1552" s="57">
        <f>осн2!N135*осн2!$B$4*осн2!$D$1+осн2!$A$2+(осн2!N135*осн2!$B$4*осн2!$D$1+осн2!$A$2)*осн2!$E$2</f>
        <v>7849321.6500000004</v>
      </c>
      <c r="F1552" s="57">
        <f>осн2!O135*осн2!$B$4*осн2!$D$1+осн2!$A$2+(осн2!O135*осн2!$B$4*осн2!$D$1+осн2!$A$2)*осн2!$E$2</f>
        <v>8163294.8700000001</v>
      </c>
      <c r="G1552" s="178"/>
      <c r="H1552" s="179"/>
      <c r="I1552" s="41">
        <f t="shared" si="351"/>
        <v>7849321.6500000004</v>
      </c>
      <c r="J1552" s="41">
        <f t="shared" si="352"/>
        <v>8163294.8700000001</v>
      </c>
      <c r="K1552" s="178"/>
      <c r="L1552" s="179"/>
      <c r="M1552" s="41">
        <f t="shared" si="353"/>
        <v>7849321.6500000004</v>
      </c>
      <c r="N1552" s="41">
        <f t="shared" si="354"/>
        <v>8163294.8700000001</v>
      </c>
      <c r="O1552" s="37">
        <f>осн2!N135*осн2!$B$4+осн2!$A$2+(осн2!N135*осн2!$B$4+осн2!$A$2)*осн2!$E$2</f>
        <v>3924660.8250000002</v>
      </c>
      <c r="P1552" s="37">
        <f>осн2!O135*осн2!$B$4+осн2!$A$2+(осн2!O135*осн2!$B$4+осн2!$A$2)*осн2!$E$2</f>
        <v>4081647.4350000001</v>
      </c>
      <c r="Q1552" s="41">
        <f t="shared" si="355"/>
        <v>7849321.6500000004</v>
      </c>
      <c r="R1552" s="41">
        <f t="shared" si="356"/>
        <v>8163294.8700000001</v>
      </c>
      <c r="S1552" s="41">
        <f t="shared" si="357"/>
        <v>3924660.8250000002</v>
      </c>
      <c r="T1552" s="41">
        <f t="shared" si="358"/>
        <v>4081647.4350000001</v>
      </c>
    </row>
    <row r="1553" spans="1:20" ht="15.75" hidden="1" customHeight="1" x14ac:dyDescent="0.25">
      <c r="A1553" s="142"/>
      <c r="B1553" s="169"/>
      <c r="C1553" s="142"/>
      <c r="D1553" s="4" t="s">
        <v>157</v>
      </c>
      <c r="E1553" s="57">
        <f>осн2!N136*осн2!$B$4*осн2!$D$1+осн2!$A$2+(осн2!N136*осн2!$B$4*осн2!$D$1+осн2!$A$2)*осн2!$E$2</f>
        <v>10515047.85</v>
      </c>
      <c r="F1553" s="57">
        <f>осн2!O136*осн2!$B$4*осн2!$D$1+осн2!$A$2+(осн2!O136*осн2!$B$4*осн2!$D$1+осн2!$A$2)*осн2!$E$2</f>
        <v>10935649.41</v>
      </c>
      <c r="G1553" s="178"/>
      <c r="H1553" s="179"/>
      <c r="I1553" s="41">
        <f t="shared" si="351"/>
        <v>10515047.85</v>
      </c>
      <c r="J1553" s="41">
        <f t="shared" si="352"/>
        <v>10935649.41</v>
      </c>
      <c r="K1553" s="178"/>
      <c r="L1553" s="179"/>
      <c r="M1553" s="41">
        <f t="shared" si="353"/>
        <v>10515047.85</v>
      </c>
      <c r="N1553" s="41">
        <f t="shared" si="354"/>
        <v>10935649.41</v>
      </c>
      <c r="O1553" s="37">
        <f>осн2!N136*осн2!$B$4+осн2!$A$2+(осн2!N136*осн2!$B$4+осн2!$A$2)*осн2!$E$2</f>
        <v>5257523.9249999998</v>
      </c>
      <c r="P1553" s="37">
        <f>осн2!O136*осн2!$B$4+осн2!$A$2+(осн2!O136*осн2!$B$4+осн2!$A$2)*осн2!$E$2</f>
        <v>5467824.7050000001</v>
      </c>
      <c r="Q1553" s="41">
        <f t="shared" si="355"/>
        <v>10515047.85</v>
      </c>
      <c r="R1553" s="41">
        <f t="shared" si="356"/>
        <v>10935649.41</v>
      </c>
      <c r="S1553" s="41">
        <f t="shared" si="357"/>
        <v>5257523.9249999998</v>
      </c>
      <c r="T1553" s="41">
        <f t="shared" si="358"/>
        <v>5467824.7050000001</v>
      </c>
    </row>
    <row r="1554" spans="1:20" ht="15.75" hidden="1" customHeight="1" x14ac:dyDescent="0.25">
      <c r="A1554" s="142"/>
      <c r="B1554" s="169"/>
      <c r="C1554" s="142"/>
      <c r="D1554" s="8" t="s">
        <v>158</v>
      </c>
      <c r="E1554" s="59">
        <f>осн2!N137*осн2!$B$4*осн2!$D$1+осн2!$A$2+(осн2!N137*осн2!$B$4*осн2!$D$1+осн2!$A$2)*осн2!$E$2</f>
        <v>4654892.91</v>
      </c>
      <c r="F1554" s="59">
        <f>осн2!O137*осн2!$B$4*осн2!$D$1+осн2!$A$2+(осн2!O137*осн2!$B$4*осн2!$D$1+осн2!$A$2)*осн2!$E$2</f>
        <v>4841089.83</v>
      </c>
      <c r="G1554" s="178"/>
      <c r="H1554" s="179"/>
      <c r="I1554" s="40">
        <f t="shared" si="351"/>
        <v>4654892.91</v>
      </c>
      <c r="J1554" s="40">
        <f t="shared" si="352"/>
        <v>4841089.83</v>
      </c>
      <c r="K1554" s="178"/>
      <c r="L1554" s="179"/>
      <c r="M1554" s="40">
        <f t="shared" si="353"/>
        <v>4654892.91</v>
      </c>
      <c r="N1554" s="40">
        <f t="shared" si="354"/>
        <v>4841089.83</v>
      </c>
      <c r="O1554" s="36">
        <f>осн2!N137*осн2!$B$4+осн2!$A$2+(осн2!N137*осн2!$B$4+осн2!$A$2)*осн2!$E$2</f>
        <v>2327446.4550000001</v>
      </c>
      <c r="P1554" s="36">
        <f>осн2!O137*осн2!$B$4+осн2!$A$2+(осн2!O137*осн2!$B$4+осн2!$A$2)*осн2!$E$2</f>
        <v>2420544.915</v>
      </c>
      <c r="Q1554" s="40">
        <f t="shared" si="355"/>
        <v>4654892.91</v>
      </c>
      <c r="R1554" s="40">
        <f t="shared" si="356"/>
        <v>4841089.83</v>
      </c>
      <c r="S1554" s="40">
        <f t="shared" si="357"/>
        <v>2327446.4550000001</v>
      </c>
      <c r="T1554" s="40">
        <f t="shared" si="358"/>
        <v>2420544.915</v>
      </c>
    </row>
    <row r="1555" spans="1:20" ht="15.75" hidden="1" customHeight="1" x14ac:dyDescent="0.25">
      <c r="A1555" s="142"/>
      <c r="B1555" s="169"/>
      <c r="C1555" s="142"/>
      <c r="D1555" s="4" t="s">
        <v>159</v>
      </c>
      <c r="E1555" s="57">
        <f>осн2!N138*осн2!$B$4*осн2!$D$1+осн2!$A$2+(осн2!N138*осн2!$B$4*осн2!$D$1+осн2!$A$2)*осн2!$E$2</f>
        <v>9300813.6899999995</v>
      </c>
      <c r="F1555" s="57">
        <f>осн2!O138*осн2!$B$4*осн2!$D$1+осн2!$A$2+(осн2!O138*осн2!$B$4*осн2!$D$1+осн2!$A$2)*осн2!$E$2</f>
        <v>9672846.4499999993</v>
      </c>
      <c r="G1555" s="178"/>
      <c r="H1555" s="179"/>
      <c r="I1555" s="41">
        <f t="shared" si="351"/>
        <v>9300813.6899999995</v>
      </c>
      <c r="J1555" s="41">
        <f t="shared" si="352"/>
        <v>9672846.4499999993</v>
      </c>
      <c r="K1555" s="178"/>
      <c r="L1555" s="179"/>
      <c r="M1555" s="41">
        <f t="shared" si="353"/>
        <v>9300813.6899999995</v>
      </c>
      <c r="N1555" s="41">
        <f t="shared" si="354"/>
        <v>9672846.4499999993</v>
      </c>
      <c r="O1555" s="37">
        <f>осн2!N138*осн2!$B$4+осн2!$A$2+(осн2!N138*осн2!$B$4+осн2!$A$2)*осн2!$E$2</f>
        <v>4650406.8449999997</v>
      </c>
      <c r="P1555" s="37">
        <f>осн2!O138*осн2!$B$4+осн2!$A$2+(осн2!O138*осн2!$B$4+осн2!$A$2)*осн2!$E$2</f>
        <v>4836423.2249999996</v>
      </c>
      <c r="Q1555" s="41">
        <f t="shared" si="355"/>
        <v>9300813.6899999995</v>
      </c>
      <c r="R1555" s="41">
        <f t="shared" si="356"/>
        <v>9672846.4499999993</v>
      </c>
      <c r="S1555" s="41">
        <f t="shared" si="357"/>
        <v>4650406.8449999997</v>
      </c>
      <c r="T1555" s="41">
        <f t="shared" si="358"/>
        <v>4836423.2249999996</v>
      </c>
    </row>
    <row r="1556" spans="1:20" ht="15.75" hidden="1" customHeight="1" x14ac:dyDescent="0.25">
      <c r="A1556" s="142"/>
      <c r="B1556" s="169"/>
      <c r="C1556" s="142"/>
      <c r="D1556" s="4" t="s">
        <v>160</v>
      </c>
      <c r="E1556" s="57">
        <f>осн2!N139*осн2!$B$4*осн2!$D$1+осн2!$A$2+(осн2!N139*осн2!$B$4*осн2!$D$1+осн2!$A$2)*осн2!$E$2</f>
        <v>12460056.6</v>
      </c>
      <c r="F1556" s="57">
        <f>осн2!O139*осн2!$B$4*осн2!$D$1+осн2!$A$2+(осн2!O139*осн2!$B$4*осн2!$D$1+осн2!$A$2)*осн2!$E$2</f>
        <v>12958458.51</v>
      </c>
      <c r="G1556" s="178"/>
      <c r="H1556" s="179"/>
      <c r="I1556" s="41">
        <f t="shared" si="351"/>
        <v>12460056.6</v>
      </c>
      <c r="J1556" s="41">
        <f t="shared" si="352"/>
        <v>12958458.51</v>
      </c>
      <c r="K1556" s="178"/>
      <c r="L1556" s="179"/>
      <c r="M1556" s="41">
        <f t="shared" si="353"/>
        <v>12460056.6</v>
      </c>
      <c r="N1556" s="41">
        <f t="shared" si="354"/>
        <v>12958458.51</v>
      </c>
      <c r="O1556" s="37">
        <f>осн2!N139*осн2!$B$4+осн2!$A$2+(осн2!N139*осн2!$B$4+осн2!$A$2)*осн2!$E$2</f>
        <v>6230028.2999999998</v>
      </c>
      <c r="P1556" s="37">
        <f>осн2!O139*осн2!$B$4+осн2!$A$2+(осн2!O139*осн2!$B$4+осн2!$A$2)*осн2!$E$2</f>
        <v>6479229.2549999999</v>
      </c>
      <c r="Q1556" s="41">
        <f t="shared" si="355"/>
        <v>12460056.6</v>
      </c>
      <c r="R1556" s="41">
        <f t="shared" si="356"/>
        <v>12958458.51</v>
      </c>
      <c r="S1556" s="41">
        <f t="shared" si="357"/>
        <v>6230028.2999999998</v>
      </c>
      <c r="T1556" s="41">
        <f t="shared" si="358"/>
        <v>6479229.2549999999</v>
      </c>
    </row>
    <row r="1557" spans="1:20" ht="15.75" hidden="1" customHeight="1" x14ac:dyDescent="0.25">
      <c r="A1557" s="142"/>
      <c r="B1557" s="169"/>
      <c r="C1557" s="142"/>
      <c r="D1557" s="8" t="s">
        <v>161</v>
      </c>
      <c r="E1557" s="59">
        <f>осн2!N140*осн2!$B$4*осн2!$D$1+осн2!$A$2+(осн2!N140*осн2!$B$4*осн2!$D$1+осн2!$A$2)*осн2!$E$2</f>
        <v>4921345.17</v>
      </c>
      <c r="F1557" s="59">
        <f>осн2!O140*осн2!$B$4*осн2!$D$1+осн2!$A$2+(осн2!O140*осн2!$B$4*осн2!$D$1+осн2!$A$2)*осн2!$E$2</f>
        <v>5118199.26</v>
      </c>
      <c r="G1557" s="178"/>
      <c r="H1557" s="179"/>
      <c r="I1557" s="40">
        <f t="shared" si="351"/>
        <v>4921345.17</v>
      </c>
      <c r="J1557" s="40">
        <f t="shared" si="352"/>
        <v>5118199.26</v>
      </c>
      <c r="K1557" s="178"/>
      <c r="L1557" s="179"/>
      <c r="M1557" s="40">
        <f t="shared" si="353"/>
        <v>4921345.17</v>
      </c>
      <c r="N1557" s="40">
        <f t="shared" si="354"/>
        <v>5118199.26</v>
      </c>
      <c r="O1557" s="36">
        <f>осн2!N140*осн2!$B$4+осн2!$A$2+(осн2!N140*осн2!$B$4+осн2!$A$2)*осн2!$E$2</f>
        <v>2460672.585</v>
      </c>
      <c r="P1557" s="36">
        <f>осн2!O140*осн2!$B$4+осн2!$A$2+(осн2!O140*осн2!$B$4+осн2!$A$2)*осн2!$E$2</f>
        <v>2559099.63</v>
      </c>
      <c r="Q1557" s="40">
        <f t="shared" si="355"/>
        <v>4921345.17</v>
      </c>
      <c r="R1557" s="40">
        <f t="shared" si="356"/>
        <v>5118199.26</v>
      </c>
      <c r="S1557" s="40">
        <f t="shared" si="357"/>
        <v>2460672.585</v>
      </c>
      <c r="T1557" s="40">
        <f t="shared" si="358"/>
        <v>2559099.63</v>
      </c>
    </row>
    <row r="1558" spans="1:20" ht="15.75" hidden="1" customHeight="1" x14ac:dyDescent="0.25">
      <c r="A1558" s="142"/>
      <c r="B1558" s="169"/>
      <c r="C1558" s="142"/>
      <c r="D1558" s="4" t="s">
        <v>162</v>
      </c>
      <c r="E1558" s="57">
        <f>осн2!N141*осн2!$B$4*осн2!$D$1+осн2!$A$2+(осн2!N141*осн2!$B$4*осн2!$D$1+осн2!$A$2)*осн2!$E$2</f>
        <v>9832727.0099999998</v>
      </c>
      <c r="F1558" s="57">
        <f>осн2!O141*осн2!$B$4*осн2!$D$1+осн2!$A$2+(осн2!O141*осн2!$B$4*осн2!$D$1+осн2!$A$2)*осн2!$E$2</f>
        <v>10226036.939999999</v>
      </c>
      <c r="G1558" s="178"/>
      <c r="H1558" s="179"/>
      <c r="I1558" s="41">
        <f t="shared" si="351"/>
        <v>9832727.0099999998</v>
      </c>
      <c r="J1558" s="41">
        <f t="shared" si="352"/>
        <v>10226036.939999999</v>
      </c>
      <c r="K1558" s="178"/>
      <c r="L1558" s="179"/>
      <c r="M1558" s="41">
        <f t="shared" si="353"/>
        <v>9832727.0099999998</v>
      </c>
      <c r="N1558" s="41">
        <f t="shared" si="354"/>
        <v>10226036.939999999</v>
      </c>
      <c r="O1558" s="37">
        <f>осн2!N141*осн2!$B$4+осн2!$A$2+(осн2!N141*осн2!$B$4+осн2!$A$2)*осн2!$E$2</f>
        <v>4916363.5049999999</v>
      </c>
      <c r="P1558" s="37">
        <f>осн2!O141*осн2!$B$4+осн2!$A$2+(осн2!O141*осн2!$B$4+осн2!$A$2)*осн2!$E$2</f>
        <v>5113018.47</v>
      </c>
      <c r="Q1558" s="41">
        <f t="shared" si="355"/>
        <v>9832727.0099999998</v>
      </c>
      <c r="R1558" s="41">
        <f t="shared" si="356"/>
        <v>10226036.939999999</v>
      </c>
      <c r="S1558" s="41">
        <f t="shared" si="357"/>
        <v>4916363.5049999999</v>
      </c>
      <c r="T1558" s="41">
        <f t="shared" si="358"/>
        <v>5113018.47</v>
      </c>
    </row>
    <row r="1559" spans="1:20" ht="15.75" hidden="1" customHeight="1" x14ac:dyDescent="0.25">
      <c r="A1559" s="142"/>
      <c r="B1559" s="169"/>
      <c r="C1559" s="142"/>
      <c r="D1559" s="4" t="s">
        <v>163</v>
      </c>
      <c r="E1559" s="57">
        <f>осн2!N142*осн2!$B$4*осн2!$D$1+осн2!$A$2+(осн2!N142*осн2!$B$4*осн2!$D$1+осн2!$A$2)*осн2!$E$2</f>
        <v>13172819.67</v>
      </c>
      <c r="F1559" s="57">
        <f>осн2!O142*осн2!$B$4*осн2!$D$1+осн2!$A$2+(осн2!O142*осн2!$B$4*осн2!$D$1+осн2!$A$2)*осн2!$E$2</f>
        <v>13699730.970000001</v>
      </c>
      <c r="G1559" s="178"/>
      <c r="H1559" s="179"/>
      <c r="I1559" s="41">
        <f t="shared" si="351"/>
        <v>13172819.67</v>
      </c>
      <c r="J1559" s="41">
        <f t="shared" si="352"/>
        <v>13699730.970000001</v>
      </c>
      <c r="K1559" s="178"/>
      <c r="L1559" s="179"/>
      <c r="M1559" s="41">
        <f t="shared" si="353"/>
        <v>13172819.67</v>
      </c>
      <c r="N1559" s="41">
        <f t="shared" si="354"/>
        <v>13699730.970000001</v>
      </c>
      <c r="O1559" s="37">
        <f>осн2!N142*осн2!$B$4+осн2!$A$2+(осн2!N142*осн2!$B$4+осн2!$A$2)*осн2!$E$2</f>
        <v>6586409.835</v>
      </c>
      <c r="P1559" s="37">
        <f>осн2!O142*осн2!$B$4+осн2!$A$2+(осн2!O142*осн2!$B$4+осн2!$A$2)*осн2!$E$2</f>
        <v>6849865.4850000003</v>
      </c>
      <c r="Q1559" s="41">
        <f t="shared" si="355"/>
        <v>13172819.67</v>
      </c>
      <c r="R1559" s="41">
        <f t="shared" si="356"/>
        <v>13699730.970000001</v>
      </c>
      <c r="S1559" s="41">
        <f t="shared" si="357"/>
        <v>6586409.835</v>
      </c>
      <c r="T1559" s="41">
        <f t="shared" si="358"/>
        <v>6849865.4850000003</v>
      </c>
    </row>
    <row r="1560" spans="1:20" ht="15.75" hidden="1" customHeight="1" x14ac:dyDescent="0.25">
      <c r="A1560" s="142"/>
      <c r="B1560" s="169"/>
      <c r="C1560" s="142"/>
      <c r="D1560" s="8" t="s">
        <v>164</v>
      </c>
      <c r="E1560" s="59">
        <f>осн2!N143*осн2!$B$4*осн2!$D$1+осн2!$A$2+(осн2!N143*осн2!$B$4*осн2!$D$1+осн2!$A$2)*осн2!$E$2</f>
        <v>5794953.4500000002</v>
      </c>
      <c r="F1560" s="59">
        <f>осн2!O143*осн2!$B$4*осн2!$D$1+осн2!$A$2+(осн2!O143*осн2!$B$4*осн2!$D$1+осн2!$A$2)*осн2!$E$2</f>
        <v>6026750.8799999999</v>
      </c>
      <c r="G1560" s="178"/>
      <c r="H1560" s="179"/>
      <c r="I1560" s="40">
        <f t="shared" si="351"/>
        <v>5794953.4500000002</v>
      </c>
      <c r="J1560" s="40">
        <f t="shared" si="352"/>
        <v>6026750.8799999999</v>
      </c>
      <c r="K1560" s="178"/>
      <c r="L1560" s="179"/>
      <c r="M1560" s="40">
        <f t="shared" si="353"/>
        <v>5794953.4500000002</v>
      </c>
      <c r="N1560" s="40">
        <f t="shared" si="354"/>
        <v>6026750.8799999999</v>
      </c>
      <c r="O1560" s="36">
        <f>осн2!N143*осн2!$B$4+осн2!$A$2+(осн2!N143*осн2!$B$4+осн2!$A$2)*осн2!$E$2</f>
        <v>2897476.7250000001</v>
      </c>
      <c r="P1560" s="36">
        <f>осн2!O143*осн2!$B$4+осн2!$A$2+(осн2!O143*осн2!$B$4+осн2!$A$2)*осн2!$E$2</f>
        <v>3013375.44</v>
      </c>
      <c r="Q1560" s="40">
        <f t="shared" si="355"/>
        <v>5794953.4500000002</v>
      </c>
      <c r="R1560" s="40">
        <f t="shared" si="356"/>
        <v>6026750.8799999999</v>
      </c>
      <c r="S1560" s="40">
        <f t="shared" si="357"/>
        <v>2897476.7250000001</v>
      </c>
      <c r="T1560" s="40">
        <f t="shared" si="358"/>
        <v>3013375.44</v>
      </c>
    </row>
    <row r="1561" spans="1:20" ht="15.75" hidden="1" customHeight="1" x14ac:dyDescent="0.25">
      <c r="A1561" s="142"/>
      <c r="B1561" s="169"/>
      <c r="C1561" s="142"/>
      <c r="D1561" s="4" t="s">
        <v>165</v>
      </c>
      <c r="E1561" s="57">
        <f>осн2!N144*осн2!$B$4*осн2!$D$1+осн2!$A$2+(осн2!N144*осн2!$B$4*осн2!$D$1+осн2!$A$2)*осн2!$E$2</f>
        <v>11580908.220000001</v>
      </c>
      <c r="F1561" s="57">
        <f>осн2!O144*осн2!$B$4*осн2!$D$1+осн2!$A$2+(осн2!O144*осн2!$B$4*осн2!$D$1+осн2!$A$2)*осн2!$E$2</f>
        <v>12044145.539999999</v>
      </c>
      <c r="G1561" s="178"/>
      <c r="H1561" s="179"/>
      <c r="I1561" s="41">
        <f t="shared" si="351"/>
        <v>11580908.220000001</v>
      </c>
      <c r="J1561" s="41">
        <f t="shared" si="352"/>
        <v>12044145.539999999</v>
      </c>
      <c r="K1561" s="178"/>
      <c r="L1561" s="179"/>
      <c r="M1561" s="41">
        <f t="shared" si="353"/>
        <v>11580908.220000001</v>
      </c>
      <c r="N1561" s="41">
        <f t="shared" si="354"/>
        <v>12044145.539999999</v>
      </c>
      <c r="O1561" s="37">
        <f>осн2!N144*осн2!$B$4+осн2!$A$2+(осн2!N144*осн2!$B$4+осн2!$A$2)*осн2!$E$2</f>
        <v>5790454.1100000003</v>
      </c>
      <c r="P1561" s="37">
        <f>осн2!O144*осн2!$B$4+осн2!$A$2+(осн2!O144*осн2!$B$4+осн2!$A$2)*осн2!$E$2</f>
        <v>6022072.7699999996</v>
      </c>
      <c r="Q1561" s="41">
        <f t="shared" si="355"/>
        <v>11580908.220000001</v>
      </c>
      <c r="R1561" s="41">
        <f t="shared" si="356"/>
        <v>12044145.539999999</v>
      </c>
      <c r="S1561" s="41">
        <f t="shared" si="357"/>
        <v>5790454.1100000003</v>
      </c>
      <c r="T1561" s="41">
        <f t="shared" si="358"/>
        <v>6022072.7699999996</v>
      </c>
    </row>
    <row r="1562" spans="1:20" ht="15.75" hidden="1" customHeight="1" x14ac:dyDescent="0.25">
      <c r="A1562" s="142"/>
      <c r="B1562" s="169"/>
      <c r="C1562" s="142"/>
      <c r="D1562" s="4" t="s">
        <v>166</v>
      </c>
      <c r="E1562" s="57">
        <f>осн2!N145*осн2!$B$4*осн2!$D$1+осн2!$A$2+(осн2!N145*осн2!$B$4*осн2!$D$1+осн2!$A$2)*осн2!$E$2</f>
        <v>15515388.120000001</v>
      </c>
      <c r="F1562" s="57">
        <f>осн2!O145*осн2!$B$4*осн2!$D$1+осн2!$A$2+(осн2!O145*осн2!$B$4*осн2!$D$1+осн2!$A$2)*осн2!$E$2</f>
        <v>16136003.219999999</v>
      </c>
      <c r="G1562" s="178"/>
      <c r="H1562" s="179"/>
      <c r="I1562" s="41">
        <f t="shared" si="351"/>
        <v>15515388.120000001</v>
      </c>
      <c r="J1562" s="41">
        <f t="shared" si="352"/>
        <v>16136003.219999999</v>
      </c>
      <c r="K1562" s="178"/>
      <c r="L1562" s="179"/>
      <c r="M1562" s="41">
        <f t="shared" si="353"/>
        <v>15515388.120000001</v>
      </c>
      <c r="N1562" s="41">
        <f t="shared" si="354"/>
        <v>16136003.219999999</v>
      </c>
      <c r="O1562" s="37">
        <f>осн2!N145*осн2!$B$4+осн2!$A$2+(осн2!N145*осн2!$B$4+осн2!$A$2)*осн2!$E$2</f>
        <v>7757694.0600000005</v>
      </c>
      <c r="P1562" s="37">
        <f>осн2!O145*осн2!$B$4+осн2!$A$2+(осн2!O145*осн2!$B$4+осн2!$A$2)*осн2!$E$2</f>
        <v>8068001.6099999994</v>
      </c>
      <c r="Q1562" s="41">
        <f t="shared" si="355"/>
        <v>15515388.120000001</v>
      </c>
      <c r="R1562" s="41">
        <f t="shared" si="356"/>
        <v>16136003.219999999</v>
      </c>
      <c r="S1562" s="41">
        <f t="shared" si="357"/>
        <v>7757694.0600000005</v>
      </c>
      <c r="T1562" s="41">
        <f t="shared" si="358"/>
        <v>8068001.6099999994</v>
      </c>
    </row>
    <row r="1563" spans="1:20" ht="15.75" hidden="1" customHeight="1" x14ac:dyDescent="0.25">
      <c r="A1563" s="142"/>
      <c r="B1563" s="169"/>
      <c r="C1563" s="142"/>
      <c r="D1563" s="8" t="s">
        <v>136</v>
      </c>
      <c r="E1563" s="59">
        <f>осн2!N146*осн2!$B$4*осн2!$D$1+осн2!$A$2+(осн2!N146*осн2!$B$4*осн2!$D$1+осн2!$A$2)*осн2!$E$2</f>
        <v>8832514.1699999999</v>
      </c>
      <c r="F1563" s="59">
        <f>осн2!O146*осн2!$B$4*осн2!$D$1+осн2!$A$2+(осн2!O146*осн2!$B$4*осн2!$D$1+осн2!$A$2)*осн2!$E$2</f>
        <v>9185815.0199999996</v>
      </c>
      <c r="G1563" s="178"/>
      <c r="H1563" s="179"/>
      <c r="I1563" s="40">
        <f t="shared" si="351"/>
        <v>8832514.1699999999</v>
      </c>
      <c r="J1563" s="40">
        <f t="shared" si="352"/>
        <v>9185815.0199999996</v>
      </c>
      <c r="K1563" s="178"/>
      <c r="L1563" s="179"/>
      <c r="M1563" s="40">
        <f t="shared" si="353"/>
        <v>8832514.1699999999</v>
      </c>
      <c r="N1563" s="40">
        <f t="shared" si="354"/>
        <v>9185815.0199999996</v>
      </c>
      <c r="O1563" s="36">
        <f>осн2!N146*осн2!$B$4+осн2!$A$2+(осн2!N146*осн2!$B$4+осн2!$A$2)*осн2!$E$2</f>
        <v>4416257.085</v>
      </c>
      <c r="P1563" s="36">
        <f>осн2!O146*осн2!$B$4+осн2!$A$2+(осн2!O146*осн2!$B$4+осн2!$A$2)*осн2!$E$2</f>
        <v>4592907.51</v>
      </c>
      <c r="Q1563" s="40">
        <f t="shared" si="355"/>
        <v>8832514.1699999999</v>
      </c>
      <c r="R1563" s="40">
        <f t="shared" si="356"/>
        <v>9185815.0199999996</v>
      </c>
      <c r="S1563" s="40">
        <f t="shared" si="357"/>
        <v>4416257.085</v>
      </c>
      <c r="T1563" s="40">
        <f t="shared" si="358"/>
        <v>4592907.51</v>
      </c>
    </row>
    <row r="1564" spans="1:20" ht="15.75" hidden="1" customHeight="1" x14ac:dyDescent="0.25">
      <c r="A1564" s="142"/>
      <c r="B1564" s="169"/>
      <c r="C1564" s="142"/>
      <c r="D1564" s="4" t="s">
        <v>137</v>
      </c>
      <c r="E1564" s="57">
        <f>осн2!N147*осн2!$B$4*осн2!$D$1+осн2!$A$2+(осн2!N147*осн2!$B$4*осн2!$D$1+осн2!$A$2)*осн2!$E$2</f>
        <v>9586838.6099999994</v>
      </c>
      <c r="F1564" s="57">
        <f>осн2!O147*осн2!$B$4*осн2!$D$1+осн2!$A$2+(осн2!O147*осн2!$B$4*осн2!$D$1+осн2!$A$2)*осн2!$E$2</f>
        <v>9970312.6500000004</v>
      </c>
      <c r="G1564" s="178"/>
      <c r="H1564" s="179"/>
      <c r="I1564" s="41">
        <f t="shared" si="351"/>
        <v>9586838.6099999994</v>
      </c>
      <c r="J1564" s="41">
        <f t="shared" si="352"/>
        <v>9970312.6500000004</v>
      </c>
      <c r="K1564" s="178"/>
      <c r="L1564" s="179"/>
      <c r="M1564" s="41">
        <f t="shared" si="353"/>
        <v>9586838.6099999994</v>
      </c>
      <c r="N1564" s="41">
        <f t="shared" si="354"/>
        <v>9970312.6500000004</v>
      </c>
      <c r="O1564" s="37">
        <f>осн2!N147*осн2!$B$4+осн2!$A$2+(осн2!N147*осн2!$B$4+осн2!$A$2)*осн2!$E$2</f>
        <v>4793419.3049999997</v>
      </c>
      <c r="P1564" s="37">
        <f>осн2!O147*осн2!$B$4+осн2!$A$2+(осн2!O147*осн2!$B$4+осн2!$A$2)*осн2!$E$2</f>
        <v>4985156.3250000002</v>
      </c>
      <c r="Q1564" s="41">
        <f t="shared" si="355"/>
        <v>9586838.6099999994</v>
      </c>
      <c r="R1564" s="41">
        <f t="shared" si="356"/>
        <v>9970312.6500000004</v>
      </c>
      <c r="S1564" s="41">
        <f t="shared" si="357"/>
        <v>4793419.3049999997</v>
      </c>
      <c r="T1564" s="41">
        <f t="shared" si="358"/>
        <v>4985156.3250000002</v>
      </c>
    </row>
    <row r="1565" spans="1:20" ht="15.75" hidden="1" customHeight="1" x14ac:dyDescent="0.25">
      <c r="A1565" s="142"/>
      <c r="B1565" s="169"/>
      <c r="C1565" s="142"/>
      <c r="D1565" s="4" t="s">
        <v>138</v>
      </c>
      <c r="E1565" s="57">
        <f>осн2!N148*осн2!$B$4*осн2!$D$1+осн2!$A$2+(осн2!N148*осн2!$B$4*осн2!$D$1+осн2!$A$2)*осн2!$E$2</f>
        <v>10196067.300000001</v>
      </c>
      <c r="F1565" s="57">
        <f>осн2!O148*осн2!$B$4*осн2!$D$1+осн2!$A$2+(осн2!O148*осн2!$B$4*осн2!$D$1+осн2!$A$2)*осн2!$E$2</f>
        <v>10603908.93</v>
      </c>
      <c r="G1565" s="178"/>
      <c r="H1565" s="179"/>
      <c r="I1565" s="41">
        <f t="shared" si="351"/>
        <v>10196067.300000001</v>
      </c>
      <c r="J1565" s="41">
        <f t="shared" si="352"/>
        <v>10603908.93</v>
      </c>
      <c r="K1565" s="178"/>
      <c r="L1565" s="179"/>
      <c r="M1565" s="41">
        <f t="shared" si="353"/>
        <v>10196067.300000001</v>
      </c>
      <c r="N1565" s="41">
        <f t="shared" si="354"/>
        <v>10603908.93</v>
      </c>
      <c r="O1565" s="37">
        <f>осн2!N148*осн2!$B$4+осн2!$A$2+(осн2!N148*осн2!$B$4+осн2!$A$2)*осн2!$E$2</f>
        <v>5098033.6500000004</v>
      </c>
      <c r="P1565" s="37">
        <f>осн2!O148*осн2!$B$4+осн2!$A$2+(осн2!O148*осн2!$B$4+осн2!$A$2)*осн2!$E$2</f>
        <v>5301954.4649999999</v>
      </c>
      <c r="Q1565" s="41">
        <f t="shared" si="355"/>
        <v>10196067.300000001</v>
      </c>
      <c r="R1565" s="41">
        <f t="shared" si="356"/>
        <v>10603908.93</v>
      </c>
      <c r="S1565" s="41">
        <f t="shared" si="357"/>
        <v>5098033.6500000004</v>
      </c>
      <c r="T1565" s="41">
        <f t="shared" si="358"/>
        <v>5301954.4649999999</v>
      </c>
    </row>
    <row r="1566" spans="1:20" ht="15.75" hidden="1" customHeight="1" x14ac:dyDescent="0.25">
      <c r="A1566" s="142"/>
      <c r="B1566" s="169"/>
      <c r="C1566" s="142"/>
      <c r="D1566" s="4" t="s">
        <v>139</v>
      </c>
      <c r="E1566" s="57">
        <f>осн2!N149*осн2!$B$4*осн2!$D$1+осн2!$A$2+(осн2!N149*осн2!$B$4*осн2!$D$1+осн2!$A$2)*осн2!$E$2</f>
        <v>11035125.18</v>
      </c>
      <c r="F1566" s="57">
        <f>осн2!O149*осн2!$B$4*осн2!$D$1+осн2!$A$2+(осн2!O149*осн2!$B$4*осн2!$D$1+осн2!$A$2)*осн2!$E$2</f>
        <v>11476529.550000001</v>
      </c>
      <c r="G1566" s="178"/>
      <c r="H1566" s="179"/>
      <c r="I1566" s="41">
        <f t="shared" si="351"/>
        <v>11035125.18</v>
      </c>
      <c r="J1566" s="41">
        <f t="shared" si="352"/>
        <v>11476529.550000001</v>
      </c>
      <c r="K1566" s="178"/>
      <c r="L1566" s="179"/>
      <c r="M1566" s="41">
        <f t="shared" si="353"/>
        <v>11035125.18</v>
      </c>
      <c r="N1566" s="41">
        <f t="shared" si="354"/>
        <v>11476529.550000001</v>
      </c>
      <c r="O1566" s="37">
        <f>осн2!N149*осн2!$B$4+осн2!$A$2+(осн2!N149*осн2!$B$4+осн2!$A$2)*осн2!$E$2</f>
        <v>5517562.5899999999</v>
      </c>
      <c r="P1566" s="37">
        <f>осн2!O149*осн2!$B$4+осн2!$A$2+(осн2!O149*осн2!$B$4+осн2!$A$2)*осн2!$E$2</f>
        <v>5738264.7750000004</v>
      </c>
      <c r="Q1566" s="41">
        <f t="shared" si="355"/>
        <v>11035125.18</v>
      </c>
      <c r="R1566" s="41">
        <f t="shared" si="356"/>
        <v>11476529.550000001</v>
      </c>
      <c r="S1566" s="41">
        <f t="shared" si="357"/>
        <v>5517562.5899999999</v>
      </c>
      <c r="T1566" s="41">
        <f t="shared" si="358"/>
        <v>5738264.7750000004</v>
      </c>
    </row>
    <row r="1567" spans="1:20" ht="15.75" hidden="1" customHeight="1" x14ac:dyDescent="0.25">
      <c r="A1567" s="142"/>
      <c r="B1567" s="169"/>
      <c r="C1567" s="142"/>
      <c r="D1567" s="4" t="s">
        <v>168</v>
      </c>
      <c r="E1567" s="57">
        <f>осн2!N150*осн2!$B$4*осн2!$D$1+осн2!$A$2+(осн2!N150*осн2!$B$4*осн2!$D$1+осн2!$A$2)*осн2!$E$2</f>
        <v>13303353.629999999</v>
      </c>
      <c r="F1567" s="57">
        <f>осн2!O150*осн2!$B$4*осн2!$D$1+осн2!$A$2+(осн2!O150*осн2!$B$4*осн2!$D$1+осн2!$A$2)*осн2!$E$2</f>
        <v>13835488.199999999</v>
      </c>
      <c r="G1567" s="178"/>
      <c r="H1567" s="179"/>
      <c r="I1567" s="41">
        <f t="shared" si="351"/>
        <v>13303353.629999999</v>
      </c>
      <c r="J1567" s="41">
        <f t="shared" si="352"/>
        <v>13835488.199999999</v>
      </c>
      <c r="K1567" s="178"/>
      <c r="L1567" s="179"/>
      <c r="M1567" s="41">
        <f t="shared" si="353"/>
        <v>13303353.629999999</v>
      </c>
      <c r="N1567" s="41">
        <f t="shared" si="354"/>
        <v>13835488.199999999</v>
      </c>
      <c r="O1567" s="37">
        <f>осн2!N150*осн2!$B$4+осн2!$A$2+(осн2!N150*осн2!$B$4+осн2!$A$2)*осн2!$E$2</f>
        <v>6651676.8149999995</v>
      </c>
      <c r="P1567" s="37">
        <f>осн2!O150*осн2!$B$4+осн2!$A$2+(осн2!O150*осн2!$B$4+осн2!$A$2)*осн2!$E$2</f>
        <v>6917744.0999999996</v>
      </c>
      <c r="Q1567" s="41">
        <f t="shared" si="355"/>
        <v>13303353.629999999</v>
      </c>
      <c r="R1567" s="41">
        <f t="shared" si="356"/>
        <v>13835488.199999999</v>
      </c>
      <c r="S1567" s="41">
        <f t="shared" si="357"/>
        <v>6651676.8149999995</v>
      </c>
      <c r="T1567" s="41">
        <f t="shared" si="358"/>
        <v>6917744.0999999996</v>
      </c>
    </row>
    <row r="1568" spans="1:20" ht="15.75" hidden="1" customHeight="1" x14ac:dyDescent="0.25">
      <c r="A1568" s="142"/>
      <c r="B1568" s="169"/>
      <c r="C1568" s="142"/>
      <c r="D1568" s="8" t="s">
        <v>141</v>
      </c>
      <c r="E1568" s="59">
        <f>осн2!N151*осн2!$B$4*осн2!$D$1+осн2!$A$2+(осн2!N151*осн2!$B$4*осн2!$D$1+осн2!$A$2)*осн2!$E$2</f>
        <v>12549230.970000001</v>
      </c>
      <c r="F1568" s="59">
        <f>осн2!O151*осн2!$B$4*осн2!$D$1+осн2!$A$2+(осн2!O151*осн2!$B$4*осн2!$D$1+осн2!$A$2)*осн2!$E$2</f>
        <v>13051201.199999999</v>
      </c>
      <c r="G1568" s="178"/>
      <c r="H1568" s="179"/>
      <c r="I1568" s="40">
        <f t="shared" si="351"/>
        <v>12549230.970000001</v>
      </c>
      <c r="J1568" s="40">
        <f t="shared" si="352"/>
        <v>13051201.199999999</v>
      </c>
      <c r="K1568" s="178"/>
      <c r="L1568" s="179"/>
      <c r="M1568" s="40">
        <f t="shared" si="353"/>
        <v>12549230.970000001</v>
      </c>
      <c r="N1568" s="40">
        <f t="shared" si="354"/>
        <v>13051201.199999999</v>
      </c>
      <c r="O1568" s="36">
        <f>осн2!N151*осн2!$B$4+осн2!$A$2+(осн2!N151*осн2!$B$4+осн2!$A$2)*осн2!$E$2</f>
        <v>6274615.4850000003</v>
      </c>
      <c r="P1568" s="36">
        <f>осн2!O151*осн2!$B$4+осн2!$A$2+(осн2!O151*осн2!$B$4+осн2!$A$2)*осн2!$E$2</f>
        <v>6525600.5999999996</v>
      </c>
      <c r="Q1568" s="40">
        <f t="shared" si="355"/>
        <v>12549230.970000001</v>
      </c>
      <c r="R1568" s="40">
        <f t="shared" si="356"/>
        <v>13051201.199999999</v>
      </c>
      <c r="S1568" s="40">
        <f t="shared" si="357"/>
        <v>6274615.4850000003</v>
      </c>
      <c r="T1568" s="40">
        <f t="shared" si="358"/>
        <v>6525600.5999999996</v>
      </c>
    </row>
    <row r="1569" spans="1:20" ht="15.75" hidden="1" customHeight="1" x14ac:dyDescent="0.25">
      <c r="A1569" s="142"/>
      <c r="B1569" s="169"/>
      <c r="C1569" s="142"/>
      <c r="D1569" s="4" t="s">
        <v>142</v>
      </c>
      <c r="E1569" s="57">
        <f>осн2!N152*осн2!$B$4*осн2!$D$1+осн2!$A$2+(осн2!N152*осн2!$B$4*осн2!$D$1+осн2!$A$2)*осн2!$E$2</f>
        <v>13303539.48</v>
      </c>
      <c r="F1569" s="57">
        <f>осн2!O152*осн2!$B$4*осн2!$D$1+осн2!$A$2+(осн2!O152*осн2!$B$4*осн2!$D$1+осн2!$A$2)*осн2!$E$2</f>
        <v>13835681.129999999</v>
      </c>
      <c r="G1569" s="178"/>
      <c r="H1569" s="179"/>
      <c r="I1569" s="41">
        <f t="shared" si="351"/>
        <v>13303539.48</v>
      </c>
      <c r="J1569" s="41">
        <f t="shared" si="352"/>
        <v>13835681.129999999</v>
      </c>
      <c r="K1569" s="178"/>
      <c r="L1569" s="179"/>
      <c r="M1569" s="41">
        <f t="shared" si="353"/>
        <v>13303539.48</v>
      </c>
      <c r="N1569" s="41">
        <f t="shared" si="354"/>
        <v>13835681.129999999</v>
      </c>
      <c r="O1569" s="37">
        <f>осн2!N152*осн2!$B$4+осн2!$A$2+(осн2!N152*осн2!$B$4+осн2!$A$2)*осн2!$E$2</f>
        <v>6651769.7400000002</v>
      </c>
      <c r="P1569" s="37">
        <f>осн2!O152*осн2!$B$4+осн2!$A$2+(осн2!O152*осн2!$B$4+осн2!$A$2)*осн2!$E$2</f>
        <v>6917840.5649999995</v>
      </c>
      <c r="Q1569" s="41">
        <f t="shared" si="355"/>
        <v>13303539.48</v>
      </c>
      <c r="R1569" s="41">
        <f t="shared" si="356"/>
        <v>13835681.129999999</v>
      </c>
      <c r="S1569" s="41">
        <f t="shared" si="357"/>
        <v>6651769.7400000002</v>
      </c>
      <c r="T1569" s="41">
        <f t="shared" si="358"/>
        <v>6917840.5649999995</v>
      </c>
    </row>
    <row r="1570" spans="1:20" ht="15.75" hidden="1" customHeight="1" x14ac:dyDescent="0.25">
      <c r="A1570" s="142"/>
      <c r="B1570" s="169"/>
      <c r="C1570" s="142"/>
      <c r="D1570" s="4" t="s">
        <v>143</v>
      </c>
      <c r="E1570" s="57">
        <f>осн2!N153*осн2!$B$4*осн2!$D$1+осн2!$A$2+(осн2!N153*осн2!$B$4*осн2!$D$1+осн2!$A$2)*осн2!$E$2</f>
        <v>13912784.1</v>
      </c>
      <c r="F1570" s="57">
        <f>осн2!O153*осн2!$B$4*осн2!$D$1+осн2!$A$2+(осн2!O153*осн2!$B$4*осн2!$D$1+осн2!$A$2)*осн2!$E$2</f>
        <v>14469295.109999999</v>
      </c>
      <c r="G1570" s="178"/>
      <c r="H1570" s="179"/>
      <c r="I1570" s="41">
        <f t="shared" si="351"/>
        <v>13912784.1</v>
      </c>
      <c r="J1570" s="41">
        <f t="shared" si="352"/>
        <v>14469295.109999999</v>
      </c>
      <c r="K1570" s="178"/>
      <c r="L1570" s="179"/>
      <c r="M1570" s="41">
        <f t="shared" si="353"/>
        <v>13912784.1</v>
      </c>
      <c r="N1570" s="41">
        <f t="shared" si="354"/>
        <v>14469295.109999999</v>
      </c>
      <c r="O1570" s="37">
        <f>осн2!N153*осн2!$B$4+осн2!$A$2+(осн2!N153*осн2!$B$4+осн2!$A$2)*осн2!$E$2</f>
        <v>6956392.0499999998</v>
      </c>
      <c r="P1570" s="37">
        <f>осн2!O153*осн2!$B$4+осн2!$A$2+(осн2!O153*осн2!$B$4+осн2!$A$2)*осн2!$E$2</f>
        <v>7234647.5549999997</v>
      </c>
      <c r="Q1570" s="41">
        <f t="shared" si="355"/>
        <v>13912784.1</v>
      </c>
      <c r="R1570" s="41">
        <f t="shared" si="356"/>
        <v>14469295.109999999</v>
      </c>
      <c r="S1570" s="41">
        <f t="shared" si="357"/>
        <v>6956392.0499999998</v>
      </c>
      <c r="T1570" s="41">
        <f t="shared" si="358"/>
        <v>7234647.5549999997</v>
      </c>
    </row>
    <row r="1571" spans="1:20" ht="15.75" hidden="1" customHeight="1" x14ac:dyDescent="0.25">
      <c r="A1571" s="142"/>
      <c r="B1571" s="169"/>
      <c r="C1571" s="142"/>
      <c r="D1571" s="4" t="s">
        <v>144</v>
      </c>
      <c r="E1571" s="57">
        <f>осн2!N154*осн2!$B$4*осн2!$D$1+осн2!$A$2+(осн2!N154*осн2!$B$4*осн2!$D$1+осн2!$A$2)*осн2!$E$2</f>
        <v>14751841.98</v>
      </c>
      <c r="F1571" s="57">
        <f>осн2!O154*осн2!$B$4*осн2!$D$1+осн2!$A$2+(осн2!O154*осн2!$B$4*осн2!$D$1+осн2!$A$2)*осн2!$E$2</f>
        <v>15341915.73</v>
      </c>
      <c r="G1571" s="178"/>
      <c r="H1571" s="179"/>
      <c r="I1571" s="41">
        <f t="shared" si="351"/>
        <v>14751841.98</v>
      </c>
      <c r="J1571" s="41">
        <f t="shared" si="352"/>
        <v>15341915.73</v>
      </c>
      <c r="K1571" s="178"/>
      <c r="L1571" s="179"/>
      <c r="M1571" s="41">
        <f t="shared" si="353"/>
        <v>14751841.98</v>
      </c>
      <c r="N1571" s="41">
        <f t="shared" si="354"/>
        <v>15341915.73</v>
      </c>
      <c r="O1571" s="37">
        <f>осн2!N154*осн2!$B$4+осн2!$A$2+(осн2!N154*осн2!$B$4+осн2!$A$2)*осн2!$E$2</f>
        <v>7375920.9900000002</v>
      </c>
      <c r="P1571" s="37">
        <f>осн2!O154*осн2!$B$4+осн2!$A$2+(осн2!O154*осн2!$B$4+осн2!$A$2)*осн2!$E$2</f>
        <v>7670957.8650000002</v>
      </c>
      <c r="Q1571" s="41">
        <f t="shared" si="355"/>
        <v>14751841.98</v>
      </c>
      <c r="R1571" s="41">
        <f t="shared" si="356"/>
        <v>15341915.73</v>
      </c>
      <c r="S1571" s="41">
        <f t="shared" si="357"/>
        <v>7375920.9900000002</v>
      </c>
      <c r="T1571" s="41">
        <f t="shared" si="358"/>
        <v>7670957.8650000002</v>
      </c>
    </row>
    <row r="1572" spans="1:20" ht="15.75" hidden="1" customHeight="1" x14ac:dyDescent="0.25">
      <c r="A1572" s="142"/>
      <c r="B1572" s="169"/>
      <c r="C1572" s="142"/>
      <c r="D1572" s="4" t="s">
        <v>169</v>
      </c>
      <c r="E1572" s="57">
        <f>осн2!N155*осн2!$B$4*осн2!$D$1+осн2!$A$2+(осн2!N155*осн2!$B$4*осн2!$D$1+осн2!$A$2)*осн2!$E$2</f>
        <v>17020070.43</v>
      </c>
      <c r="F1572" s="57">
        <f>осн2!O155*осн2!$B$4*осн2!$D$1+осн2!$A$2+(осн2!O155*осн2!$B$4*осн2!$D$1+осн2!$A$2)*осн2!$E$2</f>
        <v>17700872.609999999</v>
      </c>
      <c r="G1572" s="178"/>
      <c r="H1572" s="179"/>
      <c r="I1572" s="41">
        <f t="shared" si="351"/>
        <v>17020070.43</v>
      </c>
      <c r="J1572" s="41">
        <f t="shared" si="352"/>
        <v>17700872.609999999</v>
      </c>
      <c r="K1572" s="178"/>
      <c r="L1572" s="179"/>
      <c r="M1572" s="41">
        <f t="shared" si="353"/>
        <v>17020070.43</v>
      </c>
      <c r="N1572" s="41">
        <f t="shared" si="354"/>
        <v>17700872.609999999</v>
      </c>
      <c r="O1572" s="37">
        <f>осн2!N155*осн2!$B$4+осн2!$A$2+(осн2!N155*осн2!$B$4+осн2!$A$2)*осн2!$E$2</f>
        <v>8510035.2149999999</v>
      </c>
      <c r="P1572" s="37">
        <f>осн2!O155*осн2!$B$4+осн2!$A$2+(осн2!O155*осн2!$B$4+осн2!$A$2)*осн2!$E$2</f>
        <v>8850436.3049999997</v>
      </c>
      <c r="Q1572" s="41">
        <f t="shared" si="355"/>
        <v>17020070.43</v>
      </c>
      <c r="R1572" s="41">
        <f t="shared" si="356"/>
        <v>17700872.609999999</v>
      </c>
      <c r="S1572" s="41">
        <f t="shared" si="357"/>
        <v>8510035.2149999999</v>
      </c>
      <c r="T1572" s="41">
        <f t="shared" si="358"/>
        <v>8850436.3049999997</v>
      </c>
    </row>
    <row r="1573" spans="1:20" ht="15.75" hidden="1" customHeight="1" x14ac:dyDescent="0.25">
      <c r="A1573" s="142"/>
      <c r="B1573" s="169"/>
      <c r="C1573" s="142"/>
      <c r="D1573" s="19" t="s">
        <v>136</v>
      </c>
      <c r="E1573" s="59">
        <f>осн2!N156*осн2!$B$4*осн2!$D$1+осн2!$A$2+(осн2!N156*осн2!$B$4*осн2!$D$1+осн2!$A$2)*осн2!$E$2</f>
        <v>7936311.8399999999</v>
      </c>
      <c r="F1573" s="59">
        <f>осн2!O156*осн2!$B$4*осн2!$D$1+осн2!$A$2+(осн2!O156*осн2!$B$4*осн2!$D$1+осн2!$A$2)*осн2!$E$2</f>
        <v>8253764.8799999999</v>
      </c>
      <c r="G1573" s="178"/>
      <c r="H1573" s="179"/>
      <c r="I1573" s="40">
        <f t="shared" si="351"/>
        <v>7936311.8399999999</v>
      </c>
      <c r="J1573" s="40">
        <f t="shared" si="352"/>
        <v>8253764.8799999999</v>
      </c>
      <c r="K1573" s="178"/>
      <c r="L1573" s="179"/>
      <c r="M1573" s="40">
        <f t="shared" si="353"/>
        <v>7936311.8399999999</v>
      </c>
      <c r="N1573" s="40">
        <f t="shared" si="354"/>
        <v>8253764.8799999999</v>
      </c>
      <c r="O1573" s="36">
        <f>осн2!N156*осн2!$B$4+осн2!$A$2+(осн2!N156*осн2!$B$4+осн2!$A$2)*осн2!$E$2</f>
        <v>3968155.92</v>
      </c>
      <c r="P1573" s="36">
        <f>осн2!O156*осн2!$B$4+осн2!$A$2+(осн2!O156*осн2!$B$4+осн2!$A$2)*осн2!$E$2</f>
        <v>4126882.44</v>
      </c>
      <c r="Q1573" s="40">
        <f t="shared" si="355"/>
        <v>7936311.8399999999</v>
      </c>
      <c r="R1573" s="40">
        <f t="shared" si="356"/>
        <v>8253764.8799999999</v>
      </c>
      <c r="S1573" s="40">
        <f t="shared" si="357"/>
        <v>3968155.92</v>
      </c>
      <c r="T1573" s="40">
        <f t="shared" si="358"/>
        <v>4126882.44</v>
      </c>
    </row>
    <row r="1574" spans="1:20" ht="15.75" hidden="1" customHeight="1" x14ac:dyDescent="0.25">
      <c r="A1574" s="142"/>
      <c r="B1574" s="169"/>
      <c r="C1574" s="142"/>
      <c r="D1574" s="18" t="s">
        <v>137</v>
      </c>
      <c r="E1574" s="57">
        <f>осн2!N157*осн2!$B$4*осн2!$D$1+осн2!$A$2+(осн2!N157*осн2!$B$4*осн2!$D$1+осн2!$A$2)*осн2!$E$2</f>
        <v>8487911.0999999996</v>
      </c>
      <c r="F1574" s="57">
        <f>осн2!O157*осн2!$B$4*осн2!$D$1+осн2!$A$2+(осн2!O157*осн2!$B$4*осн2!$D$1+осн2!$A$2)*осн2!$E$2</f>
        <v>8827427.1899999995</v>
      </c>
      <c r="G1574" s="178"/>
      <c r="H1574" s="179"/>
      <c r="I1574" s="41">
        <f t="shared" si="351"/>
        <v>8487911.0999999996</v>
      </c>
      <c r="J1574" s="41">
        <f t="shared" si="352"/>
        <v>8827427.1899999995</v>
      </c>
      <c r="K1574" s="178"/>
      <c r="L1574" s="179"/>
      <c r="M1574" s="41">
        <f t="shared" si="353"/>
        <v>8487911.0999999996</v>
      </c>
      <c r="N1574" s="41">
        <f t="shared" si="354"/>
        <v>8827427.1899999995</v>
      </c>
      <c r="O1574" s="37">
        <f>осн2!N157*осн2!$B$4+осн2!$A$2+(осн2!N157*осн2!$B$4+осн2!$A$2)*осн2!$E$2</f>
        <v>4243955.55</v>
      </c>
      <c r="P1574" s="37">
        <f>осн2!O157*осн2!$B$4+осн2!$A$2+(осн2!O157*осн2!$B$4+осн2!$A$2)*осн2!$E$2</f>
        <v>4413713.5949999997</v>
      </c>
      <c r="Q1574" s="41">
        <f t="shared" si="355"/>
        <v>8487911.0999999996</v>
      </c>
      <c r="R1574" s="41">
        <f t="shared" si="356"/>
        <v>8827427.1899999995</v>
      </c>
      <c r="S1574" s="41">
        <f t="shared" si="357"/>
        <v>4243955.55</v>
      </c>
      <c r="T1574" s="41">
        <f t="shared" si="358"/>
        <v>4413713.5949999997</v>
      </c>
    </row>
    <row r="1575" spans="1:20" ht="15.75" hidden="1" customHeight="1" x14ac:dyDescent="0.25">
      <c r="A1575" s="142"/>
      <c r="B1575" s="169"/>
      <c r="C1575" s="142"/>
      <c r="D1575" s="18" t="s">
        <v>138</v>
      </c>
      <c r="E1575" s="57">
        <f>осн2!N158*осн2!$B$4*осн2!$D$1+осн2!$A$2+(осн2!N158*осн2!$B$4*осн2!$D$1+осн2!$A$2)*осн2!$E$2</f>
        <v>8976595.7100000009</v>
      </c>
      <c r="F1575" s="57">
        <f>осн2!O158*осн2!$B$4*осн2!$D$1+осн2!$A$2+(осн2!O158*осн2!$B$4*осн2!$D$1+осн2!$A$2)*осн2!$E$2</f>
        <v>9335659.6799999997</v>
      </c>
      <c r="G1575" s="178"/>
      <c r="H1575" s="179"/>
      <c r="I1575" s="41">
        <f t="shared" si="351"/>
        <v>8976595.7100000009</v>
      </c>
      <c r="J1575" s="41">
        <f t="shared" si="352"/>
        <v>9335659.6799999997</v>
      </c>
      <c r="K1575" s="178"/>
      <c r="L1575" s="179"/>
      <c r="M1575" s="41">
        <f t="shared" si="353"/>
        <v>8976595.7100000009</v>
      </c>
      <c r="N1575" s="41">
        <f t="shared" si="354"/>
        <v>9335659.6799999997</v>
      </c>
      <c r="O1575" s="37">
        <f>осн2!N158*осн2!$B$4+осн2!$A$2+(осн2!N158*осн2!$B$4+осн2!$A$2)*осн2!$E$2</f>
        <v>4488297.8550000004</v>
      </c>
      <c r="P1575" s="37">
        <f>осн2!O158*осн2!$B$4+осн2!$A$2+(осн2!O158*осн2!$B$4+осн2!$A$2)*осн2!$E$2</f>
        <v>4667829.84</v>
      </c>
      <c r="Q1575" s="41">
        <f t="shared" si="355"/>
        <v>8976595.7100000009</v>
      </c>
      <c r="R1575" s="41">
        <f t="shared" si="356"/>
        <v>9335659.6799999997</v>
      </c>
      <c r="S1575" s="41">
        <f t="shared" si="357"/>
        <v>4488297.8550000004</v>
      </c>
      <c r="T1575" s="41">
        <f t="shared" si="358"/>
        <v>4667829.84</v>
      </c>
    </row>
    <row r="1576" spans="1:20" ht="15.75" hidden="1" customHeight="1" x14ac:dyDescent="0.25">
      <c r="A1576" s="142"/>
      <c r="B1576" s="169"/>
      <c r="C1576" s="142"/>
      <c r="D1576" s="18" t="s">
        <v>139</v>
      </c>
      <c r="E1576" s="57">
        <f>осн2!N159*осн2!$B$4*осн2!$D$1+осн2!$A$2+(осн2!N159*осн2!$B$4*осн2!$D$1+осн2!$A$2)*осн2!$E$2</f>
        <v>9624851.129999999</v>
      </c>
      <c r="F1576" s="57">
        <f>осн2!O159*осн2!$B$4*осн2!$D$1+осн2!$A$2+(осн2!O159*осн2!$B$4*осн2!$D$1+осн2!$A$2)*осн2!$E$2</f>
        <v>10009845.6</v>
      </c>
      <c r="G1576" s="178"/>
      <c r="H1576" s="179"/>
      <c r="I1576" s="41">
        <f t="shared" si="351"/>
        <v>9624851.129999999</v>
      </c>
      <c r="J1576" s="41">
        <f t="shared" si="352"/>
        <v>10009845.6</v>
      </c>
      <c r="K1576" s="178"/>
      <c r="L1576" s="179"/>
      <c r="M1576" s="41">
        <f t="shared" si="353"/>
        <v>9624851.129999999</v>
      </c>
      <c r="N1576" s="41">
        <f t="shared" si="354"/>
        <v>10009845.6</v>
      </c>
      <c r="O1576" s="37">
        <f>осн2!N159*осн2!$B$4+осн2!$A$2+(осн2!N159*осн2!$B$4+осн2!$A$2)*осн2!$E$2</f>
        <v>4812425.5649999995</v>
      </c>
      <c r="P1576" s="37">
        <f>осн2!O159*осн2!$B$4+осн2!$A$2+(осн2!O159*осн2!$B$4+осн2!$A$2)*осн2!$E$2</f>
        <v>5004922.8</v>
      </c>
      <c r="Q1576" s="41">
        <f t="shared" si="355"/>
        <v>9624851.129999999</v>
      </c>
      <c r="R1576" s="41">
        <f t="shared" si="356"/>
        <v>10009845.6</v>
      </c>
      <c r="S1576" s="41">
        <f t="shared" si="357"/>
        <v>4812425.5649999995</v>
      </c>
      <c r="T1576" s="41">
        <f t="shared" si="358"/>
        <v>5004922.8</v>
      </c>
    </row>
    <row r="1577" spans="1:20" ht="15.75" hidden="1" customHeight="1" x14ac:dyDescent="0.25">
      <c r="A1577" s="142"/>
      <c r="B1577" s="169"/>
      <c r="C1577" s="142"/>
      <c r="D1577" s="18" t="s">
        <v>168</v>
      </c>
      <c r="E1577" s="57">
        <f>осн2!N160*осн2!$B$4*осн2!$D$1+осн2!$A$2+(осн2!N160*осн2!$B$4*осн2!$D$1+осн2!$A$2)*осн2!$E$2</f>
        <v>11514412.859999999</v>
      </c>
      <c r="F1577" s="57">
        <f>осн2!O160*осн2!$B$4*осн2!$D$1+осн2!$A$2+(осн2!O160*осн2!$B$4*осн2!$D$1+осн2!$A$2)*осн2!$E$2</f>
        <v>11974989.869999999</v>
      </c>
      <c r="G1577" s="178"/>
      <c r="H1577" s="179"/>
      <c r="I1577" s="41">
        <f t="shared" si="351"/>
        <v>11514412.859999999</v>
      </c>
      <c r="J1577" s="41">
        <f t="shared" si="352"/>
        <v>11974989.869999999</v>
      </c>
      <c r="K1577" s="178"/>
      <c r="L1577" s="179"/>
      <c r="M1577" s="41">
        <f t="shared" si="353"/>
        <v>11514412.859999999</v>
      </c>
      <c r="N1577" s="41">
        <f t="shared" si="354"/>
        <v>11974989.869999999</v>
      </c>
      <c r="O1577" s="37">
        <f>осн2!N160*осн2!$B$4+осн2!$A$2+(осн2!N160*осн2!$B$4+осн2!$A$2)*осн2!$E$2</f>
        <v>5757206.4299999997</v>
      </c>
      <c r="P1577" s="37">
        <f>осн2!O160*осн2!$B$4+осн2!$A$2+(осн2!O160*осн2!$B$4+осн2!$A$2)*осн2!$E$2</f>
        <v>5987494.9349999996</v>
      </c>
      <c r="Q1577" s="41">
        <f t="shared" si="355"/>
        <v>11514412.859999999</v>
      </c>
      <c r="R1577" s="41">
        <f t="shared" si="356"/>
        <v>11974989.869999999</v>
      </c>
      <c r="S1577" s="41">
        <f t="shared" si="357"/>
        <v>5757206.4299999997</v>
      </c>
      <c r="T1577" s="41">
        <f t="shared" si="358"/>
        <v>5987494.9349999996</v>
      </c>
    </row>
    <row r="1578" spans="1:20" ht="30" hidden="1" customHeight="1" x14ac:dyDescent="0.25">
      <c r="A1578" s="142"/>
      <c r="B1578" s="169"/>
      <c r="C1578" s="142"/>
      <c r="D1578" s="13" t="s">
        <v>57</v>
      </c>
      <c r="E1578" s="59">
        <f>осн2!N161*осн2!$B$4*осн2!$D$1+осн2!$A$2+(осн2!N161*осн2!$B$4*осн2!$D$1+осн2!$A$2)*осн2!$E$2</f>
        <v>6005340.96</v>
      </c>
      <c r="F1578" s="59">
        <f>осн2!O161*осн2!$B$4*осн2!$D$1+осн2!$A$2+(осн2!O161*осн2!$B$4*осн2!$D$1+осн2!$A$2)*осн2!$E$2</f>
        <v>6245554.7400000002</v>
      </c>
      <c r="G1578" s="178"/>
      <c r="H1578" s="179"/>
      <c r="I1578" s="40">
        <f t="shared" si="351"/>
        <v>6005340.96</v>
      </c>
      <c r="J1578" s="40">
        <f t="shared" si="352"/>
        <v>6245554.7400000002</v>
      </c>
      <c r="K1578" s="178"/>
      <c r="L1578" s="179"/>
      <c r="M1578" s="40">
        <f t="shared" si="353"/>
        <v>6005340.96</v>
      </c>
      <c r="N1578" s="40">
        <f t="shared" si="354"/>
        <v>6245554.7400000002</v>
      </c>
      <c r="O1578" s="36">
        <f>осн2!N161*осн2!$B$4+осн2!$A$2+(осн2!N161*осн2!$B$4+осн2!$A$2)*осн2!$E$2</f>
        <v>3002670.48</v>
      </c>
      <c r="P1578" s="36">
        <f>осн2!O161*осн2!$B$4+осн2!$A$2+(осн2!O161*осн2!$B$4+осн2!$A$2)*осн2!$E$2</f>
        <v>3122777.37</v>
      </c>
      <c r="Q1578" s="40">
        <f t="shared" si="355"/>
        <v>6005340.96</v>
      </c>
      <c r="R1578" s="40">
        <f t="shared" si="356"/>
        <v>6245554.7400000002</v>
      </c>
      <c r="S1578" s="40">
        <f t="shared" si="357"/>
        <v>3002670.48</v>
      </c>
      <c r="T1578" s="40">
        <f t="shared" si="358"/>
        <v>3122777.37</v>
      </c>
    </row>
    <row r="1579" spans="1:20" ht="30" hidden="1" customHeight="1" x14ac:dyDescent="0.25">
      <c r="A1579" s="142"/>
      <c r="B1579" s="169"/>
      <c r="C1579" s="142"/>
      <c r="D1579" s="12" t="s">
        <v>58</v>
      </c>
      <c r="E1579" s="57">
        <f>осн2!N162*осн2!$B$4*осн2!$D$1+осн2!$A$2+(осн2!N162*осн2!$B$4*осн2!$D$1+осн2!$A$2)*осн2!$E$2</f>
        <v>8550041.6400000006</v>
      </c>
      <c r="F1579" s="57">
        <f>осн2!O162*осн2!$B$4*осн2!$D$1+осн2!$A$2+(осн2!O162*осн2!$B$4*осн2!$D$1+осн2!$A$2)*осн2!$E$2</f>
        <v>8892044.5800000001</v>
      </c>
      <c r="G1579" s="178"/>
      <c r="H1579" s="179"/>
      <c r="I1579" s="41">
        <f t="shared" si="351"/>
        <v>8550041.6400000006</v>
      </c>
      <c r="J1579" s="41">
        <f t="shared" si="352"/>
        <v>8892044.5800000001</v>
      </c>
      <c r="K1579" s="178"/>
      <c r="L1579" s="179"/>
      <c r="M1579" s="41">
        <f t="shared" si="353"/>
        <v>8550041.6400000006</v>
      </c>
      <c r="N1579" s="41">
        <f t="shared" si="354"/>
        <v>8892044.5800000001</v>
      </c>
      <c r="O1579" s="37">
        <f>осн2!N162*осн2!$B$4+осн2!$A$2+(осн2!N162*осн2!$B$4+осн2!$A$2)*осн2!$E$2</f>
        <v>4275020.82</v>
      </c>
      <c r="P1579" s="37">
        <f>осн2!O162*осн2!$B$4+осн2!$A$2+(осн2!O162*осн2!$B$4+осн2!$A$2)*осн2!$E$2</f>
        <v>4446022.29</v>
      </c>
      <c r="Q1579" s="41">
        <f t="shared" si="355"/>
        <v>8550041.6400000006</v>
      </c>
      <c r="R1579" s="41">
        <f t="shared" si="356"/>
        <v>8892044.5800000001</v>
      </c>
      <c r="S1579" s="41">
        <f t="shared" si="357"/>
        <v>4275020.82</v>
      </c>
      <c r="T1579" s="41">
        <f t="shared" si="358"/>
        <v>4446022.29</v>
      </c>
    </row>
    <row r="1580" spans="1:20" ht="30" hidden="1" customHeight="1" x14ac:dyDescent="0.25">
      <c r="A1580" s="142"/>
      <c r="B1580" s="169"/>
      <c r="C1580" s="142"/>
      <c r="D1580" s="12" t="s">
        <v>59</v>
      </c>
      <c r="E1580" s="57">
        <f>осн2!N163*осн2!$B$4*осн2!$D$1+осн2!$A$2+(осн2!N163*осн2!$B$4*осн2!$D$1+осн2!$A$2)*осн2!$E$2</f>
        <v>12438303.300000001</v>
      </c>
      <c r="F1580" s="57">
        <f>осн2!O163*осн2!$B$4*осн2!$D$1+осн2!$A$2+(осн2!O163*осн2!$B$4*осн2!$D$1+осн2!$A$2)*осн2!$E$2</f>
        <v>12935836.140000001</v>
      </c>
      <c r="G1580" s="178"/>
      <c r="H1580" s="179"/>
      <c r="I1580" s="41">
        <f t="shared" si="351"/>
        <v>12438303.300000001</v>
      </c>
      <c r="J1580" s="41">
        <f t="shared" si="352"/>
        <v>12935836.140000001</v>
      </c>
      <c r="K1580" s="178"/>
      <c r="L1580" s="179"/>
      <c r="M1580" s="41">
        <f t="shared" si="353"/>
        <v>12438303.300000001</v>
      </c>
      <c r="N1580" s="41">
        <f t="shared" si="354"/>
        <v>12935836.140000001</v>
      </c>
      <c r="O1580" s="37">
        <f>осн2!N163*осн2!$B$4+осн2!$A$2+(осн2!N163*осн2!$B$4+осн2!$A$2)*осн2!$E$2</f>
        <v>6219151.6500000004</v>
      </c>
      <c r="P1580" s="37">
        <f>осн2!O163*осн2!$B$4+осн2!$A$2+(осн2!O163*осн2!$B$4+осн2!$A$2)*осн2!$E$2</f>
        <v>6467918.0700000003</v>
      </c>
      <c r="Q1580" s="41">
        <f t="shared" si="355"/>
        <v>12438303.300000001</v>
      </c>
      <c r="R1580" s="41">
        <f t="shared" si="356"/>
        <v>12935836.140000001</v>
      </c>
      <c r="S1580" s="41">
        <f t="shared" si="357"/>
        <v>6219151.6500000004</v>
      </c>
      <c r="T1580" s="41">
        <f t="shared" si="358"/>
        <v>6467918.0700000003</v>
      </c>
    </row>
    <row r="1581" spans="1:20" ht="30" hidden="1" customHeight="1" x14ac:dyDescent="0.25">
      <c r="A1581" s="142"/>
      <c r="B1581" s="169"/>
      <c r="C1581" s="142"/>
      <c r="D1581" s="12" t="s">
        <v>60</v>
      </c>
      <c r="E1581" s="57">
        <f>осн2!N164*осн2!$B$4*осн2!$D$1+осн2!$A$2+(осн2!N164*осн2!$B$4*осн2!$D$1+осн2!$A$2)*осн2!$E$2</f>
        <v>15501748.5</v>
      </c>
      <c r="F1581" s="57">
        <f>осн2!O164*осн2!$B$4*осн2!$D$1+осн2!$A$2+(осн2!O164*осн2!$B$4*осн2!$D$1+осн2!$A$2)*осн2!$E$2</f>
        <v>16121818.439999999</v>
      </c>
      <c r="G1581" s="178"/>
      <c r="H1581" s="179"/>
      <c r="I1581" s="41">
        <f t="shared" si="351"/>
        <v>15501748.5</v>
      </c>
      <c r="J1581" s="41">
        <f t="shared" si="352"/>
        <v>16121818.439999999</v>
      </c>
      <c r="K1581" s="178"/>
      <c r="L1581" s="179"/>
      <c r="M1581" s="41">
        <f t="shared" si="353"/>
        <v>15501748.5</v>
      </c>
      <c r="N1581" s="41">
        <f t="shared" si="354"/>
        <v>16121818.439999999</v>
      </c>
      <c r="O1581" s="37">
        <f>осн2!N164*осн2!$B$4+осн2!$A$2+(осн2!N164*осн2!$B$4+осн2!$A$2)*осн2!$E$2</f>
        <v>7750874.25</v>
      </c>
      <c r="P1581" s="37">
        <f>осн2!O164*осн2!$B$4+осн2!$A$2+(осн2!O164*осн2!$B$4+осн2!$A$2)*осн2!$E$2</f>
        <v>8060909.2199999997</v>
      </c>
      <c r="Q1581" s="41">
        <f t="shared" si="355"/>
        <v>15501748.5</v>
      </c>
      <c r="R1581" s="41">
        <f t="shared" si="356"/>
        <v>16121818.439999999</v>
      </c>
      <c r="S1581" s="41">
        <f t="shared" si="357"/>
        <v>7750874.25</v>
      </c>
      <c r="T1581" s="41">
        <f t="shared" si="358"/>
        <v>8060909.2199999997</v>
      </c>
    </row>
    <row r="1582" spans="1:20" ht="30" hidden="1" customHeight="1" x14ac:dyDescent="0.25">
      <c r="A1582" s="142"/>
      <c r="B1582" s="169"/>
      <c r="C1582" s="142"/>
      <c r="D1582" s="12" t="s">
        <v>61</v>
      </c>
      <c r="E1582" s="57">
        <f>осн2!N165*осн2!$B$4*осн2!$D$1+осн2!$A$2+(осн2!N165*осн2!$B$4*осн2!$D$1+осн2!$A$2)*осн2!$E$2</f>
        <v>16475163.539999999</v>
      </c>
      <c r="F1582" s="57">
        <f>осн2!O165*осн2!$B$4*осн2!$D$1+осн2!$A$2+(осн2!O165*осн2!$B$4*осн2!$D$1+осн2!$A$2)*осн2!$E$2</f>
        <v>17134169.940000001</v>
      </c>
      <c r="G1582" s="178"/>
      <c r="H1582" s="179"/>
      <c r="I1582" s="41">
        <f t="shared" ref="I1582:I1613" si="359">E1582</f>
        <v>16475163.539999999</v>
      </c>
      <c r="J1582" s="41">
        <f t="shared" ref="J1582:J1613" si="360">F1582</f>
        <v>17134169.940000001</v>
      </c>
      <c r="K1582" s="178"/>
      <c r="L1582" s="179"/>
      <c r="M1582" s="41">
        <f t="shared" ref="M1582:M1613" si="361">I1582</f>
        <v>16475163.539999999</v>
      </c>
      <c r="N1582" s="41">
        <f t="shared" ref="N1582:N1613" si="362">J1582</f>
        <v>17134169.940000001</v>
      </c>
      <c r="O1582" s="37">
        <f>осн2!N165*осн2!$B$4+осн2!$A$2+(осн2!N165*осн2!$B$4+осн2!$A$2)*осн2!$E$2</f>
        <v>8237581.7699999996</v>
      </c>
      <c r="P1582" s="37">
        <f>осн2!O165*осн2!$B$4+осн2!$A$2+(осн2!O165*осн2!$B$4+осн2!$A$2)*осн2!$E$2</f>
        <v>8567084.9700000007</v>
      </c>
      <c r="Q1582" s="41">
        <f t="shared" ref="Q1582:Q1613" si="363">M1582</f>
        <v>16475163.539999999</v>
      </c>
      <c r="R1582" s="41">
        <f t="shared" ref="R1582:R1613" si="364">N1582</f>
        <v>17134169.940000001</v>
      </c>
      <c r="S1582" s="41">
        <f t="shared" ref="S1582:S1613" si="365">O1582</f>
        <v>8237581.7699999996</v>
      </c>
      <c r="T1582" s="41">
        <f t="shared" ref="T1582:T1613" si="366">P1582</f>
        <v>8567084.9700000007</v>
      </c>
    </row>
    <row r="1583" spans="1:20" ht="30" hidden="1" customHeight="1" x14ac:dyDescent="0.25">
      <c r="A1583" s="142"/>
      <c r="B1583" s="169"/>
      <c r="C1583" s="142"/>
      <c r="D1583" s="12" t="s">
        <v>62</v>
      </c>
      <c r="E1583" s="57">
        <f>осн2!N166*осн2!$B$4*осн2!$D$1+осн2!$A$2+(осн2!N166*осн2!$B$4*осн2!$D$1+осн2!$A$2)*осн2!$E$2</f>
        <v>18992944.289999999</v>
      </c>
      <c r="F1583" s="57">
        <f>осн2!O166*осн2!$B$4*осн2!$D$1+осн2!$A$2+(осн2!O166*осн2!$B$4*осн2!$D$1+осн2!$A$2)*осн2!$E$2</f>
        <v>19752661.920000002</v>
      </c>
      <c r="G1583" s="178"/>
      <c r="H1583" s="179"/>
      <c r="I1583" s="41">
        <f t="shared" si="359"/>
        <v>18992944.289999999</v>
      </c>
      <c r="J1583" s="41">
        <f t="shared" si="360"/>
        <v>19752661.920000002</v>
      </c>
      <c r="K1583" s="178"/>
      <c r="L1583" s="179"/>
      <c r="M1583" s="41">
        <f t="shared" si="361"/>
        <v>18992944.289999999</v>
      </c>
      <c r="N1583" s="41">
        <f t="shared" si="362"/>
        <v>19752661.920000002</v>
      </c>
      <c r="O1583" s="37">
        <f>осн2!N166*осн2!$B$4+осн2!$A$2+(осн2!N166*осн2!$B$4+осн2!$A$2)*осн2!$E$2</f>
        <v>9496472.1449999996</v>
      </c>
      <c r="P1583" s="37">
        <f>осн2!O166*осн2!$B$4+осн2!$A$2+(осн2!O166*осн2!$B$4+осн2!$A$2)*осн2!$E$2</f>
        <v>9876330.9600000009</v>
      </c>
      <c r="Q1583" s="41">
        <f t="shared" si="363"/>
        <v>18992944.289999999</v>
      </c>
      <c r="R1583" s="41">
        <f t="shared" si="364"/>
        <v>19752661.920000002</v>
      </c>
      <c r="S1583" s="41">
        <f t="shared" si="365"/>
        <v>9496472.1449999996</v>
      </c>
      <c r="T1583" s="41">
        <f t="shared" si="366"/>
        <v>9876330.9600000009</v>
      </c>
    </row>
    <row r="1584" spans="1:20" ht="15.75" hidden="1" customHeight="1" x14ac:dyDescent="0.25">
      <c r="A1584" s="142"/>
      <c r="B1584" s="169"/>
      <c r="C1584" s="142"/>
      <c r="D1584" s="13" t="s">
        <v>63</v>
      </c>
      <c r="E1584" s="59">
        <f>осн2!N167*осн2!$B$4*осн2!$D$1+осн2!$A$2+(осн2!N167*осн2!$B$4*осн2!$D$1+осн2!$A$2)*осн2!$E$2</f>
        <v>13580017.02</v>
      </c>
      <c r="F1584" s="59">
        <f>осн2!O167*осн2!$B$4*осн2!$D$1+осн2!$A$2+(осн2!O167*осн2!$B$4*осн2!$D$1+осн2!$A$2)*осн2!$E$2</f>
        <v>14123217.629999999</v>
      </c>
      <c r="G1584" s="178"/>
      <c r="H1584" s="179"/>
      <c r="I1584" s="40">
        <f t="shared" si="359"/>
        <v>13580017.02</v>
      </c>
      <c r="J1584" s="40">
        <f t="shared" si="360"/>
        <v>14123217.629999999</v>
      </c>
      <c r="K1584" s="178"/>
      <c r="L1584" s="179"/>
      <c r="M1584" s="40">
        <f t="shared" si="361"/>
        <v>13580017.02</v>
      </c>
      <c r="N1584" s="40">
        <f t="shared" si="362"/>
        <v>14123217.629999999</v>
      </c>
      <c r="O1584" s="36">
        <f>осн2!N167*осн2!$B$4+осн2!$A$2+(осн2!N167*осн2!$B$4+осн2!$A$2)*осн2!$E$2</f>
        <v>6790008.5099999998</v>
      </c>
      <c r="P1584" s="36">
        <f>осн2!O167*осн2!$B$4+осн2!$A$2+(осн2!O167*осн2!$B$4+осн2!$A$2)*осн2!$E$2</f>
        <v>7061608.8149999995</v>
      </c>
      <c r="Q1584" s="40">
        <f t="shared" si="363"/>
        <v>13580017.02</v>
      </c>
      <c r="R1584" s="40">
        <f t="shared" si="364"/>
        <v>14123217.629999999</v>
      </c>
      <c r="S1584" s="40">
        <f t="shared" si="365"/>
        <v>6790008.5099999998</v>
      </c>
      <c r="T1584" s="40">
        <f t="shared" si="366"/>
        <v>7061608.8149999995</v>
      </c>
    </row>
    <row r="1585" spans="1:20" ht="15.75" hidden="1" customHeight="1" x14ac:dyDescent="0.25">
      <c r="A1585" s="142"/>
      <c r="B1585" s="169"/>
      <c r="C1585" s="142"/>
      <c r="D1585" s="12" t="s">
        <v>64</v>
      </c>
      <c r="E1585" s="57">
        <f>осн2!N168*осн2!$B$4*осн2!$D$1+осн2!$A$2+(осн2!N168*осн2!$B$4*осн2!$D$1+осн2!$A$2)*осн2!$E$2</f>
        <v>18194049.48</v>
      </c>
      <c r="F1585" s="57">
        <f>осн2!O168*осн2!$B$4*осн2!$D$1+осн2!$A$2+(осн2!O168*осн2!$B$4*осн2!$D$1+осн2!$A$2)*осн2!$E$2</f>
        <v>18921809.759999998</v>
      </c>
      <c r="G1585" s="178"/>
      <c r="H1585" s="179"/>
      <c r="I1585" s="41">
        <f t="shared" si="359"/>
        <v>18194049.48</v>
      </c>
      <c r="J1585" s="41">
        <f t="shared" si="360"/>
        <v>18921809.759999998</v>
      </c>
      <c r="K1585" s="178"/>
      <c r="L1585" s="179"/>
      <c r="M1585" s="41">
        <f t="shared" si="361"/>
        <v>18194049.48</v>
      </c>
      <c r="N1585" s="41">
        <f t="shared" si="362"/>
        <v>18921809.759999998</v>
      </c>
      <c r="O1585" s="37">
        <f>осн2!N168*осн2!$B$4+осн2!$A$2+(осн2!N168*осн2!$B$4+осн2!$A$2)*осн2!$E$2</f>
        <v>9097024.7400000002</v>
      </c>
      <c r="P1585" s="37">
        <f>осн2!O168*осн2!$B$4+осн2!$A$2+(осн2!O168*осн2!$B$4+осн2!$A$2)*осн2!$E$2</f>
        <v>9460904.879999999</v>
      </c>
      <c r="Q1585" s="41">
        <f t="shared" si="363"/>
        <v>18194049.48</v>
      </c>
      <c r="R1585" s="41">
        <f t="shared" si="364"/>
        <v>18921809.759999998</v>
      </c>
      <c r="S1585" s="41">
        <f t="shared" si="365"/>
        <v>9097024.7400000002</v>
      </c>
      <c r="T1585" s="41">
        <f t="shared" si="366"/>
        <v>9460904.879999999</v>
      </c>
    </row>
    <row r="1586" spans="1:20" ht="15.75" hidden="1" customHeight="1" x14ac:dyDescent="0.25">
      <c r="A1586" s="142"/>
      <c r="B1586" s="169"/>
      <c r="C1586" s="142"/>
      <c r="D1586" s="12" t="s">
        <v>65</v>
      </c>
      <c r="E1586" s="57">
        <f>осн2!N169*осн2!$B$4*осн2!$D$1+осн2!$A$2+(осн2!N169*осн2!$B$4*осн2!$D$1+осн2!$A$2)*осн2!$E$2</f>
        <v>22708239.780000001</v>
      </c>
      <c r="F1586" s="57">
        <f>осн2!O169*осн2!$B$4*осн2!$D$1+осн2!$A$2+(осн2!O169*осн2!$B$4*осн2!$D$1+осн2!$A$2)*осн2!$E$2</f>
        <v>23616570.149999999</v>
      </c>
      <c r="G1586" s="178"/>
      <c r="H1586" s="179"/>
      <c r="I1586" s="41">
        <f t="shared" si="359"/>
        <v>22708239.780000001</v>
      </c>
      <c r="J1586" s="41">
        <f t="shared" si="360"/>
        <v>23616570.149999999</v>
      </c>
      <c r="K1586" s="178"/>
      <c r="L1586" s="179"/>
      <c r="M1586" s="41">
        <f t="shared" si="361"/>
        <v>22708239.780000001</v>
      </c>
      <c r="N1586" s="41">
        <f t="shared" si="362"/>
        <v>23616570.149999999</v>
      </c>
      <c r="O1586" s="37">
        <f>осн2!N169*осн2!$B$4+осн2!$A$2+(осн2!N169*осн2!$B$4+осн2!$A$2)*осн2!$E$2</f>
        <v>11354119.890000001</v>
      </c>
      <c r="P1586" s="37">
        <f>осн2!O169*осн2!$B$4+осн2!$A$2+(осн2!O169*осн2!$B$4+осн2!$A$2)*осн2!$E$2</f>
        <v>11808285.074999999</v>
      </c>
      <c r="Q1586" s="41">
        <f t="shared" si="363"/>
        <v>22708239.780000001</v>
      </c>
      <c r="R1586" s="41">
        <f t="shared" si="364"/>
        <v>23616570.149999999</v>
      </c>
      <c r="S1586" s="41">
        <f t="shared" si="365"/>
        <v>11354119.890000001</v>
      </c>
      <c r="T1586" s="41">
        <f t="shared" si="366"/>
        <v>11808285.074999999</v>
      </c>
    </row>
    <row r="1587" spans="1:20" ht="15.75" hidden="1" customHeight="1" x14ac:dyDescent="0.25">
      <c r="A1587" s="142"/>
      <c r="B1587" s="169"/>
      <c r="C1587" s="142"/>
      <c r="D1587" s="12" t="s">
        <v>66</v>
      </c>
      <c r="E1587" s="57">
        <f>осн2!N170*осн2!$B$4*осн2!$D$1+осн2!$A$2+(осн2!N170*осн2!$B$4*осн2!$D$1+осн2!$A$2)*осн2!$E$2</f>
        <v>27214346.489999998</v>
      </c>
      <c r="F1587" s="57">
        <f>осн2!O170*осн2!$B$4*осн2!$D$1+осн2!$A$2+(осн2!O170*осн2!$B$4*осн2!$D$1+осн2!$A$2)*осн2!$E$2</f>
        <v>28302921.27</v>
      </c>
      <c r="G1587" s="178"/>
      <c r="H1587" s="179"/>
      <c r="I1587" s="41">
        <f t="shared" si="359"/>
        <v>27214346.489999998</v>
      </c>
      <c r="J1587" s="41">
        <f t="shared" si="360"/>
        <v>28302921.27</v>
      </c>
      <c r="K1587" s="178"/>
      <c r="L1587" s="179"/>
      <c r="M1587" s="41">
        <f t="shared" si="361"/>
        <v>27214346.489999998</v>
      </c>
      <c r="N1587" s="41">
        <f t="shared" si="362"/>
        <v>28302921.27</v>
      </c>
      <c r="O1587" s="37">
        <f>осн2!N170*осн2!$B$4+осн2!$A$2+(осн2!N170*осн2!$B$4+осн2!$A$2)*осн2!$E$2</f>
        <v>13607173.244999999</v>
      </c>
      <c r="P1587" s="37">
        <f>осн2!O170*осн2!$B$4+осн2!$A$2+(осн2!O170*осн2!$B$4+осн2!$A$2)*осн2!$E$2</f>
        <v>14151460.635</v>
      </c>
      <c r="Q1587" s="41">
        <f t="shared" si="363"/>
        <v>27214346.489999998</v>
      </c>
      <c r="R1587" s="41">
        <f t="shared" si="364"/>
        <v>28302921.27</v>
      </c>
      <c r="S1587" s="41">
        <f t="shared" si="365"/>
        <v>13607173.244999999</v>
      </c>
      <c r="T1587" s="41">
        <f t="shared" si="366"/>
        <v>14151460.635</v>
      </c>
    </row>
    <row r="1588" spans="1:20" ht="15.75" hidden="1" customHeight="1" x14ac:dyDescent="0.25">
      <c r="A1588" s="142"/>
      <c r="B1588" s="169"/>
      <c r="C1588" s="142"/>
      <c r="D1588" s="12" t="s">
        <v>67</v>
      </c>
      <c r="E1588" s="57">
        <f>осн2!N171*осн2!$B$4*осн2!$D$1+осн2!$A$2+(осн2!N171*осн2!$B$4*осн2!$D$1+осн2!$A$2)*осн2!$E$2</f>
        <v>28278794.399999999</v>
      </c>
      <c r="F1588" s="57">
        <f>осн2!O171*осн2!$B$4*осн2!$D$1+осн2!$A$2+(осн2!O171*осн2!$B$4*осн2!$D$1+осн2!$A$2)*осн2!$E$2</f>
        <v>29409946.530000001</v>
      </c>
      <c r="G1588" s="178"/>
      <c r="H1588" s="179"/>
      <c r="I1588" s="41">
        <f t="shared" si="359"/>
        <v>28278794.399999999</v>
      </c>
      <c r="J1588" s="41">
        <f t="shared" si="360"/>
        <v>29409946.530000001</v>
      </c>
      <c r="K1588" s="178"/>
      <c r="L1588" s="179"/>
      <c r="M1588" s="41">
        <f t="shared" si="361"/>
        <v>28278794.399999999</v>
      </c>
      <c r="N1588" s="41">
        <f t="shared" si="362"/>
        <v>29409946.530000001</v>
      </c>
      <c r="O1588" s="37">
        <f>осн2!N171*осн2!$B$4+осн2!$A$2+(осн2!N171*осн2!$B$4+осн2!$A$2)*осн2!$E$2</f>
        <v>14139397.199999999</v>
      </c>
      <c r="P1588" s="37">
        <f>осн2!O171*осн2!$B$4+осн2!$A$2+(осн2!O171*осн2!$B$4+осн2!$A$2)*осн2!$E$2</f>
        <v>14704973.265000001</v>
      </c>
      <c r="Q1588" s="41">
        <f t="shared" si="363"/>
        <v>28278794.399999999</v>
      </c>
      <c r="R1588" s="41">
        <f t="shared" si="364"/>
        <v>29409946.530000001</v>
      </c>
      <c r="S1588" s="41">
        <f t="shared" si="365"/>
        <v>14139397.199999999</v>
      </c>
      <c r="T1588" s="41">
        <f t="shared" si="366"/>
        <v>14704973.265000001</v>
      </c>
    </row>
    <row r="1589" spans="1:20" ht="15.75" hidden="1" customHeight="1" x14ac:dyDescent="0.25">
      <c r="A1589" s="142"/>
      <c r="B1589" s="169"/>
      <c r="C1589" s="142"/>
      <c r="D1589" s="12" t="s">
        <v>68</v>
      </c>
      <c r="E1589" s="57">
        <f>осн2!N172*осн2!$B$4*осн2!$D$1+осн2!$A$2+(осн2!N172*осн2!$B$4*осн2!$D$1+осн2!$A$2)*осн2!$E$2</f>
        <v>31182996.240000002</v>
      </c>
      <c r="F1589" s="57">
        <f>осн2!O172*осн2!$B$4*осн2!$D$1+осн2!$A$2+(осн2!O172*осн2!$B$4*осн2!$D$1+осн2!$A$2)*осн2!$E$2</f>
        <v>32430317.009999998</v>
      </c>
      <c r="G1589" s="178"/>
      <c r="H1589" s="179"/>
      <c r="I1589" s="41">
        <f t="shared" si="359"/>
        <v>31182996.240000002</v>
      </c>
      <c r="J1589" s="41">
        <f t="shared" si="360"/>
        <v>32430317.009999998</v>
      </c>
      <c r="K1589" s="178"/>
      <c r="L1589" s="179"/>
      <c r="M1589" s="41">
        <f t="shared" si="361"/>
        <v>31182996.240000002</v>
      </c>
      <c r="N1589" s="41">
        <f t="shared" si="362"/>
        <v>32430317.009999998</v>
      </c>
      <c r="O1589" s="37">
        <f>осн2!N172*осн2!$B$4+осн2!$A$2+(осн2!N172*осн2!$B$4+осн2!$A$2)*осн2!$E$2</f>
        <v>15591498.120000001</v>
      </c>
      <c r="P1589" s="37">
        <f>осн2!O172*осн2!$B$4+осн2!$A$2+(осн2!O172*осн2!$B$4+осн2!$A$2)*осн2!$E$2</f>
        <v>16215158.504999999</v>
      </c>
      <c r="Q1589" s="41">
        <f t="shared" si="363"/>
        <v>31182996.240000002</v>
      </c>
      <c r="R1589" s="41">
        <f t="shared" si="364"/>
        <v>32430317.009999998</v>
      </c>
      <c r="S1589" s="41">
        <f t="shared" si="365"/>
        <v>15591498.120000001</v>
      </c>
      <c r="T1589" s="41">
        <f t="shared" si="366"/>
        <v>16215158.504999999</v>
      </c>
    </row>
    <row r="1590" spans="1:20" ht="15.75" hidden="1" customHeight="1" x14ac:dyDescent="0.25">
      <c r="A1590" s="142"/>
      <c r="B1590" s="169"/>
      <c r="C1590" s="142"/>
      <c r="D1590" s="12" t="s">
        <v>69</v>
      </c>
      <c r="E1590" s="57">
        <f>осн2!N173*осн2!$B$4*осн2!$D$1+осн2!$A$2+(осн2!N173*осн2!$B$4*осн2!$D$1+осн2!$A$2)*осн2!$E$2</f>
        <v>34087182.149999999</v>
      </c>
      <c r="F1590" s="57">
        <f>осн2!O173*осн2!$B$4*осн2!$D$1+осн2!$A$2+(осн2!O173*осн2!$B$4*осн2!$D$1+осн2!$A$2)*осн2!$E$2</f>
        <v>35450668.019999996</v>
      </c>
      <c r="G1590" s="178"/>
      <c r="H1590" s="179"/>
      <c r="I1590" s="41">
        <f t="shared" si="359"/>
        <v>34087182.149999999</v>
      </c>
      <c r="J1590" s="41">
        <f t="shared" si="360"/>
        <v>35450668.019999996</v>
      </c>
      <c r="K1590" s="178"/>
      <c r="L1590" s="179"/>
      <c r="M1590" s="41">
        <f t="shared" si="361"/>
        <v>34087182.149999999</v>
      </c>
      <c r="N1590" s="41">
        <f t="shared" si="362"/>
        <v>35450668.019999996</v>
      </c>
      <c r="O1590" s="37">
        <f>осн2!N173*осн2!$B$4+осн2!$A$2+(осн2!N173*осн2!$B$4+осн2!$A$2)*осн2!$E$2</f>
        <v>17043591.074999999</v>
      </c>
      <c r="P1590" s="37">
        <f>осн2!O173*осн2!$B$4+осн2!$A$2+(осн2!O173*осн2!$B$4+осн2!$A$2)*осн2!$E$2</f>
        <v>17725334.009999998</v>
      </c>
      <c r="Q1590" s="41">
        <f t="shared" si="363"/>
        <v>34087182.149999999</v>
      </c>
      <c r="R1590" s="41">
        <f t="shared" si="364"/>
        <v>35450668.019999996</v>
      </c>
      <c r="S1590" s="41">
        <f t="shared" si="365"/>
        <v>17043591.074999999</v>
      </c>
      <c r="T1590" s="41">
        <f t="shared" si="366"/>
        <v>17725334.009999998</v>
      </c>
    </row>
    <row r="1591" spans="1:20" ht="15.75" hidden="1" customHeight="1" x14ac:dyDescent="0.25">
      <c r="A1591" s="142"/>
      <c r="B1591" s="169"/>
      <c r="C1591" s="142"/>
      <c r="D1591" s="12" t="s">
        <v>70</v>
      </c>
      <c r="E1591" s="57">
        <f>осн2!N174*осн2!$B$4*осн2!$D$1+осн2!$A$2+(осн2!N174*осн2!$B$4*осн2!$D$1+осн2!$A$2)*осн2!$E$2</f>
        <v>36991383.990000002</v>
      </c>
      <c r="F1591" s="57">
        <f>осн2!O174*осн2!$B$4*осн2!$D$1+осн2!$A$2+(осн2!O174*осн2!$B$4*осн2!$D$1+осн2!$A$2)*осн2!$E$2</f>
        <v>38471038.5</v>
      </c>
      <c r="G1591" s="178"/>
      <c r="H1591" s="179"/>
      <c r="I1591" s="41">
        <f t="shared" si="359"/>
        <v>36991383.990000002</v>
      </c>
      <c r="J1591" s="41">
        <f t="shared" si="360"/>
        <v>38471038.5</v>
      </c>
      <c r="K1591" s="178"/>
      <c r="L1591" s="179"/>
      <c r="M1591" s="41">
        <f t="shared" si="361"/>
        <v>36991383.990000002</v>
      </c>
      <c r="N1591" s="41">
        <f t="shared" si="362"/>
        <v>38471038.5</v>
      </c>
      <c r="O1591" s="37">
        <f>осн2!N174*осн2!$B$4+осн2!$A$2+(осн2!N174*осн2!$B$4+осн2!$A$2)*осн2!$E$2</f>
        <v>18495691.995000001</v>
      </c>
      <c r="P1591" s="37">
        <f>осн2!O174*осн2!$B$4+осн2!$A$2+(осн2!O174*осн2!$B$4+осн2!$A$2)*осн2!$E$2</f>
        <v>19235519.25</v>
      </c>
      <c r="Q1591" s="41">
        <f t="shared" si="363"/>
        <v>36991383.990000002</v>
      </c>
      <c r="R1591" s="41">
        <f t="shared" si="364"/>
        <v>38471038.5</v>
      </c>
      <c r="S1591" s="41">
        <f t="shared" si="365"/>
        <v>18495691.995000001</v>
      </c>
      <c r="T1591" s="41">
        <f t="shared" si="366"/>
        <v>19235519.25</v>
      </c>
    </row>
    <row r="1592" spans="1:20" ht="15.75" hidden="1" customHeight="1" x14ac:dyDescent="0.25">
      <c r="A1592" s="142"/>
      <c r="B1592" s="169"/>
      <c r="C1592" s="142"/>
      <c r="D1592" s="12" t="s">
        <v>71</v>
      </c>
      <c r="E1592" s="57">
        <f>осн2!N175*осн2!$B$4*осн2!$D$1+осн2!$A$2+(осн2!N175*осн2!$B$4*осн2!$D$1+осн2!$A$2)*осн2!$E$2</f>
        <v>40030190.789999999</v>
      </c>
      <c r="F1592" s="57">
        <f>осн2!O175*осн2!$B$4*осн2!$D$1+осн2!$A$2+(осн2!O175*осн2!$B$4*осн2!$D$1+осн2!$A$2)*осн2!$E$2</f>
        <v>41631398.280000001</v>
      </c>
      <c r="G1592" s="178"/>
      <c r="H1592" s="179"/>
      <c r="I1592" s="41">
        <f t="shared" si="359"/>
        <v>40030190.789999999</v>
      </c>
      <c r="J1592" s="41">
        <f t="shared" si="360"/>
        <v>41631398.280000001</v>
      </c>
      <c r="K1592" s="178"/>
      <c r="L1592" s="179"/>
      <c r="M1592" s="41">
        <f t="shared" si="361"/>
        <v>40030190.789999999</v>
      </c>
      <c r="N1592" s="41">
        <f t="shared" si="362"/>
        <v>41631398.280000001</v>
      </c>
      <c r="O1592" s="37">
        <f>осн2!N175*осн2!$B$4+осн2!$A$2+(осн2!N175*осн2!$B$4+осн2!$A$2)*осн2!$E$2</f>
        <v>20015095.395</v>
      </c>
      <c r="P1592" s="37">
        <f>осн2!O175*осн2!$B$4+осн2!$A$2+(осн2!O175*осн2!$B$4+осн2!$A$2)*осн2!$E$2</f>
        <v>20815699.140000001</v>
      </c>
      <c r="Q1592" s="41">
        <f t="shared" si="363"/>
        <v>40030190.789999999</v>
      </c>
      <c r="R1592" s="41">
        <f t="shared" si="364"/>
        <v>41631398.280000001</v>
      </c>
      <c r="S1592" s="41">
        <f t="shared" si="365"/>
        <v>20015095.395</v>
      </c>
      <c r="T1592" s="41">
        <f t="shared" si="366"/>
        <v>20815699.140000001</v>
      </c>
    </row>
    <row r="1593" spans="1:20" ht="15.75" hidden="1" customHeight="1" x14ac:dyDescent="0.25">
      <c r="A1593" s="142"/>
      <c r="B1593" s="169"/>
      <c r="C1593" s="142"/>
      <c r="D1593" s="12" t="s">
        <v>72</v>
      </c>
      <c r="E1593" s="57">
        <f>осн2!N176*осн2!$B$4*осн2!$D$1+осн2!$A$2+(осн2!N176*осн2!$B$4*осн2!$D$1+осн2!$A$2)*осн2!$E$2</f>
        <v>42837913.469999999</v>
      </c>
      <c r="F1593" s="57">
        <f>осн2!O176*осн2!$B$4*осн2!$D$1+осн2!$A$2+(осн2!O176*осн2!$B$4*осн2!$D$1+осн2!$A$2)*осн2!$E$2</f>
        <v>44551429.229999997</v>
      </c>
      <c r="G1593" s="178"/>
      <c r="H1593" s="179"/>
      <c r="I1593" s="41">
        <f t="shared" si="359"/>
        <v>42837913.469999999</v>
      </c>
      <c r="J1593" s="41">
        <f t="shared" si="360"/>
        <v>44551429.229999997</v>
      </c>
      <c r="K1593" s="178"/>
      <c r="L1593" s="179"/>
      <c r="M1593" s="41">
        <f t="shared" si="361"/>
        <v>42837913.469999999</v>
      </c>
      <c r="N1593" s="41">
        <f t="shared" si="362"/>
        <v>44551429.229999997</v>
      </c>
      <c r="O1593" s="37">
        <f>осн2!N176*осн2!$B$4+осн2!$A$2+(осн2!N176*осн2!$B$4+осн2!$A$2)*осн2!$E$2</f>
        <v>21418956.734999999</v>
      </c>
      <c r="P1593" s="37">
        <f>осн2!O176*осн2!$B$4+осн2!$A$2+(осн2!O176*осн2!$B$4+осн2!$A$2)*осн2!$E$2</f>
        <v>22275714.614999998</v>
      </c>
      <c r="Q1593" s="41">
        <f t="shared" si="363"/>
        <v>42837913.469999999</v>
      </c>
      <c r="R1593" s="41">
        <f t="shared" si="364"/>
        <v>44551429.229999997</v>
      </c>
      <c r="S1593" s="41">
        <f t="shared" si="365"/>
        <v>21418956.734999999</v>
      </c>
      <c r="T1593" s="41">
        <f t="shared" si="366"/>
        <v>22275714.614999998</v>
      </c>
    </row>
    <row r="1594" spans="1:20" ht="15.75" hidden="1" customHeight="1" x14ac:dyDescent="0.25">
      <c r="A1594" s="142"/>
      <c r="B1594" s="169"/>
      <c r="C1594" s="142"/>
      <c r="D1594" s="12" t="s">
        <v>73</v>
      </c>
      <c r="E1594" s="57">
        <f>осн2!N177*осн2!$B$4*осн2!$D$1+осн2!$A$2+(осн2!N177*осн2!$B$4*осн2!$D$1+осн2!$A$2)*осн2!$E$2</f>
        <v>45645618.450000003</v>
      </c>
      <c r="F1594" s="57">
        <f>осн2!O177*осн2!$B$4*осн2!$D$1+осн2!$A$2+(осн2!O177*осн2!$B$4*осн2!$D$1+осн2!$A$2)*осн2!$E$2</f>
        <v>47471442.479999997</v>
      </c>
      <c r="G1594" s="178"/>
      <c r="H1594" s="179"/>
      <c r="I1594" s="41">
        <f t="shared" si="359"/>
        <v>45645618.450000003</v>
      </c>
      <c r="J1594" s="41">
        <f t="shared" si="360"/>
        <v>47471442.479999997</v>
      </c>
      <c r="K1594" s="178"/>
      <c r="L1594" s="179"/>
      <c r="M1594" s="41">
        <f t="shared" si="361"/>
        <v>45645618.450000003</v>
      </c>
      <c r="N1594" s="41">
        <f t="shared" si="362"/>
        <v>47471442.479999997</v>
      </c>
      <c r="O1594" s="37">
        <f>осн2!N177*осн2!$B$4+осн2!$A$2+(осн2!N177*осн2!$B$4+осн2!$A$2)*осн2!$E$2</f>
        <v>22822809.225000001</v>
      </c>
      <c r="P1594" s="37">
        <f>осн2!O177*осн2!$B$4+осн2!$A$2+(осн2!O177*осн2!$B$4+осн2!$A$2)*осн2!$E$2</f>
        <v>23735721.239999998</v>
      </c>
      <c r="Q1594" s="41">
        <f t="shared" si="363"/>
        <v>45645618.450000003</v>
      </c>
      <c r="R1594" s="41">
        <f t="shared" si="364"/>
        <v>47471442.479999997</v>
      </c>
      <c r="S1594" s="41">
        <f t="shared" si="365"/>
        <v>22822809.225000001</v>
      </c>
      <c r="T1594" s="41">
        <f t="shared" si="366"/>
        <v>23735721.239999998</v>
      </c>
    </row>
    <row r="1595" spans="1:20" ht="15.75" hidden="1" customHeight="1" x14ac:dyDescent="0.25">
      <c r="A1595" s="142"/>
      <c r="B1595" s="169"/>
      <c r="C1595" s="142"/>
      <c r="D1595" s="12" t="s">
        <v>74</v>
      </c>
      <c r="E1595" s="57">
        <f>осн2!N178*осн2!$B$4*осн2!$D$1+осн2!$A$2+(осн2!N178*осн2!$B$4*осн2!$D$1+осн2!$A$2)*осн2!$E$2</f>
        <v>48453323.43</v>
      </c>
      <c r="F1595" s="57">
        <f>осн2!O178*осн2!$B$4*осн2!$D$1+осн2!$A$2+(осн2!O178*осн2!$B$4*осн2!$D$1+осн2!$A$2)*осн2!$E$2</f>
        <v>50391455.729999997</v>
      </c>
      <c r="G1595" s="178"/>
      <c r="H1595" s="179"/>
      <c r="I1595" s="41">
        <f t="shared" si="359"/>
        <v>48453323.43</v>
      </c>
      <c r="J1595" s="41">
        <f t="shared" si="360"/>
        <v>50391455.729999997</v>
      </c>
      <c r="K1595" s="178"/>
      <c r="L1595" s="179"/>
      <c r="M1595" s="41">
        <f t="shared" si="361"/>
        <v>48453323.43</v>
      </c>
      <c r="N1595" s="41">
        <f t="shared" si="362"/>
        <v>50391455.729999997</v>
      </c>
      <c r="O1595" s="37">
        <f>осн2!N178*осн2!$B$4+осн2!$A$2+(осн2!N178*осн2!$B$4+осн2!$A$2)*осн2!$E$2</f>
        <v>24226661.715</v>
      </c>
      <c r="P1595" s="37">
        <f>осн2!O178*осн2!$B$4+осн2!$A$2+(осн2!O178*осн2!$B$4+осн2!$A$2)*осн2!$E$2</f>
        <v>25195727.864999998</v>
      </c>
      <c r="Q1595" s="41">
        <f t="shared" si="363"/>
        <v>48453323.43</v>
      </c>
      <c r="R1595" s="41">
        <f t="shared" si="364"/>
        <v>50391455.729999997</v>
      </c>
      <c r="S1595" s="41">
        <f t="shared" si="365"/>
        <v>24226661.715</v>
      </c>
      <c r="T1595" s="41">
        <f t="shared" si="366"/>
        <v>25195727.864999998</v>
      </c>
    </row>
    <row r="1596" spans="1:20" ht="15.75" hidden="1" customHeight="1" x14ac:dyDescent="0.25">
      <c r="A1596" s="142"/>
      <c r="B1596" s="169"/>
      <c r="C1596" s="142"/>
      <c r="D1596" s="12" t="s">
        <v>75</v>
      </c>
      <c r="E1596" s="57">
        <f>осн2!N179*осн2!$B$4*осн2!$D$1+осн2!$A$2+(осн2!N179*осн2!$B$4*осн2!$D$1+осн2!$A$2)*осн2!$E$2</f>
        <v>53609290.950000003</v>
      </c>
      <c r="F1596" s="57">
        <f>осн2!O179*осн2!$B$4*осн2!$D$1+осн2!$A$2+(осн2!O179*осн2!$B$4*осн2!$D$1+осн2!$A$2)*осн2!$E$2</f>
        <v>55753663.649999999</v>
      </c>
      <c r="G1596" s="178"/>
      <c r="H1596" s="179"/>
      <c r="I1596" s="41">
        <f t="shared" si="359"/>
        <v>53609290.950000003</v>
      </c>
      <c r="J1596" s="41">
        <f t="shared" si="360"/>
        <v>55753663.649999999</v>
      </c>
      <c r="K1596" s="178"/>
      <c r="L1596" s="179"/>
      <c r="M1596" s="41">
        <f t="shared" si="361"/>
        <v>53609290.950000003</v>
      </c>
      <c r="N1596" s="41">
        <f t="shared" si="362"/>
        <v>55753663.649999999</v>
      </c>
      <c r="O1596" s="37">
        <f>осн2!N179*осн2!$B$4+осн2!$A$2+(осн2!N179*осн2!$B$4+осн2!$A$2)*осн2!$E$2</f>
        <v>26804645.475000001</v>
      </c>
      <c r="P1596" s="37">
        <f>осн2!O179*осн2!$B$4+осн2!$A$2+(осн2!O179*осн2!$B$4+осн2!$A$2)*осн2!$E$2</f>
        <v>27876831.824999999</v>
      </c>
      <c r="Q1596" s="41">
        <f t="shared" si="363"/>
        <v>53609290.950000003</v>
      </c>
      <c r="R1596" s="41">
        <f t="shared" si="364"/>
        <v>55753663.649999999</v>
      </c>
      <c r="S1596" s="41">
        <f t="shared" si="365"/>
        <v>26804645.475000001</v>
      </c>
      <c r="T1596" s="41">
        <f t="shared" si="366"/>
        <v>27876831.824999999</v>
      </c>
    </row>
    <row r="1597" spans="1:20" ht="15.75" hidden="1" customHeight="1" x14ac:dyDescent="0.25">
      <c r="A1597" s="142"/>
      <c r="B1597" s="169"/>
      <c r="C1597" s="142"/>
      <c r="D1597" s="12" t="s">
        <v>76</v>
      </c>
      <c r="E1597" s="57">
        <f>осн2!N180*осн2!$B$4*осн2!$D$1+осн2!$A$2+(осн2!N180*осн2!$B$4*осн2!$D$1+осн2!$A$2)*осн2!$E$2</f>
        <v>56512733.460000001</v>
      </c>
      <c r="F1597" s="57">
        <f>осн2!O180*осн2!$B$4*осн2!$D$1+осн2!$A$2+(осн2!O180*осн2!$B$4*осн2!$D$1+осн2!$A$2)*осн2!$E$2</f>
        <v>58773242.939999998</v>
      </c>
      <c r="G1597" s="178"/>
      <c r="H1597" s="179"/>
      <c r="I1597" s="41">
        <f t="shared" si="359"/>
        <v>56512733.460000001</v>
      </c>
      <c r="J1597" s="41">
        <f t="shared" si="360"/>
        <v>58773242.939999998</v>
      </c>
      <c r="K1597" s="178"/>
      <c r="L1597" s="179"/>
      <c r="M1597" s="41">
        <f t="shared" si="361"/>
        <v>56512733.460000001</v>
      </c>
      <c r="N1597" s="41">
        <f t="shared" si="362"/>
        <v>58773242.939999998</v>
      </c>
      <c r="O1597" s="37">
        <f>осн2!N180*осн2!$B$4+осн2!$A$2+(осн2!N180*осн2!$B$4+осн2!$A$2)*осн2!$E$2</f>
        <v>28256366.73</v>
      </c>
      <c r="P1597" s="37">
        <f>осн2!O180*осн2!$B$4+осн2!$A$2+(осн2!O180*осн2!$B$4+осн2!$A$2)*осн2!$E$2</f>
        <v>29386621.469999999</v>
      </c>
      <c r="Q1597" s="41">
        <f t="shared" si="363"/>
        <v>56512733.460000001</v>
      </c>
      <c r="R1597" s="41">
        <f t="shared" si="364"/>
        <v>58773242.939999998</v>
      </c>
      <c r="S1597" s="41">
        <f t="shared" si="365"/>
        <v>28256366.73</v>
      </c>
      <c r="T1597" s="41">
        <f t="shared" si="366"/>
        <v>29386621.469999999</v>
      </c>
    </row>
    <row r="1598" spans="1:20" ht="15.75" hidden="1" customHeight="1" x14ac:dyDescent="0.25">
      <c r="A1598" s="142"/>
      <c r="B1598" s="169"/>
      <c r="C1598" s="142"/>
      <c r="D1598" s="12" t="s">
        <v>77</v>
      </c>
      <c r="E1598" s="57">
        <f>осн2!N181*осн2!$B$4*осн2!$D$1+осн2!$A$2+(осн2!N181*осн2!$B$4*осн2!$D$1+осн2!$A$2)*осн2!$E$2</f>
        <v>59416174.200000003</v>
      </c>
      <c r="F1598" s="57">
        <f>осн2!O181*осн2!$B$4*осн2!$D$1+осн2!$A$2+(осн2!O181*осн2!$B$4*осн2!$D$1+осн2!$A$2)*осн2!$E$2</f>
        <v>61792820.460000001</v>
      </c>
      <c r="G1598" s="178"/>
      <c r="H1598" s="179"/>
      <c r="I1598" s="41">
        <f t="shared" si="359"/>
        <v>59416174.200000003</v>
      </c>
      <c r="J1598" s="41">
        <f t="shared" si="360"/>
        <v>61792820.460000001</v>
      </c>
      <c r="K1598" s="178"/>
      <c r="L1598" s="179"/>
      <c r="M1598" s="41">
        <f t="shared" si="361"/>
        <v>59416174.200000003</v>
      </c>
      <c r="N1598" s="41">
        <f t="shared" si="362"/>
        <v>61792820.460000001</v>
      </c>
      <c r="O1598" s="37">
        <f>осн2!N181*осн2!$B$4+осн2!$A$2+(осн2!N181*осн2!$B$4+осн2!$A$2)*осн2!$E$2</f>
        <v>29708087.100000001</v>
      </c>
      <c r="P1598" s="37">
        <f>осн2!O181*осн2!$B$4+осн2!$A$2+(осн2!O181*осн2!$B$4+осн2!$A$2)*осн2!$E$2</f>
        <v>30896410.23</v>
      </c>
      <c r="Q1598" s="41">
        <f t="shared" si="363"/>
        <v>59416174.200000003</v>
      </c>
      <c r="R1598" s="41">
        <f t="shared" si="364"/>
        <v>61792820.460000001</v>
      </c>
      <c r="S1598" s="41">
        <f t="shared" si="365"/>
        <v>29708087.100000001</v>
      </c>
      <c r="T1598" s="41">
        <f t="shared" si="366"/>
        <v>30896410.23</v>
      </c>
    </row>
    <row r="1599" spans="1:20" ht="15.75" hidden="1" customHeight="1" x14ac:dyDescent="0.25">
      <c r="A1599" s="142"/>
      <c r="B1599" s="169"/>
      <c r="C1599" s="142"/>
      <c r="D1599" s="12" t="s">
        <v>78</v>
      </c>
      <c r="E1599" s="57">
        <f>осн2!N182*осн2!$B$4*осн2!$D$1+осн2!$A$2+(осн2!N182*осн2!$B$4*осн2!$D$1+осн2!$A$2)*осн2!$E$2</f>
        <v>62319650.340000004</v>
      </c>
      <c r="F1599" s="57">
        <f>осн2!O182*осн2!$B$4*осн2!$D$1+осн2!$A$2+(осн2!O182*осн2!$B$4*осн2!$D$1+осн2!$A$2)*осн2!$E$2</f>
        <v>64812435.149999999</v>
      </c>
      <c r="G1599" s="178"/>
      <c r="H1599" s="179"/>
      <c r="I1599" s="41">
        <f t="shared" si="359"/>
        <v>62319650.340000004</v>
      </c>
      <c r="J1599" s="41">
        <f t="shared" si="360"/>
        <v>64812435.149999999</v>
      </c>
      <c r="K1599" s="178"/>
      <c r="L1599" s="179"/>
      <c r="M1599" s="41">
        <f t="shared" si="361"/>
        <v>62319650.340000004</v>
      </c>
      <c r="N1599" s="41">
        <f t="shared" si="362"/>
        <v>64812435.149999999</v>
      </c>
      <c r="O1599" s="37">
        <f>осн2!N182*осн2!$B$4+осн2!$A$2+(осн2!N182*осн2!$B$4+осн2!$A$2)*осн2!$E$2</f>
        <v>31159825.170000002</v>
      </c>
      <c r="P1599" s="37">
        <f>осн2!O182*осн2!$B$4+осн2!$A$2+(осн2!O182*осн2!$B$4+осн2!$A$2)*осн2!$E$2</f>
        <v>32406217.574999999</v>
      </c>
      <c r="Q1599" s="41">
        <f t="shared" si="363"/>
        <v>62319650.340000004</v>
      </c>
      <c r="R1599" s="41">
        <f t="shared" si="364"/>
        <v>64812435.149999999</v>
      </c>
      <c r="S1599" s="41">
        <f t="shared" si="365"/>
        <v>31159825.170000002</v>
      </c>
      <c r="T1599" s="41">
        <f t="shared" si="366"/>
        <v>32406217.574999999</v>
      </c>
    </row>
    <row r="1600" spans="1:20" ht="15.75" hidden="1" customHeight="1" x14ac:dyDescent="0.25">
      <c r="A1600" s="142"/>
      <c r="B1600" s="169"/>
      <c r="C1600" s="142"/>
      <c r="D1600" s="13" t="s">
        <v>79</v>
      </c>
      <c r="E1600" s="59">
        <f>осн2!N183*осн2!$B$4*осн2!$D$1+осн2!$A$2+(осн2!N183*осн2!$B$4*осн2!$D$1+осн2!$A$2)*осн2!$E$2</f>
        <v>21002395.199999999</v>
      </c>
      <c r="F1600" s="59">
        <f>осн2!O183*осн2!$B$4*осн2!$D$1+осн2!$A$2+(осн2!O183*осн2!$B$4*осн2!$D$1+осн2!$A$2)*осн2!$E$2</f>
        <v>21842492.07</v>
      </c>
      <c r="G1600" s="178"/>
      <c r="H1600" s="179"/>
      <c r="I1600" s="40">
        <f t="shared" si="359"/>
        <v>21002395.199999999</v>
      </c>
      <c r="J1600" s="40">
        <f t="shared" si="360"/>
        <v>21842492.07</v>
      </c>
      <c r="K1600" s="178"/>
      <c r="L1600" s="179"/>
      <c r="M1600" s="40">
        <f t="shared" si="361"/>
        <v>21002395.199999999</v>
      </c>
      <c r="N1600" s="40">
        <f t="shared" si="362"/>
        <v>21842492.07</v>
      </c>
      <c r="O1600" s="36">
        <f>осн2!N183*осн2!$B$4+осн2!$A$2+(осн2!N183*осн2!$B$4+осн2!$A$2)*осн2!$E$2</f>
        <v>10501197.6</v>
      </c>
      <c r="P1600" s="36">
        <f>осн2!O183*осн2!$B$4+осн2!$A$2+(осн2!O183*осн2!$B$4+осн2!$A$2)*осн2!$E$2</f>
        <v>10921246.035</v>
      </c>
      <c r="Q1600" s="40">
        <f t="shared" si="363"/>
        <v>21002395.199999999</v>
      </c>
      <c r="R1600" s="40">
        <f t="shared" si="364"/>
        <v>21842492.07</v>
      </c>
      <c r="S1600" s="40">
        <f t="shared" si="365"/>
        <v>10501197.6</v>
      </c>
      <c r="T1600" s="40">
        <f t="shared" si="366"/>
        <v>10921246.035</v>
      </c>
    </row>
    <row r="1601" spans="1:20" ht="15.75" hidden="1" customHeight="1" x14ac:dyDescent="0.25">
      <c r="A1601" s="142"/>
      <c r="B1601" s="169"/>
      <c r="C1601" s="142"/>
      <c r="D1601" s="12" t="s">
        <v>80</v>
      </c>
      <c r="E1601" s="57">
        <f>осн2!N184*осн2!$B$4*осн2!$D$1+осн2!$A$2+(осн2!N184*осн2!$B$4*осн2!$D$1+осн2!$A$2)*осн2!$E$2</f>
        <v>24059300.25</v>
      </c>
      <c r="F1601" s="57">
        <f>осн2!O184*осн2!$B$4*осн2!$D$1+осн2!$A$2+(осн2!O184*осн2!$B$4*осн2!$D$1+осн2!$A$2)*осн2!$E$2</f>
        <v>25021672.259999998</v>
      </c>
      <c r="G1601" s="178"/>
      <c r="H1601" s="179"/>
      <c r="I1601" s="41">
        <f t="shared" si="359"/>
        <v>24059300.25</v>
      </c>
      <c r="J1601" s="41">
        <f t="shared" si="360"/>
        <v>25021672.259999998</v>
      </c>
      <c r="K1601" s="178"/>
      <c r="L1601" s="179"/>
      <c r="M1601" s="41">
        <f t="shared" si="361"/>
        <v>24059300.25</v>
      </c>
      <c r="N1601" s="41">
        <f t="shared" si="362"/>
        <v>25021672.259999998</v>
      </c>
      <c r="O1601" s="37">
        <f>осн2!N184*осн2!$B$4+осн2!$A$2+(осн2!N184*осн2!$B$4+осн2!$A$2)*осн2!$E$2</f>
        <v>12029650.125</v>
      </c>
      <c r="P1601" s="37">
        <f>осн2!O184*осн2!$B$4+осн2!$A$2+(осн2!O184*осн2!$B$4+осн2!$A$2)*осн2!$E$2</f>
        <v>12510836.129999999</v>
      </c>
      <c r="Q1601" s="41">
        <f t="shared" si="363"/>
        <v>24059300.25</v>
      </c>
      <c r="R1601" s="41">
        <f t="shared" si="364"/>
        <v>25021672.259999998</v>
      </c>
      <c r="S1601" s="41">
        <f t="shared" si="365"/>
        <v>12029650.125</v>
      </c>
      <c r="T1601" s="41">
        <f t="shared" si="366"/>
        <v>12510836.129999999</v>
      </c>
    </row>
    <row r="1602" spans="1:20" ht="15.75" hidden="1" customHeight="1" x14ac:dyDescent="0.25">
      <c r="A1602" s="142"/>
      <c r="B1602" s="169"/>
      <c r="C1602" s="142"/>
      <c r="D1602" s="12" t="s">
        <v>81</v>
      </c>
      <c r="E1602" s="57">
        <f>осн2!N185*осн2!$B$4*осн2!$D$1+осн2!$A$2+(осн2!N185*осн2!$B$4*осн2!$D$1+осн2!$A$2)*осн2!$E$2</f>
        <v>27794694.09</v>
      </c>
      <c r="F1602" s="57">
        <f>осн2!O185*осн2!$B$4*осн2!$D$1+осн2!$A$2+(осн2!O185*осн2!$B$4*осн2!$D$1+осн2!$A$2)*осн2!$E$2</f>
        <v>28906482.420000002</v>
      </c>
      <c r="G1602" s="178"/>
      <c r="H1602" s="179"/>
      <c r="I1602" s="41">
        <f t="shared" si="359"/>
        <v>27794694.09</v>
      </c>
      <c r="J1602" s="41">
        <f t="shared" si="360"/>
        <v>28906482.420000002</v>
      </c>
      <c r="K1602" s="178"/>
      <c r="L1602" s="179"/>
      <c r="M1602" s="41">
        <f t="shared" si="361"/>
        <v>27794694.09</v>
      </c>
      <c r="N1602" s="41">
        <f t="shared" si="362"/>
        <v>28906482.420000002</v>
      </c>
      <c r="O1602" s="37">
        <f>осн2!N185*осн2!$B$4+осн2!$A$2+(осн2!N185*осн2!$B$4+осн2!$A$2)*осн2!$E$2</f>
        <v>13897347.045</v>
      </c>
      <c r="P1602" s="37">
        <f>осн2!O185*осн2!$B$4+осн2!$A$2+(осн2!O185*осн2!$B$4+осн2!$A$2)*осн2!$E$2</f>
        <v>14453241.210000001</v>
      </c>
      <c r="Q1602" s="41">
        <f t="shared" si="363"/>
        <v>27794694.09</v>
      </c>
      <c r="R1602" s="41">
        <f t="shared" si="364"/>
        <v>28906482.420000002</v>
      </c>
      <c r="S1602" s="41">
        <f t="shared" si="365"/>
        <v>13897347.045</v>
      </c>
      <c r="T1602" s="41">
        <f t="shared" si="366"/>
        <v>14453241.210000001</v>
      </c>
    </row>
    <row r="1603" spans="1:20" ht="15.75" hidden="1" customHeight="1" x14ac:dyDescent="0.25">
      <c r="A1603" s="142"/>
      <c r="B1603" s="169"/>
      <c r="C1603" s="142"/>
      <c r="D1603" s="12" t="s">
        <v>82</v>
      </c>
      <c r="E1603" s="57">
        <f>осн2!N186*осн2!$B$4*осн2!$D$1+осн2!$A$2+(осн2!N186*осн2!$B$4*осн2!$D$1+осн2!$A$2)*осн2!$E$2</f>
        <v>30597885.57</v>
      </c>
      <c r="F1603" s="57">
        <f>осн2!O186*осн2!$B$4*осн2!$D$1+осн2!$A$2+(осн2!O186*осн2!$B$4*осн2!$D$1+осн2!$A$2)*осн2!$E$2</f>
        <v>31821801.629999999</v>
      </c>
      <c r="G1603" s="178"/>
      <c r="H1603" s="179"/>
      <c r="I1603" s="41">
        <f t="shared" si="359"/>
        <v>30597885.57</v>
      </c>
      <c r="J1603" s="41">
        <f t="shared" si="360"/>
        <v>31821801.629999999</v>
      </c>
      <c r="K1603" s="178"/>
      <c r="L1603" s="179"/>
      <c r="M1603" s="41">
        <f t="shared" si="361"/>
        <v>30597885.57</v>
      </c>
      <c r="N1603" s="41">
        <f t="shared" si="362"/>
        <v>31821801.629999999</v>
      </c>
      <c r="O1603" s="37">
        <f>осн2!N186*осн2!$B$4+осн2!$A$2+(осн2!N186*осн2!$B$4+осн2!$A$2)*осн2!$E$2</f>
        <v>15298942.785</v>
      </c>
      <c r="P1603" s="37">
        <f>осн2!O186*осн2!$B$4+осн2!$A$2+(осн2!O186*осн2!$B$4+осн2!$A$2)*осн2!$E$2</f>
        <v>15910900.814999999</v>
      </c>
      <c r="Q1603" s="41">
        <f t="shared" si="363"/>
        <v>30597885.57</v>
      </c>
      <c r="R1603" s="41">
        <f t="shared" si="364"/>
        <v>31821801.629999999</v>
      </c>
      <c r="S1603" s="41">
        <f t="shared" si="365"/>
        <v>15298942.785</v>
      </c>
      <c r="T1603" s="41">
        <f t="shared" si="366"/>
        <v>15910900.814999999</v>
      </c>
    </row>
    <row r="1604" spans="1:20" ht="15.75" hidden="1" customHeight="1" x14ac:dyDescent="0.25">
      <c r="A1604" s="142"/>
      <c r="B1604" s="169"/>
      <c r="C1604" s="142"/>
      <c r="D1604" s="12" t="s">
        <v>83</v>
      </c>
      <c r="E1604" s="57">
        <f>осн2!N187*осн2!$B$4*осн2!$D$1+осн2!$A$2+(осн2!N187*осн2!$B$4*осн2!$D$1+осн2!$A$2)*осн2!$E$2</f>
        <v>30128865.66</v>
      </c>
      <c r="F1604" s="57">
        <f>осн2!O187*осн2!$B$4*осн2!$D$1+осн2!$A$2+(осн2!O187*осн2!$B$4*осн2!$D$1+осн2!$A$2)*осн2!$E$2</f>
        <v>31334021.490000002</v>
      </c>
      <c r="G1604" s="178"/>
      <c r="H1604" s="179"/>
      <c r="I1604" s="41">
        <f t="shared" si="359"/>
        <v>30128865.66</v>
      </c>
      <c r="J1604" s="41">
        <f t="shared" si="360"/>
        <v>31334021.490000002</v>
      </c>
      <c r="K1604" s="178"/>
      <c r="L1604" s="179"/>
      <c r="M1604" s="41">
        <f t="shared" si="361"/>
        <v>30128865.66</v>
      </c>
      <c r="N1604" s="41">
        <f t="shared" si="362"/>
        <v>31334021.490000002</v>
      </c>
      <c r="O1604" s="37">
        <f>осн2!N187*осн2!$B$4+осн2!$A$2+(осн2!N187*осн2!$B$4+осн2!$A$2)*осн2!$E$2</f>
        <v>15064432.83</v>
      </c>
      <c r="P1604" s="37">
        <f>осн2!O187*осн2!$B$4+осн2!$A$2+(осн2!O187*осн2!$B$4+осн2!$A$2)*осн2!$E$2</f>
        <v>15667010.745000001</v>
      </c>
      <c r="Q1604" s="41">
        <f t="shared" si="363"/>
        <v>30128865.66</v>
      </c>
      <c r="R1604" s="41">
        <f t="shared" si="364"/>
        <v>31334021.490000002</v>
      </c>
      <c r="S1604" s="41">
        <f t="shared" si="365"/>
        <v>15064432.83</v>
      </c>
      <c r="T1604" s="41">
        <f t="shared" si="366"/>
        <v>15667010.745000001</v>
      </c>
    </row>
    <row r="1605" spans="1:20" ht="15.75" hidden="1" customHeight="1" x14ac:dyDescent="0.25">
      <c r="A1605" s="142"/>
      <c r="B1605" s="169"/>
      <c r="C1605" s="142"/>
      <c r="D1605" s="12" t="s">
        <v>84</v>
      </c>
      <c r="E1605" s="57">
        <f>осн2!N188*осн2!$B$4*осн2!$D$1+осн2!$A$2+(осн2!N188*осн2!$B$4*осн2!$D$1+осн2!$A$2)*осн2!$E$2</f>
        <v>32892520.649999999</v>
      </c>
      <c r="F1605" s="57">
        <f>осн2!O188*осн2!$B$4*осн2!$D$1+осн2!$A$2+(осн2!O188*осн2!$B$4*осн2!$D$1+осн2!$A$2)*осн2!$E$2</f>
        <v>34208220.060000002</v>
      </c>
      <c r="G1605" s="178"/>
      <c r="H1605" s="179"/>
      <c r="I1605" s="41">
        <f t="shared" si="359"/>
        <v>32892520.649999999</v>
      </c>
      <c r="J1605" s="41">
        <f t="shared" si="360"/>
        <v>34208220.060000002</v>
      </c>
      <c r="K1605" s="178"/>
      <c r="L1605" s="179"/>
      <c r="M1605" s="41">
        <f t="shared" si="361"/>
        <v>32892520.649999999</v>
      </c>
      <c r="N1605" s="41">
        <f t="shared" si="362"/>
        <v>34208220.060000002</v>
      </c>
      <c r="O1605" s="37">
        <f>осн2!N188*осн2!$B$4+осн2!$A$2+(осн2!N188*осн2!$B$4+осн2!$A$2)*осн2!$E$2</f>
        <v>16446260.324999999</v>
      </c>
      <c r="P1605" s="37">
        <f>осн2!O188*осн2!$B$4+осн2!$A$2+(осн2!O188*осн2!$B$4+осн2!$A$2)*осн2!$E$2</f>
        <v>17104110.030000001</v>
      </c>
      <c r="Q1605" s="41">
        <f t="shared" si="363"/>
        <v>32892520.649999999</v>
      </c>
      <c r="R1605" s="41">
        <f t="shared" si="364"/>
        <v>34208220.060000002</v>
      </c>
      <c r="S1605" s="41">
        <f t="shared" si="365"/>
        <v>16446260.324999999</v>
      </c>
      <c r="T1605" s="41">
        <f t="shared" si="366"/>
        <v>17104110.030000001</v>
      </c>
    </row>
    <row r="1606" spans="1:20" ht="15.75" hidden="1" customHeight="1" x14ac:dyDescent="0.25">
      <c r="A1606" s="142"/>
      <c r="B1606" s="169"/>
      <c r="C1606" s="142"/>
      <c r="D1606" s="58" t="s">
        <v>86</v>
      </c>
      <c r="E1606" s="59">
        <f>осн2!N189*осн2!$B$4*осн2!$D$1+осн2!$A$2+(осн2!N189*осн2!$B$4*осн2!$D$1+осн2!$A$2)*осн2!$E$2</f>
        <v>14275642.949999999</v>
      </c>
      <c r="F1606" s="59">
        <f>осн2!O189*осн2!$B$4*осн2!$D$1+осн2!$A$2+(осн2!O189*осн2!$B$4*осн2!$D$1+осн2!$A$2)*осн2!$E$2</f>
        <v>14846667.960000001</v>
      </c>
      <c r="G1606" s="178"/>
      <c r="H1606" s="179"/>
      <c r="I1606" s="40">
        <f t="shared" si="359"/>
        <v>14275642.949999999</v>
      </c>
      <c r="J1606" s="40">
        <f t="shared" si="360"/>
        <v>14846667.960000001</v>
      </c>
      <c r="K1606" s="178"/>
      <c r="L1606" s="179"/>
      <c r="M1606" s="40">
        <f t="shared" si="361"/>
        <v>14275642.949999999</v>
      </c>
      <c r="N1606" s="40">
        <f t="shared" si="362"/>
        <v>14846667.960000001</v>
      </c>
      <c r="O1606" s="36">
        <f>осн2!N189*осн2!$B$4+осн2!$A$2+(осн2!N189*осн2!$B$4+осн2!$A$2)*осн2!$E$2</f>
        <v>7137821.4749999996</v>
      </c>
      <c r="P1606" s="36">
        <f>осн2!O189*осн2!$B$4+осн2!$A$2+(осн2!O189*осн2!$B$4+осн2!$A$2)*осн2!$E$2</f>
        <v>7423333.9800000004</v>
      </c>
      <c r="Q1606" s="40">
        <f t="shared" si="363"/>
        <v>14275642.949999999</v>
      </c>
      <c r="R1606" s="40">
        <f t="shared" si="364"/>
        <v>14846667.960000001</v>
      </c>
      <c r="S1606" s="40">
        <f t="shared" si="365"/>
        <v>7137821.4749999996</v>
      </c>
      <c r="T1606" s="40">
        <f t="shared" si="366"/>
        <v>7423333.9800000004</v>
      </c>
    </row>
    <row r="1607" spans="1:20" ht="15.75" hidden="1" customHeight="1" x14ac:dyDescent="0.25">
      <c r="A1607" s="142"/>
      <c r="B1607" s="169"/>
      <c r="C1607" s="142"/>
      <c r="D1607" s="4" t="s">
        <v>87</v>
      </c>
      <c r="E1607" s="57">
        <f>осн2!N190*осн2!$B$4*осн2!$D$1+осн2!$A$2+(осн2!N190*осн2!$B$4*осн2!$D$1+осн2!$A$2)*осн2!$E$2</f>
        <v>16140090.15</v>
      </c>
      <c r="F1607" s="57">
        <f>осн2!O190*осн2!$B$4*осн2!$D$1+осн2!$A$2+(осн2!O190*осн2!$B$4*осн2!$D$1+осн2!$A$2)*осн2!$E$2</f>
        <v>16785692.34</v>
      </c>
      <c r="G1607" s="178"/>
      <c r="H1607" s="179"/>
      <c r="I1607" s="41">
        <f t="shared" si="359"/>
        <v>16140090.15</v>
      </c>
      <c r="J1607" s="41">
        <f t="shared" si="360"/>
        <v>16785692.34</v>
      </c>
      <c r="K1607" s="178"/>
      <c r="L1607" s="179"/>
      <c r="M1607" s="41">
        <f t="shared" si="361"/>
        <v>16140090.15</v>
      </c>
      <c r="N1607" s="41">
        <f t="shared" si="362"/>
        <v>16785692.34</v>
      </c>
      <c r="O1607" s="37">
        <f>осн2!N190*осн2!$B$4+осн2!$A$2+(осн2!N190*осн2!$B$4+осн2!$A$2)*осн2!$E$2</f>
        <v>8070045.0750000002</v>
      </c>
      <c r="P1607" s="37">
        <f>осн2!O190*осн2!$B$4+осн2!$A$2+(осн2!O190*осн2!$B$4+осн2!$A$2)*осн2!$E$2</f>
        <v>8392846.1699999999</v>
      </c>
      <c r="Q1607" s="41">
        <f t="shared" si="363"/>
        <v>16140090.15</v>
      </c>
      <c r="R1607" s="41">
        <f t="shared" si="364"/>
        <v>16785692.34</v>
      </c>
      <c r="S1607" s="41">
        <f t="shared" si="365"/>
        <v>8070045.0750000002</v>
      </c>
      <c r="T1607" s="41">
        <f t="shared" si="366"/>
        <v>8392846.1699999999</v>
      </c>
    </row>
    <row r="1608" spans="1:20" ht="15.75" hidden="1" customHeight="1" x14ac:dyDescent="0.25">
      <c r="A1608" s="142"/>
      <c r="B1608" s="169"/>
      <c r="C1608" s="142"/>
      <c r="D1608" s="4" t="s">
        <v>88</v>
      </c>
      <c r="E1608" s="57">
        <f>осн2!N191*осн2!$B$4*осн2!$D$1+осн2!$A$2+(осн2!N191*осн2!$B$4*осн2!$D$1+осн2!$A$2)*осн2!$E$2</f>
        <v>17638274.789999999</v>
      </c>
      <c r="F1608" s="57">
        <f>осн2!O191*осн2!$B$4*осн2!$D$1+осн2!$A$2+(осн2!O191*осн2!$B$4*осн2!$D$1+осн2!$A$2)*осн2!$E$2</f>
        <v>18343805.640000001</v>
      </c>
      <c r="G1608" s="178"/>
      <c r="H1608" s="179"/>
      <c r="I1608" s="41">
        <f t="shared" si="359"/>
        <v>17638274.789999999</v>
      </c>
      <c r="J1608" s="41">
        <f t="shared" si="360"/>
        <v>18343805.640000001</v>
      </c>
      <c r="K1608" s="178"/>
      <c r="L1608" s="179"/>
      <c r="M1608" s="41">
        <f t="shared" si="361"/>
        <v>17638274.789999999</v>
      </c>
      <c r="N1608" s="41">
        <f t="shared" si="362"/>
        <v>18343805.640000001</v>
      </c>
      <c r="O1608" s="37">
        <f>осн2!N191*осн2!$B$4+осн2!$A$2+(осн2!N191*осн2!$B$4+осн2!$A$2)*осн2!$E$2</f>
        <v>8819137.3949999996</v>
      </c>
      <c r="P1608" s="37">
        <f>осн2!O191*осн2!$B$4+осн2!$A$2+(осн2!O191*осн2!$B$4+осн2!$A$2)*осн2!$E$2</f>
        <v>9171902.8200000003</v>
      </c>
      <c r="Q1608" s="41">
        <f t="shared" si="363"/>
        <v>17638274.789999999</v>
      </c>
      <c r="R1608" s="41">
        <f t="shared" si="364"/>
        <v>18343805.640000001</v>
      </c>
      <c r="S1608" s="41">
        <f t="shared" si="365"/>
        <v>8819137.3949999996</v>
      </c>
      <c r="T1608" s="41">
        <f t="shared" si="366"/>
        <v>9171902.8200000003</v>
      </c>
    </row>
    <row r="1609" spans="1:20" ht="15.75" hidden="1" customHeight="1" x14ac:dyDescent="0.25">
      <c r="A1609" s="142"/>
      <c r="B1609" s="169"/>
      <c r="C1609" s="142"/>
      <c r="D1609" s="4" t="s">
        <v>89</v>
      </c>
      <c r="E1609" s="57">
        <f>осн2!N192*осн2!$B$4*осн2!$D$1+осн2!$A$2+(осн2!N192*осн2!$B$4*осн2!$D$1+осн2!$A$2)*осн2!$E$2</f>
        <v>21000897.780000001</v>
      </c>
      <c r="F1609" s="57">
        <f>осн2!O192*осн2!$B$4*осн2!$D$1+осн2!$A$2+(осн2!O192*осн2!$B$4*осн2!$D$1+осн2!$A$2)*осн2!$E$2</f>
        <v>21840934.469999999</v>
      </c>
      <c r="G1609" s="178"/>
      <c r="H1609" s="179"/>
      <c r="I1609" s="41">
        <f t="shared" si="359"/>
        <v>21000897.780000001</v>
      </c>
      <c r="J1609" s="41">
        <f t="shared" si="360"/>
        <v>21840934.469999999</v>
      </c>
      <c r="K1609" s="178"/>
      <c r="L1609" s="179"/>
      <c r="M1609" s="41">
        <f t="shared" si="361"/>
        <v>21000897.780000001</v>
      </c>
      <c r="N1609" s="41">
        <f t="shared" si="362"/>
        <v>21840934.469999999</v>
      </c>
      <c r="O1609" s="37">
        <f>осн2!N192*осн2!$B$4+осн2!$A$2+(осн2!N192*осн2!$B$4+осн2!$A$2)*осн2!$E$2</f>
        <v>10500448.890000001</v>
      </c>
      <c r="P1609" s="37">
        <f>осн2!O192*осн2!$B$4+осн2!$A$2+(осн2!O192*осн2!$B$4+осн2!$A$2)*осн2!$E$2</f>
        <v>10920467.234999999</v>
      </c>
      <c r="Q1609" s="41">
        <f t="shared" si="363"/>
        <v>21000897.780000001</v>
      </c>
      <c r="R1609" s="41">
        <f t="shared" si="364"/>
        <v>21840934.469999999</v>
      </c>
      <c r="S1609" s="41">
        <f t="shared" si="365"/>
        <v>10500448.890000001</v>
      </c>
      <c r="T1609" s="41">
        <f t="shared" si="366"/>
        <v>10920467.234999999</v>
      </c>
    </row>
    <row r="1610" spans="1:20" ht="15.75" hidden="1" customHeight="1" x14ac:dyDescent="0.25">
      <c r="A1610" s="142"/>
      <c r="B1610" s="169"/>
      <c r="C1610" s="142"/>
      <c r="D1610" s="4" t="s">
        <v>90</v>
      </c>
      <c r="E1610" s="57">
        <f>осн2!N193*осн2!$B$4*осн2!$D$1+осн2!$A$2+(осн2!N193*осн2!$B$4*осн2!$D$1+осн2!$A$2)*осн2!$E$2</f>
        <v>24363529.620000001</v>
      </c>
      <c r="F1610" s="57">
        <f>осн2!O193*осн2!$B$4*осн2!$D$1+осн2!$A$2+(осн2!O193*осн2!$B$4*осн2!$D$1+осн2!$A$2)*осн2!$E$2</f>
        <v>25338072.149999999</v>
      </c>
      <c r="G1610" s="178"/>
      <c r="H1610" s="179"/>
      <c r="I1610" s="41">
        <f t="shared" si="359"/>
        <v>24363529.620000001</v>
      </c>
      <c r="J1610" s="41">
        <f t="shared" si="360"/>
        <v>25338072.149999999</v>
      </c>
      <c r="K1610" s="178"/>
      <c r="L1610" s="179"/>
      <c r="M1610" s="41">
        <f t="shared" si="361"/>
        <v>24363529.620000001</v>
      </c>
      <c r="N1610" s="41">
        <f t="shared" si="362"/>
        <v>25338072.149999999</v>
      </c>
      <c r="O1610" s="37">
        <f>осн2!N193*осн2!$B$4+осн2!$A$2+(осн2!N193*осн2!$B$4+осн2!$A$2)*осн2!$E$2</f>
        <v>12181764.810000001</v>
      </c>
      <c r="P1610" s="37">
        <f>осн2!O193*осн2!$B$4+осн2!$A$2+(осн2!O193*осн2!$B$4+осн2!$A$2)*осн2!$E$2</f>
        <v>12669036.074999999</v>
      </c>
      <c r="Q1610" s="41">
        <f t="shared" si="363"/>
        <v>24363529.620000001</v>
      </c>
      <c r="R1610" s="41">
        <f t="shared" si="364"/>
        <v>25338072.149999999</v>
      </c>
      <c r="S1610" s="41">
        <f t="shared" si="365"/>
        <v>12181764.810000001</v>
      </c>
      <c r="T1610" s="41">
        <f t="shared" si="366"/>
        <v>12669036.074999999</v>
      </c>
    </row>
    <row r="1611" spans="1:20" ht="15.75" hidden="1" customHeight="1" x14ac:dyDescent="0.25">
      <c r="A1611" s="142"/>
      <c r="B1611" s="169"/>
      <c r="C1611" s="142"/>
      <c r="D1611" s="4" t="s">
        <v>91</v>
      </c>
      <c r="E1611" s="57">
        <f>осн2!N194*осн2!$B$4*осн2!$D$1+осн2!$A$2+(осн2!N194*осн2!$B$4*осн2!$D$1+осн2!$A$2)*осн2!$E$2</f>
        <v>25908700.68</v>
      </c>
      <c r="F1611" s="57">
        <f>осн2!O194*осн2!$B$4*осн2!$D$1+осн2!$A$2+(осн2!O194*осн2!$B$4*осн2!$D$1+осн2!$A$2)*осн2!$E$2</f>
        <v>26945048.07</v>
      </c>
      <c r="G1611" s="178"/>
      <c r="H1611" s="179"/>
      <c r="I1611" s="41">
        <f t="shared" si="359"/>
        <v>25908700.68</v>
      </c>
      <c r="J1611" s="41">
        <f t="shared" si="360"/>
        <v>26945048.07</v>
      </c>
      <c r="K1611" s="178"/>
      <c r="L1611" s="179"/>
      <c r="M1611" s="41">
        <f t="shared" si="361"/>
        <v>25908700.68</v>
      </c>
      <c r="N1611" s="41">
        <f t="shared" si="362"/>
        <v>26945048.07</v>
      </c>
      <c r="O1611" s="37">
        <f>осн2!N194*осн2!$B$4+осн2!$A$2+(осн2!N194*осн2!$B$4+осн2!$A$2)*осн2!$E$2</f>
        <v>12954350.34</v>
      </c>
      <c r="P1611" s="37">
        <f>осн2!O194*осн2!$B$4+осн2!$A$2+(осн2!O194*осн2!$B$4+осн2!$A$2)*осн2!$E$2</f>
        <v>13472524.035</v>
      </c>
      <c r="Q1611" s="41">
        <f t="shared" si="363"/>
        <v>25908700.68</v>
      </c>
      <c r="R1611" s="41">
        <f t="shared" si="364"/>
        <v>26945048.07</v>
      </c>
      <c r="S1611" s="41">
        <f t="shared" si="365"/>
        <v>12954350.34</v>
      </c>
      <c r="T1611" s="41">
        <f t="shared" si="366"/>
        <v>13472524.035</v>
      </c>
    </row>
    <row r="1612" spans="1:20" ht="15.75" hidden="1" customHeight="1" x14ac:dyDescent="0.25">
      <c r="A1612" s="142"/>
      <c r="B1612" s="169"/>
      <c r="C1612" s="142"/>
      <c r="D1612" s="4" t="s">
        <v>85</v>
      </c>
      <c r="E1612" s="57">
        <f>осн2!N195*осн2!$B$4*осн2!$D$1+осн2!$A$2+(осн2!N195*осн2!$B$4*осн2!$D$1+осн2!$A$2)*осн2!$E$2</f>
        <v>28971818.43</v>
      </c>
      <c r="F1612" s="57">
        <f>осн2!O195*осн2!$B$4*осн2!$D$1+осн2!$A$2+(осн2!O195*осн2!$B$4*осн2!$D$1+осн2!$A$2)*осн2!$E$2</f>
        <v>30130690.530000001</v>
      </c>
      <c r="G1612" s="178"/>
      <c r="H1612" s="179"/>
      <c r="I1612" s="41">
        <f t="shared" si="359"/>
        <v>28971818.43</v>
      </c>
      <c r="J1612" s="41">
        <f t="shared" si="360"/>
        <v>30130690.530000001</v>
      </c>
      <c r="K1612" s="178"/>
      <c r="L1612" s="179"/>
      <c r="M1612" s="41">
        <f t="shared" si="361"/>
        <v>28971818.43</v>
      </c>
      <c r="N1612" s="41">
        <f t="shared" si="362"/>
        <v>30130690.530000001</v>
      </c>
      <c r="O1612" s="37">
        <f>осн2!N195*осн2!$B$4+осн2!$A$2+(осн2!N195*осн2!$B$4+осн2!$A$2)*осн2!$E$2</f>
        <v>14485909.215</v>
      </c>
      <c r="P1612" s="37">
        <f>осн2!O195*осн2!$B$4+осн2!$A$2+(осн2!O195*осн2!$B$4+осн2!$A$2)*осн2!$E$2</f>
        <v>15065345.265000001</v>
      </c>
      <c r="Q1612" s="41">
        <f t="shared" si="363"/>
        <v>28971818.43</v>
      </c>
      <c r="R1612" s="41">
        <f t="shared" si="364"/>
        <v>30130690.530000001</v>
      </c>
      <c r="S1612" s="41">
        <f t="shared" si="365"/>
        <v>14485909.215</v>
      </c>
      <c r="T1612" s="41">
        <f t="shared" si="366"/>
        <v>15065345.265000001</v>
      </c>
    </row>
    <row r="1613" spans="1:20" ht="15.75" hidden="1" customHeight="1" x14ac:dyDescent="0.25">
      <c r="A1613" s="142"/>
      <c r="B1613" s="169"/>
      <c r="C1613" s="142"/>
      <c r="D1613" s="4" t="s">
        <v>92</v>
      </c>
      <c r="E1613" s="57">
        <f>осн2!N196*осн2!$B$4*осн2!$D$1+осн2!$A$2+(осн2!N196*осн2!$B$4*осн2!$D$1+осн2!$A$2)*осн2!$E$2</f>
        <v>32034960.960000001</v>
      </c>
      <c r="F1613" s="57">
        <f>осн2!O196*осн2!$B$4*осн2!$D$1+осн2!$A$2+(осн2!O196*осн2!$B$4*осн2!$D$1+осн2!$A$2)*осн2!$E$2</f>
        <v>33316359.539999999</v>
      </c>
      <c r="G1613" s="178"/>
      <c r="H1613" s="179"/>
      <c r="I1613" s="41">
        <f t="shared" si="359"/>
        <v>32034960.960000001</v>
      </c>
      <c r="J1613" s="41">
        <f t="shared" si="360"/>
        <v>33316359.539999999</v>
      </c>
      <c r="K1613" s="178"/>
      <c r="L1613" s="179"/>
      <c r="M1613" s="41">
        <f t="shared" si="361"/>
        <v>32034960.960000001</v>
      </c>
      <c r="N1613" s="41">
        <f t="shared" si="362"/>
        <v>33316359.539999999</v>
      </c>
      <c r="O1613" s="37">
        <f>осн2!N196*осн2!$B$4+осн2!$A$2+(осн2!N196*осн2!$B$4+осн2!$A$2)*осн2!$E$2</f>
        <v>16017480.48</v>
      </c>
      <c r="P1613" s="37">
        <f>осн2!O196*осн2!$B$4+осн2!$A$2+(осн2!O196*осн2!$B$4+осн2!$A$2)*осн2!$E$2</f>
        <v>16658179.77</v>
      </c>
      <c r="Q1613" s="41">
        <f t="shared" si="363"/>
        <v>32034960.960000001</v>
      </c>
      <c r="R1613" s="41">
        <f t="shared" si="364"/>
        <v>33316359.539999999</v>
      </c>
      <c r="S1613" s="41">
        <f t="shared" si="365"/>
        <v>16017480.48</v>
      </c>
      <c r="T1613" s="41">
        <f t="shared" si="366"/>
        <v>16658179.77</v>
      </c>
    </row>
    <row r="1614" spans="1:20" ht="15.75" hidden="1" customHeight="1" x14ac:dyDescent="0.25">
      <c r="A1614" s="142"/>
      <c r="B1614" s="169"/>
      <c r="C1614" s="142"/>
      <c r="D1614" s="4" t="s">
        <v>93</v>
      </c>
      <c r="E1614" s="57">
        <f>осн2!N197*осн2!$B$4*осн2!$D$1+осн2!$A$2+(осн2!N197*осн2!$B$4*осн2!$D$1+осн2!$A$2)*осн2!$E$2</f>
        <v>35098078.710000001</v>
      </c>
      <c r="F1614" s="57">
        <f>осн2!O197*осн2!$B$4*осн2!$D$1+осн2!$A$2+(осн2!O197*осн2!$B$4*осн2!$D$1+осн2!$A$2)*осн2!$E$2</f>
        <v>36502002</v>
      </c>
      <c r="G1614" s="178"/>
      <c r="H1614" s="179"/>
      <c r="I1614" s="41">
        <f t="shared" ref="I1614:I1621" si="367">E1614</f>
        <v>35098078.710000001</v>
      </c>
      <c r="J1614" s="41">
        <f t="shared" ref="J1614:J1621" si="368">F1614</f>
        <v>36502002</v>
      </c>
      <c r="K1614" s="178"/>
      <c r="L1614" s="179"/>
      <c r="M1614" s="41">
        <f t="shared" ref="M1614:M1621" si="369">I1614</f>
        <v>35098078.710000001</v>
      </c>
      <c r="N1614" s="41">
        <f t="shared" ref="N1614:N1621" si="370">J1614</f>
        <v>36502002</v>
      </c>
      <c r="O1614" s="37">
        <f>осн2!N197*осн2!$B$4+осн2!$A$2+(осн2!N197*осн2!$B$4+осн2!$A$2)*осн2!$E$2</f>
        <v>17549039.355</v>
      </c>
      <c r="P1614" s="37">
        <f>осн2!O197*осн2!$B$4+осн2!$A$2+(осн2!O197*осн2!$B$4+осн2!$A$2)*осн2!$E$2</f>
        <v>18251001</v>
      </c>
      <c r="Q1614" s="41">
        <f t="shared" ref="Q1614:Q1621" si="371">M1614</f>
        <v>35098078.710000001</v>
      </c>
      <c r="R1614" s="41">
        <f t="shared" ref="R1614:R1621" si="372">N1614</f>
        <v>36502002</v>
      </c>
      <c r="S1614" s="41">
        <f t="shared" ref="S1614:S1621" si="373">O1614</f>
        <v>17549039.355</v>
      </c>
      <c r="T1614" s="41">
        <f t="shared" ref="T1614:T1621" si="374">P1614</f>
        <v>18251001</v>
      </c>
    </row>
    <row r="1615" spans="1:20" ht="15.75" hidden="1" customHeight="1" x14ac:dyDescent="0.25">
      <c r="A1615" s="142"/>
      <c r="B1615" s="169"/>
      <c r="C1615" s="142"/>
      <c r="D1615" s="4" t="s">
        <v>94</v>
      </c>
      <c r="E1615" s="57">
        <f>осн2!N198*осн2!$B$4*осн2!$D$1+осн2!$A$2+(осн2!N198*осн2!$B$4*осн2!$D$1+осн2!$A$2)*осн2!$E$2</f>
        <v>38813269.769999996</v>
      </c>
      <c r="F1615" s="57">
        <f>осн2!O198*осн2!$B$4*осн2!$D$1+осн2!$A$2+(осн2!O198*осн2!$B$4*осн2!$D$1+осн2!$A$2)*осн2!$E$2</f>
        <v>40365800.490000002</v>
      </c>
      <c r="G1615" s="178"/>
      <c r="H1615" s="179"/>
      <c r="I1615" s="41">
        <f t="shared" si="367"/>
        <v>38813269.769999996</v>
      </c>
      <c r="J1615" s="41">
        <f t="shared" si="368"/>
        <v>40365800.490000002</v>
      </c>
      <c r="K1615" s="178"/>
      <c r="L1615" s="179"/>
      <c r="M1615" s="41">
        <f t="shared" si="369"/>
        <v>38813269.769999996</v>
      </c>
      <c r="N1615" s="41">
        <f t="shared" si="370"/>
        <v>40365800.490000002</v>
      </c>
      <c r="O1615" s="37">
        <f>осн2!N198*осн2!$B$4+осн2!$A$2+(осн2!N198*осн2!$B$4+осн2!$A$2)*осн2!$E$2</f>
        <v>19406634.884999998</v>
      </c>
      <c r="P1615" s="37">
        <f>осн2!O198*осн2!$B$4+осн2!$A$2+(осн2!O198*осн2!$B$4+осн2!$A$2)*осн2!$E$2</f>
        <v>20182900.245000001</v>
      </c>
      <c r="Q1615" s="41">
        <f t="shared" si="371"/>
        <v>38813269.769999996</v>
      </c>
      <c r="R1615" s="41">
        <f t="shared" si="372"/>
        <v>40365800.490000002</v>
      </c>
      <c r="S1615" s="41">
        <f t="shared" si="373"/>
        <v>19406634.884999998</v>
      </c>
      <c r="T1615" s="41">
        <f t="shared" si="374"/>
        <v>20182900.245000001</v>
      </c>
    </row>
    <row r="1616" spans="1:20" ht="15.75" hidden="1" customHeight="1" x14ac:dyDescent="0.25">
      <c r="A1616" s="142"/>
      <c r="B1616" s="169"/>
      <c r="C1616" s="142"/>
      <c r="D1616" s="8" t="s">
        <v>95</v>
      </c>
      <c r="E1616" s="59">
        <f>осн2!N199*осн2!$B$4*осн2!$D$1+осн2!$A$2+(осн2!N199*осн2!$B$4*осн2!$D$1+осн2!$A$2)*осн2!$E$2</f>
        <v>9469862.8499999996</v>
      </c>
      <c r="F1616" s="59">
        <f>осн2!O199*осн2!$B$4*осн2!$D$1+осн2!$A$2+(осн2!O199*осн2!$B$4*осн2!$D$1+осн2!$A$2)*осн2!$E$2</f>
        <v>9848657.0099999998</v>
      </c>
      <c r="G1616" s="178"/>
      <c r="H1616" s="179"/>
      <c r="I1616" s="40">
        <f t="shared" si="367"/>
        <v>9469862.8499999996</v>
      </c>
      <c r="J1616" s="40">
        <f t="shared" si="368"/>
        <v>9848657.0099999998</v>
      </c>
      <c r="K1616" s="178"/>
      <c r="L1616" s="179"/>
      <c r="M1616" s="40">
        <f t="shared" si="369"/>
        <v>9469862.8499999996</v>
      </c>
      <c r="N1616" s="40">
        <f t="shared" si="370"/>
        <v>9848657.0099999998</v>
      </c>
      <c r="O1616" s="36">
        <f>осн2!N199*осн2!$B$4+осн2!$A$2+(осн2!N199*осн2!$B$4+осн2!$A$2)*осн2!$E$2</f>
        <v>4734931.4249999998</v>
      </c>
      <c r="P1616" s="36">
        <f>осн2!O199*осн2!$B$4+осн2!$A$2+(осн2!O199*осн2!$B$4+осн2!$A$2)*осн2!$E$2</f>
        <v>4924328.5049999999</v>
      </c>
      <c r="Q1616" s="40">
        <f t="shared" si="371"/>
        <v>9469862.8499999996</v>
      </c>
      <c r="R1616" s="40">
        <f t="shared" si="372"/>
        <v>9848657.0099999998</v>
      </c>
      <c r="S1616" s="40">
        <f t="shared" si="373"/>
        <v>4734931.4249999998</v>
      </c>
      <c r="T1616" s="40">
        <f t="shared" si="374"/>
        <v>4924328.5049999999</v>
      </c>
    </row>
    <row r="1617" spans="1:20" ht="15.75" hidden="1" customHeight="1" x14ac:dyDescent="0.25">
      <c r="A1617" s="142"/>
      <c r="B1617" s="169"/>
      <c r="C1617" s="142"/>
      <c r="D1617" s="4" t="s">
        <v>96</v>
      </c>
      <c r="E1617" s="57">
        <f>осн2!N200*осн2!$B$4*осн2!$D$1+осн2!$A$2+(осн2!N200*осн2!$B$4*осн2!$D$1+осн2!$A$2)*осн2!$E$2</f>
        <v>12667217.4</v>
      </c>
      <c r="F1617" s="57">
        <f>осн2!O200*осн2!$B$4*осн2!$D$1+осн2!$A$2+(осн2!O200*осн2!$B$4*осн2!$D$1+осн2!$A$2)*осн2!$E$2</f>
        <v>13173906.449999999</v>
      </c>
      <c r="G1617" s="178"/>
      <c r="H1617" s="179"/>
      <c r="I1617" s="41">
        <f t="shared" si="367"/>
        <v>12667217.4</v>
      </c>
      <c r="J1617" s="41">
        <f t="shared" si="368"/>
        <v>13173906.449999999</v>
      </c>
      <c r="K1617" s="178"/>
      <c r="L1617" s="179"/>
      <c r="M1617" s="41">
        <f t="shared" si="369"/>
        <v>12667217.4</v>
      </c>
      <c r="N1617" s="41">
        <f t="shared" si="370"/>
        <v>13173906.449999999</v>
      </c>
      <c r="O1617" s="37">
        <f>осн2!N200*осн2!$B$4+осн2!$A$2+(осн2!N200*осн2!$B$4+осн2!$A$2)*осн2!$E$2</f>
        <v>6333608.7000000002</v>
      </c>
      <c r="P1617" s="37">
        <f>осн2!O200*осн2!$B$4+осн2!$A$2+(осн2!O200*осн2!$B$4+осн2!$A$2)*осн2!$E$2</f>
        <v>6586953.2249999996</v>
      </c>
      <c r="Q1617" s="41">
        <f t="shared" si="371"/>
        <v>12667217.4</v>
      </c>
      <c r="R1617" s="41">
        <f t="shared" si="372"/>
        <v>13173906.449999999</v>
      </c>
      <c r="S1617" s="41">
        <f t="shared" si="373"/>
        <v>6333608.7000000002</v>
      </c>
      <c r="T1617" s="41">
        <f t="shared" si="374"/>
        <v>6586953.2249999996</v>
      </c>
    </row>
    <row r="1618" spans="1:20" ht="15.75" hidden="1" customHeight="1" x14ac:dyDescent="0.25">
      <c r="A1618" s="142"/>
      <c r="B1618" s="169"/>
      <c r="C1618" s="142"/>
      <c r="D1618" s="4" t="s">
        <v>97</v>
      </c>
      <c r="E1618" s="57">
        <f>осн2!N201*осн2!$B$4*осн2!$D$1+осн2!$A$2+(осн2!N201*осн2!$B$4*осн2!$D$1+осн2!$A$2)*осн2!$E$2</f>
        <v>16613195.219999999</v>
      </c>
      <c r="F1618" s="57">
        <f>осн2!O201*осн2!$B$4*осн2!$D$1+осн2!$A$2+(осн2!O201*осн2!$B$4*осн2!$D$1+осн2!$A$2)*осн2!$E$2</f>
        <v>17277724.02</v>
      </c>
      <c r="G1618" s="178"/>
      <c r="H1618" s="179"/>
      <c r="I1618" s="41">
        <f t="shared" si="367"/>
        <v>16613195.219999999</v>
      </c>
      <c r="J1618" s="41">
        <f t="shared" si="368"/>
        <v>17277724.02</v>
      </c>
      <c r="K1618" s="178"/>
      <c r="L1618" s="179"/>
      <c r="M1618" s="41">
        <f t="shared" si="369"/>
        <v>16613195.219999999</v>
      </c>
      <c r="N1618" s="41">
        <f t="shared" si="370"/>
        <v>17277724.02</v>
      </c>
      <c r="O1618" s="37">
        <f>осн2!N201*осн2!$B$4+осн2!$A$2+(осн2!N201*осн2!$B$4+осн2!$A$2)*осн2!$E$2</f>
        <v>8306597.6099999994</v>
      </c>
      <c r="P1618" s="37">
        <f>осн2!O201*осн2!$B$4+осн2!$A$2+(осн2!O201*осн2!$B$4+осн2!$A$2)*осн2!$E$2</f>
        <v>8638862.0099999998</v>
      </c>
      <c r="Q1618" s="41">
        <f t="shared" si="371"/>
        <v>16613195.219999999</v>
      </c>
      <c r="R1618" s="41">
        <f t="shared" si="372"/>
        <v>17277724.02</v>
      </c>
      <c r="S1618" s="41">
        <f t="shared" si="373"/>
        <v>8306597.6099999994</v>
      </c>
      <c r="T1618" s="41">
        <f t="shared" si="374"/>
        <v>8638862.0099999998</v>
      </c>
    </row>
    <row r="1619" spans="1:20" ht="15.75" hidden="1" customHeight="1" x14ac:dyDescent="0.25">
      <c r="A1619" s="142"/>
      <c r="B1619" s="169"/>
      <c r="C1619" s="142"/>
      <c r="D1619" s="4" t="s">
        <v>98</v>
      </c>
      <c r="E1619" s="57">
        <f>осн2!N202*осн2!$B$4*осн2!$D$1+осн2!$A$2+(осн2!N202*осн2!$B$4*осн2!$D$1+осн2!$A$2)*осн2!$E$2</f>
        <v>19810565.699999999</v>
      </c>
      <c r="F1619" s="57">
        <f>осн2!O202*осн2!$B$4*осн2!$D$1+осн2!$A$2+(осн2!O202*осн2!$B$4*осн2!$D$1+осн2!$A$2)*осн2!$E$2</f>
        <v>20602989.390000001</v>
      </c>
      <c r="G1619" s="178"/>
      <c r="H1619" s="179"/>
      <c r="I1619" s="41">
        <f t="shared" si="367"/>
        <v>19810565.699999999</v>
      </c>
      <c r="J1619" s="41">
        <f t="shared" si="368"/>
        <v>20602989.390000001</v>
      </c>
      <c r="K1619" s="178"/>
      <c r="L1619" s="179"/>
      <c r="M1619" s="41">
        <f t="shared" si="369"/>
        <v>19810565.699999999</v>
      </c>
      <c r="N1619" s="41">
        <f t="shared" si="370"/>
        <v>20602989.390000001</v>
      </c>
      <c r="O1619" s="37">
        <f>осн2!N202*осн2!$B$4+осн2!$A$2+(осн2!N202*осн2!$B$4+осн2!$A$2)*осн2!$E$2</f>
        <v>9905282.8499999996</v>
      </c>
      <c r="P1619" s="37">
        <f>осн2!O202*осн2!$B$4+осн2!$A$2+(осн2!O202*осн2!$B$4+осн2!$A$2)*осн2!$E$2</f>
        <v>10301494.695</v>
      </c>
      <c r="Q1619" s="41">
        <f t="shared" si="371"/>
        <v>19810565.699999999</v>
      </c>
      <c r="R1619" s="41">
        <f t="shared" si="372"/>
        <v>20602989.390000001</v>
      </c>
      <c r="S1619" s="41">
        <f t="shared" si="373"/>
        <v>9905282.8499999996</v>
      </c>
      <c r="T1619" s="41">
        <f t="shared" si="374"/>
        <v>10301494.695</v>
      </c>
    </row>
    <row r="1620" spans="1:20" ht="15.75" hidden="1" customHeight="1" x14ac:dyDescent="0.25">
      <c r="A1620" s="142"/>
      <c r="B1620" s="169"/>
      <c r="C1620" s="142"/>
      <c r="D1620" s="4" t="s">
        <v>99</v>
      </c>
      <c r="E1620" s="57">
        <f>осн2!N203*осн2!$B$4*осн2!$D$1+осн2!$A$2+(осн2!N203*осн2!$B$4*осн2!$D$1+осн2!$A$2)*осн2!$E$2</f>
        <v>23906271.359999999</v>
      </c>
      <c r="F1620" s="57">
        <f>осн2!O203*осн2!$B$4*осн2!$D$1+осн2!$A$2+(осн2!O203*осн2!$B$4*осн2!$D$1+осн2!$A$2)*осн2!$E$2</f>
        <v>24862520.940000001</v>
      </c>
      <c r="G1620" s="178"/>
      <c r="H1620" s="179"/>
      <c r="I1620" s="41">
        <f t="shared" si="367"/>
        <v>23906271.359999999</v>
      </c>
      <c r="J1620" s="41">
        <f t="shared" si="368"/>
        <v>24862520.940000001</v>
      </c>
      <c r="K1620" s="178"/>
      <c r="L1620" s="179"/>
      <c r="M1620" s="41">
        <f t="shared" si="369"/>
        <v>23906271.359999999</v>
      </c>
      <c r="N1620" s="41">
        <f t="shared" si="370"/>
        <v>24862520.940000001</v>
      </c>
      <c r="O1620" s="37">
        <f>осн2!N203*осн2!$B$4+осн2!$A$2+(осн2!N203*осн2!$B$4+осн2!$A$2)*осн2!$E$2</f>
        <v>11953135.68</v>
      </c>
      <c r="P1620" s="37">
        <f>осн2!O203*осн2!$B$4+осн2!$A$2+(осн2!O203*осн2!$B$4+осн2!$A$2)*осн2!$E$2</f>
        <v>12431260.470000001</v>
      </c>
      <c r="Q1620" s="41">
        <f t="shared" si="371"/>
        <v>23906271.359999999</v>
      </c>
      <c r="R1620" s="41">
        <f t="shared" si="372"/>
        <v>24862520.940000001</v>
      </c>
      <c r="S1620" s="41">
        <f t="shared" si="373"/>
        <v>11953135.68</v>
      </c>
      <c r="T1620" s="41">
        <f t="shared" si="374"/>
        <v>12431260.470000001</v>
      </c>
    </row>
    <row r="1621" spans="1:20" ht="15.75" hidden="1" customHeight="1" x14ac:dyDescent="0.25">
      <c r="A1621" s="142"/>
      <c r="B1621" s="169"/>
      <c r="C1621" s="142"/>
      <c r="D1621" s="4" t="s">
        <v>100</v>
      </c>
      <c r="E1621" s="57">
        <f>осн2!N204*осн2!$B$4*осн2!$D$1+осн2!$A$2+(осн2!N204*осн2!$B$4*осн2!$D$1+осн2!$A$2)*осн2!$E$2</f>
        <v>27103624.140000001</v>
      </c>
      <c r="F1621" s="57">
        <f>осн2!O204*осн2!$B$4*осн2!$D$1+осн2!$A$2+(осн2!O204*осн2!$B$4*осн2!$D$1+осн2!$A$2)*осн2!$E$2</f>
        <v>28187768.609999999</v>
      </c>
      <c r="G1621" s="178"/>
      <c r="H1621" s="179"/>
      <c r="I1621" s="41">
        <f t="shared" si="367"/>
        <v>27103624.140000001</v>
      </c>
      <c r="J1621" s="41">
        <f t="shared" si="368"/>
        <v>28187768.609999999</v>
      </c>
      <c r="K1621" s="178"/>
      <c r="L1621" s="179"/>
      <c r="M1621" s="41">
        <f t="shared" si="369"/>
        <v>27103624.140000001</v>
      </c>
      <c r="N1621" s="41">
        <f t="shared" si="370"/>
        <v>28187768.609999999</v>
      </c>
      <c r="O1621" s="37">
        <f>осн2!N204*осн2!$B$4+осн2!$A$2+(осн2!N204*осн2!$B$4+осн2!$A$2)*осн2!$E$2</f>
        <v>13551812.07</v>
      </c>
      <c r="P1621" s="37">
        <f>осн2!O204*осн2!$B$4+осн2!$A$2+(осн2!O204*осн2!$B$4+осн2!$A$2)*осн2!$E$2</f>
        <v>14093884.305</v>
      </c>
      <c r="Q1621" s="41">
        <f t="shared" si="371"/>
        <v>27103624.140000001</v>
      </c>
      <c r="R1621" s="41">
        <f t="shared" si="372"/>
        <v>28187768.609999999</v>
      </c>
      <c r="S1621" s="41">
        <f t="shared" si="373"/>
        <v>13551812.07</v>
      </c>
      <c r="T1621" s="41">
        <f t="shared" si="374"/>
        <v>14093884.305</v>
      </c>
    </row>
    <row r="1622" spans="1:20" ht="47.25" x14ac:dyDescent="0.25">
      <c r="A1622" s="142"/>
      <c r="B1622" s="169"/>
      <c r="C1622" s="142"/>
      <c r="D1622" s="38" t="s">
        <v>254</v>
      </c>
      <c r="E1622" s="38" t="s">
        <v>10</v>
      </c>
      <c r="F1622" s="38" t="s">
        <v>11</v>
      </c>
      <c r="G1622" s="178"/>
      <c r="H1622" s="179"/>
      <c r="I1622" s="38" t="s">
        <v>10</v>
      </c>
      <c r="J1622" s="38" t="s">
        <v>11</v>
      </c>
      <c r="K1622" s="178"/>
      <c r="L1622" s="179"/>
      <c r="M1622" s="38" t="s">
        <v>10</v>
      </c>
      <c r="N1622" s="38" t="s">
        <v>11</v>
      </c>
      <c r="O1622" s="38" t="s">
        <v>10</v>
      </c>
      <c r="P1622" s="38" t="s">
        <v>11</v>
      </c>
      <c r="Q1622" s="38" t="s">
        <v>10</v>
      </c>
      <c r="R1622" s="38" t="s">
        <v>11</v>
      </c>
      <c r="S1622" s="38" t="s">
        <v>10</v>
      </c>
      <c r="T1622" s="38" t="s">
        <v>11</v>
      </c>
    </row>
    <row r="1623" spans="1:20" x14ac:dyDescent="0.25">
      <c r="A1623" s="142"/>
      <c r="B1623" s="169"/>
      <c r="C1623" s="142"/>
      <c r="D1623" s="111" t="s">
        <v>17</v>
      </c>
      <c r="E1623" s="59">
        <f>осн2!I205*осн2!$B$4*осн2!$D$1+осн2!$A$2+(осн2!I205*осн2!$B$4*осн2!$D$1+осн2!$A$2)*осн2!$E$2</f>
        <v>3302513.79</v>
      </c>
      <c r="F1623" s="59">
        <f>осн2!J205*осн2!$B$4*осн2!$D$1+осн2!$A$2+(осн2!J205*осн2!$B$4*осн2!$D$1+осн2!$A$2)*осн2!$E$2</f>
        <v>3434614.2</v>
      </c>
      <c r="G1623" s="178"/>
      <c r="H1623" s="179"/>
      <c r="I1623" s="40">
        <f t="shared" ref="I1623:I1654" si="375">E1623</f>
        <v>3302513.79</v>
      </c>
      <c r="J1623" s="40">
        <f t="shared" ref="J1623:J1654" si="376">F1623</f>
        <v>3434614.2</v>
      </c>
      <c r="K1623" s="178"/>
      <c r="L1623" s="179"/>
      <c r="M1623" s="40">
        <f t="shared" ref="M1623:M1654" si="377">I1623</f>
        <v>3302513.79</v>
      </c>
      <c r="N1623" s="40">
        <f t="shared" ref="N1623:N1654" si="378">J1623</f>
        <v>3434614.2</v>
      </c>
      <c r="O1623" s="36">
        <f>осн2!I205*осн2!$B$4+осн2!$A$2+(осн2!I205*осн2!$B$4+осн2!$A$2)*осн2!$E$2</f>
        <v>1651256.895</v>
      </c>
      <c r="P1623" s="36">
        <f>осн2!J205*осн2!$B$4+осн2!$A$2+(осн2!J205*осн2!$B$4+осн2!$A$2)*осн2!$E$2</f>
        <v>1717307.1</v>
      </c>
      <c r="Q1623" s="40">
        <f t="shared" ref="Q1623:Q1654" si="379">M1623</f>
        <v>3302513.79</v>
      </c>
      <c r="R1623" s="40">
        <f t="shared" ref="R1623:R1654" si="380">N1623</f>
        <v>3434614.2</v>
      </c>
      <c r="S1623" s="40">
        <f t="shared" ref="S1623:S1654" si="381">O1623</f>
        <v>1651256.895</v>
      </c>
      <c r="T1623" s="40">
        <f t="shared" ref="T1623:T1654" si="382">P1623</f>
        <v>1717307.1</v>
      </c>
    </row>
    <row r="1624" spans="1:20" ht="15.75" hidden="1" customHeight="1" x14ac:dyDescent="0.25">
      <c r="A1624" s="142"/>
      <c r="B1624" s="169"/>
      <c r="C1624" s="142"/>
      <c r="D1624" s="4" t="s">
        <v>18</v>
      </c>
      <c r="E1624" s="41">
        <f>осн2!I206*осн2!$B$4*осн2!$D$1+осн2!$A$2+(осн2!I206*осн2!$B$4*осн2!$D$1+осн2!$A$2)*осн2!$E$2</f>
        <v>6596062.5300000003</v>
      </c>
      <c r="F1624" s="41">
        <f>осн2!J206*осн2!$B$4*осн2!$D$1+осн2!$A$2+(осн2!J206*осн2!$B$4*осн2!$D$1+осн2!$A$2)*осн2!$E$2</f>
        <v>6859905.8099999996</v>
      </c>
      <c r="G1624" s="178"/>
      <c r="H1624" s="179"/>
      <c r="I1624" s="41">
        <f t="shared" si="375"/>
        <v>6596062.5300000003</v>
      </c>
      <c r="J1624" s="41">
        <f t="shared" si="376"/>
        <v>6859905.8099999996</v>
      </c>
      <c r="K1624" s="178"/>
      <c r="L1624" s="179"/>
      <c r="M1624" s="41">
        <f t="shared" si="377"/>
        <v>6596062.5300000003</v>
      </c>
      <c r="N1624" s="41">
        <f t="shared" si="378"/>
        <v>6859905.8099999996</v>
      </c>
      <c r="O1624" s="37">
        <f>осн2!I206*осн2!$B$4+осн2!$A$2+(осн2!I206*осн2!$B$4+осн2!$A$2)*осн2!$E$2</f>
        <v>3298031.2650000001</v>
      </c>
      <c r="P1624" s="37">
        <f>осн2!J206*осн2!$B$4+осн2!$A$2+(осн2!J206*осн2!$B$4+осн2!$A$2)*осн2!$E$2</f>
        <v>3429952.9049999998</v>
      </c>
      <c r="Q1624" s="41">
        <f t="shared" si="379"/>
        <v>6596062.5300000003</v>
      </c>
      <c r="R1624" s="41">
        <f t="shared" si="380"/>
        <v>6859905.8099999996</v>
      </c>
      <c r="S1624" s="41">
        <f t="shared" si="381"/>
        <v>3298031.2650000001</v>
      </c>
      <c r="T1624" s="41">
        <f t="shared" si="382"/>
        <v>3429952.9049999998</v>
      </c>
    </row>
    <row r="1625" spans="1:20" ht="15.75" hidden="1" customHeight="1" x14ac:dyDescent="0.25">
      <c r="A1625" s="142"/>
      <c r="B1625" s="169"/>
      <c r="C1625" s="142"/>
      <c r="D1625" s="4" t="s">
        <v>19</v>
      </c>
      <c r="E1625" s="41">
        <f>осн2!I207*осн2!$B$4*осн2!$D$1+осн2!$A$2+(осн2!I207*осн2!$B$4*осн2!$D$1+осн2!$A$2)*осн2!$E$2</f>
        <v>8835648.8399999999</v>
      </c>
      <c r="F1625" s="41">
        <f>осн2!J207*осн2!$B$4*осн2!$D$1+осн2!$A$2+(осн2!J207*осн2!$B$4*осн2!$D$1+осн2!$A$2)*осн2!$E$2</f>
        <v>9189075.3599999994</v>
      </c>
      <c r="G1625" s="178"/>
      <c r="H1625" s="179"/>
      <c r="I1625" s="41">
        <f t="shared" si="375"/>
        <v>8835648.8399999999</v>
      </c>
      <c r="J1625" s="41">
        <f t="shared" si="376"/>
        <v>9189075.3599999994</v>
      </c>
      <c r="K1625" s="178"/>
      <c r="L1625" s="179"/>
      <c r="M1625" s="41">
        <f t="shared" si="377"/>
        <v>8835648.8399999999</v>
      </c>
      <c r="N1625" s="41">
        <f t="shared" si="378"/>
        <v>9189075.3599999994</v>
      </c>
      <c r="O1625" s="37">
        <f>осн2!I207*осн2!$B$4+осн2!$A$2+(осн2!I207*осн2!$B$4+осн2!$A$2)*осн2!$E$2</f>
        <v>4417824.42</v>
      </c>
      <c r="P1625" s="37">
        <f>осн2!J207*осн2!$B$4+осн2!$A$2+(осн2!J207*осн2!$B$4+осн2!$A$2)*осн2!$E$2</f>
        <v>4594537.68</v>
      </c>
      <c r="Q1625" s="41">
        <f t="shared" si="379"/>
        <v>8835648.8399999999</v>
      </c>
      <c r="R1625" s="41">
        <f t="shared" si="380"/>
        <v>9189075.3599999994</v>
      </c>
      <c r="S1625" s="41">
        <f t="shared" si="381"/>
        <v>4417824.42</v>
      </c>
      <c r="T1625" s="41">
        <f t="shared" si="382"/>
        <v>4594537.68</v>
      </c>
    </row>
    <row r="1626" spans="1:20" ht="15.75" hidden="1" customHeight="1" x14ac:dyDescent="0.25">
      <c r="A1626" s="142"/>
      <c r="B1626" s="169"/>
      <c r="C1626" s="142"/>
      <c r="D1626" s="8" t="s">
        <v>112</v>
      </c>
      <c r="E1626" s="40">
        <f>осн2!I208*осн2!$B$4*осн2!$D$1+осн2!$A$2+(осн2!I208*осн2!$B$4*осн2!$D$1+осн2!$A$2)*осн2!$E$2</f>
        <v>3369897.69</v>
      </c>
      <c r="F1626" s="40">
        <f>осн2!J208*осн2!$B$4*осн2!$D$1+осн2!$A$2+(осн2!J208*осн2!$B$4*осн2!$D$1+осн2!$A$2)*осн2!$E$2</f>
        <v>3504693.81</v>
      </c>
      <c r="G1626" s="178"/>
      <c r="H1626" s="179"/>
      <c r="I1626" s="40">
        <f t="shared" si="375"/>
        <v>3369897.69</v>
      </c>
      <c r="J1626" s="40">
        <f t="shared" si="376"/>
        <v>3504693.81</v>
      </c>
      <c r="K1626" s="178"/>
      <c r="L1626" s="179"/>
      <c r="M1626" s="40">
        <f t="shared" si="377"/>
        <v>3369897.69</v>
      </c>
      <c r="N1626" s="40">
        <f t="shared" si="378"/>
        <v>3504693.81</v>
      </c>
      <c r="O1626" s="36">
        <f>осн2!I208*осн2!$B$4+осн2!$A$2+(осн2!I208*осн2!$B$4+осн2!$A$2)*осн2!$E$2</f>
        <v>1684948.845</v>
      </c>
      <c r="P1626" s="36">
        <f>осн2!J208*осн2!$B$4+осн2!$A$2+(осн2!J208*осн2!$B$4+осн2!$A$2)*осн2!$E$2</f>
        <v>1752346.905</v>
      </c>
      <c r="Q1626" s="40">
        <f t="shared" si="379"/>
        <v>3369897.69</v>
      </c>
      <c r="R1626" s="40">
        <f t="shared" si="380"/>
        <v>3504693.81</v>
      </c>
      <c r="S1626" s="40">
        <f t="shared" si="381"/>
        <v>1684948.845</v>
      </c>
      <c r="T1626" s="40">
        <f t="shared" si="382"/>
        <v>1752346.905</v>
      </c>
    </row>
    <row r="1627" spans="1:20" ht="15.75" hidden="1" customHeight="1" x14ac:dyDescent="0.25">
      <c r="A1627" s="142"/>
      <c r="B1627" s="169"/>
      <c r="C1627" s="142"/>
      <c r="D1627" s="4" t="s">
        <v>113</v>
      </c>
      <c r="E1627" s="41">
        <f>осн2!I209*осн2!$B$4*осн2!$D$1+осн2!$A$2+(осн2!I209*осн2!$B$4*осн2!$D$1+осн2!$A$2)*осн2!$E$2</f>
        <v>6730805.5499999998</v>
      </c>
      <c r="F1627" s="41">
        <f>осн2!J209*осн2!$B$4*осн2!$D$1+осн2!$A$2+(осн2!J209*осн2!$B$4*осн2!$D$1+осн2!$A$2)*осн2!$E$2</f>
        <v>7000038.4800000004</v>
      </c>
      <c r="G1627" s="178"/>
      <c r="H1627" s="179"/>
      <c r="I1627" s="41">
        <f t="shared" si="375"/>
        <v>6730805.5499999998</v>
      </c>
      <c r="J1627" s="41">
        <f t="shared" si="376"/>
        <v>7000038.4800000004</v>
      </c>
      <c r="K1627" s="178"/>
      <c r="L1627" s="179"/>
      <c r="M1627" s="41">
        <f t="shared" si="377"/>
        <v>6730805.5499999998</v>
      </c>
      <c r="N1627" s="41">
        <f t="shared" si="378"/>
        <v>7000038.4800000004</v>
      </c>
      <c r="O1627" s="37">
        <f>осн2!I209*осн2!$B$4+осн2!$A$2+(осн2!I209*осн2!$B$4+осн2!$A$2)*осн2!$E$2</f>
        <v>3365402.7749999999</v>
      </c>
      <c r="P1627" s="37">
        <f>осн2!J209*осн2!$B$4+осн2!$A$2+(осн2!J209*осн2!$B$4+осн2!$A$2)*осн2!$E$2</f>
        <v>3500019.24</v>
      </c>
      <c r="Q1627" s="41">
        <f t="shared" si="379"/>
        <v>6730805.5499999998</v>
      </c>
      <c r="R1627" s="41">
        <f t="shared" si="380"/>
        <v>7000038.4800000004</v>
      </c>
      <c r="S1627" s="41">
        <f t="shared" si="381"/>
        <v>3365402.7749999999</v>
      </c>
      <c r="T1627" s="41">
        <f t="shared" si="382"/>
        <v>3500019.24</v>
      </c>
    </row>
    <row r="1628" spans="1:20" ht="15.75" hidden="1" customHeight="1" x14ac:dyDescent="0.25">
      <c r="A1628" s="142"/>
      <c r="B1628" s="169"/>
      <c r="C1628" s="142"/>
      <c r="D1628" s="4" t="s">
        <v>114</v>
      </c>
      <c r="E1628" s="41">
        <f>осн2!I210*осн2!$B$4*осн2!$D$1+осн2!$A$2+(осн2!I210*осн2!$B$4*осн2!$D$1+осн2!$A$2)*осн2!$E$2</f>
        <v>9016226.0099999998</v>
      </c>
      <c r="F1628" s="41">
        <f>осн2!J210*осн2!$B$4*осн2!$D$1+осн2!$A$2+(осн2!J210*осн2!$B$4*осн2!$D$1+осн2!$A$2)*осн2!$E$2</f>
        <v>9376875.9000000004</v>
      </c>
      <c r="G1628" s="178"/>
      <c r="H1628" s="179"/>
      <c r="I1628" s="41">
        <f t="shared" si="375"/>
        <v>9016226.0099999998</v>
      </c>
      <c r="J1628" s="41">
        <f t="shared" si="376"/>
        <v>9376875.9000000004</v>
      </c>
      <c r="K1628" s="178"/>
      <c r="L1628" s="179"/>
      <c r="M1628" s="41">
        <f t="shared" si="377"/>
        <v>9016226.0099999998</v>
      </c>
      <c r="N1628" s="41">
        <f t="shared" si="378"/>
        <v>9376875.9000000004</v>
      </c>
      <c r="O1628" s="37">
        <f>осн2!I210*осн2!$B$4+осн2!$A$2+(осн2!I210*осн2!$B$4+осн2!$A$2)*осн2!$E$2</f>
        <v>4508113.0049999999</v>
      </c>
      <c r="P1628" s="37">
        <f>осн2!J210*осн2!$B$4+осн2!$A$2+(осн2!J210*осн2!$B$4+осн2!$A$2)*осн2!$E$2</f>
        <v>4688437.95</v>
      </c>
      <c r="Q1628" s="41">
        <f t="shared" si="379"/>
        <v>9016226.0099999998</v>
      </c>
      <c r="R1628" s="41">
        <f t="shared" si="380"/>
        <v>9376875.9000000004</v>
      </c>
      <c r="S1628" s="41">
        <f t="shared" si="381"/>
        <v>4508113.0049999999</v>
      </c>
      <c r="T1628" s="41">
        <f t="shared" si="382"/>
        <v>4688437.95</v>
      </c>
    </row>
    <row r="1629" spans="1:20" ht="15.75" hidden="1" customHeight="1" x14ac:dyDescent="0.25">
      <c r="A1629" s="142"/>
      <c r="B1629" s="169"/>
      <c r="C1629" s="142"/>
      <c r="D1629" s="8" t="s">
        <v>118</v>
      </c>
      <c r="E1629" s="40">
        <f>осн2!I211*осн2!$B$4*осн2!$D$1+осн2!$A$2+(осн2!I211*осн2!$B$4*осн2!$D$1+осн2!$A$2)*осн2!$E$2</f>
        <v>3443688.99</v>
      </c>
      <c r="F1629" s="40">
        <f>осн2!J211*осн2!$B$4*осн2!$D$1+осн2!$A$2+(осн2!J211*осн2!$B$4*осн2!$D$1+осн2!$A$2)*осн2!$E$2</f>
        <v>3581435.7</v>
      </c>
      <c r="G1629" s="178"/>
      <c r="H1629" s="179"/>
      <c r="I1629" s="40">
        <f t="shared" si="375"/>
        <v>3443688.99</v>
      </c>
      <c r="J1629" s="40">
        <f t="shared" si="376"/>
        <v>3581435.7</v>
      </c>
      <c r="K1629" s="178"/>
      <c r="L1629" s="179"/>
      <c r="M1629" s="40">
        <f t="shared" si="377"/>
        <v>3443688.99</v>
      </c>
      <c r="N1629" s="40">
        <f t="shared" si="378"/>
        <v>3581435.7</v>
      </c>
      <c r="O1629" s="36">
        <f>осн2!I211*осн2!$B$4+осн2!$A$2+(осн2!I211*осн2!$B$4+осн2!$A$2)*осн2!$E$2</f>
        <v>1721844.4950000001</v>
      </c>
      <c r="P1629" s="36">
        <f>осн2!J211*осн2!$B$4+осн2!$A$2+(осн2!J211*осн2!$B$4+осн2!$A$2)*осн2!$E$2</f>
        <v>1790717.85</v>
      </c>
      <c r="Q1629" s="40">
        <f t="shared" si="379"/>
        <v>3443688.99</v>
      </c>
      <c r="R1629" s="40">
        <f t="shared" si="380"/>
        <v>3581435.7</v>
      </c>
      <c r="S1629" s="40">
        <f t="shared" si="381"/>
        <v>1721844.4950000001</v>
      </c>
      <c r="T1629" s="40">
        <f t="shared" si="382"/>
        <v>1790717.85</v>
      </c>
    </row>
    <row r="1630" spans="1:20" ht="15.75" hidden="1" customHeight="1" x14ac:dyDescent="0.25">
      <c r="A1630" s="142"/>
      <c r="B1630" s="169"/>
      <c r="C1630" s="142"/>
      <c r="D1630" s="4" t="s">
        <v>151</v>
      </c>
      <c r="E1630" s="41">
        <f>осн2!I212*осн2!$B$4*осн2!$D$1+осн2!$A$2+(осн2!I212*осн2!$B$4*осн2!$D$1+осн2!$A$2)*осн2!$E$2</f>
        <v>6878428.8599999994</v>
      </c>
      <c r="F1630" s="41">
        <f>осн2!J212*осн2!$B$4*осн2!$D$1+осн2!$A$2+(осн2!J212*осн2!$B$4*осн2!$D$1+осн2!$A$2)*осн2!$E$2</f>
        <v>7153566.5099999998</v>
      </c>
      <c r="G1630" s="178"/>
      <c r="H1630" s="179"/>
      <c r="I1630" s="41">
        <f t="shared" si="375"/>
        <v>6878428.8599999994</v>
      </c>
      <c r="J1630" s="41">
        <f t="shared" si="376"/>
        <v>7153566.5099999998</v>
      </c>
      <c r="K1630" s="178"/>
      <c r="L1630" s="179"/>
      <c r="M1630" s="41">
        <f t="shared" si="377"/>
        <v>6878428.8599999994</v>
      </c>
      <c r="N1630" s="41">
        <f t="shared" si="378"/>
        <v>7153566.5099999998</v>
      </c>
      <c r="O1630" s="37">
        <f>осн2!I212*осн2!$B$4+осн2!$A$2+(осн2!I212*осн2!$B$4+осн2!$A$2)*осн2!$E$2</f>
        <v>3439214.4299999997</v>
      </c>
      <c r="P1630" s="37">
        <f>осн2!J212*осн2!$B$4+осн2!$A$2+(осн2!J212*осн2!$B$4+осн2!$A$2)*осн2!$E$2</f>
        <v>3576783.2549999999</v>
      </c>
      <c r="Q1630" s="41">
        <f t="shared" si="379"/>
        <v>6878428.8599999994</v>
      </c>
      <c r="R1630" s="41">
        <f t="shared" si="380"/>
        <v>7153566.5099999998</v>
      </c>
      <c r="S1630" s="41">
        <f t="shared" si="381"/>
        <v>3439214.4299999997</v>
      </c>
      <c r="T1630" s="41">
        <f t="shared" si="382"/>
        <v>3576783.2549999999</v>
      </c>
    </row>
    <row r="1631" spans="1:20" ht="15.75" hidden="1" customHeight="1" x14ac:dyDescent="0.25">
      <c r="A1631" s="142"/>
      <c r="B1631" s="169"/>
      <c r="C1631" s="142"/>
      <c r="D1631" s="4" t="s">
        <v>119</v>
      </c>
      <c r="E1631" s="41">
        <f>осн2!I213*осн2!$B$4*осн2!$D$1+осн2!$A$2+(осн2!I213*осн2!$B$4*осн2!$D$1+осн2!$A$2)*осн2!$E$2</f>
        <v>9214044.75</v>
      </c>
      <c r="F1631" s="41">
        <f>осн2!J213*осн2!$B$4*осн2!$D$1+осн2!$A$2+(осн2!J213*осн2!$B$4*осн2!$D$1+осн2!$A$2)*осн2!$E$2</f>
        <v>9582606.5399999991</v>
      </c>
      <c r="G1631" s="178"/>
      <c r="H1631" s="179"/>
      <c r="I1631" s="41">
        <f t="shared" si="375"/>
        <v>9214044.75</v>
      </c>
      <c r="J1631" s="41">
        <f t="shared" si="376"/>
        <v>9582606.5399999991</v>
      </c>
      <c r="K1631" s="178"/>
      <c r="L1631" s="179"/>
      <c r="M1631" s="41">
        <f t="shared" si="377"/>
        <v>9214044.75</v>
      </c>
      <c r="N1631" s="41">
        <f t="shared" si="378"/>
        <v>9582606.5399999991</v>
      </c>
      <c r="O1631" s="37">
        <f>осн2!I213*осн2!$B$4+осн2!$A$2+(осн2!I213*осн2!$B$4+осн2!$A$2)*осн2!$E$2</f>
        <v>4607022.375</v>
      </c>
      <c r="P1631" s="37">
        <f>осн2!J213*осн2!$B$4+осн2!$A$2+(осн2!J213*осн2!$B$4+осн2!$A$2)*осн2!$E$2</f>
        <v>4791303.2699999996</v>
      </c>
      <c r="Q1631" s="41">
        <f t="shared" si="379"/>
        <v>9214044.75</v>
      </c>
      <c r="R1631" s="41">
        <f t="shared" si="380"/>
        <v>9582606.5399999991</v>
      </c>
      <c r="S1631" s="41">
        <f t="shared" si="381"/>
        <v>4607022.375</v>
      </c>
      <c r="T1631" s="41">
        <f t="shared" si="382"/>
        <v>4791303.2699999996</v>
      </c>
    </row>
    <row r="1632" spans="1:20" ht="15.75" hidden="1" customHeight="1" x14ac:dyDescent="0.25">
      <c r="A1632" s="142"/>
      <c r="B1632" s="169"/>
      <c r="C1632" s="142"/>
      <c r="D1632" s="8" t="s">
        <v>123</v>
      </c>
      <c r="E1632" s="40">
        <f>осн2!I214*осн2!$B$4*осн2!$D$1+осн2!$A$2+(осн2!I214*осн2!$B$4*осн2!$D$1+осн2!$A$2)*осн2!$E$2</f>
        <v>3602010.1799999997</v>
      </c>
      <c r="F1632" s="40">
        <f>осн2!J214*осн2!$B$4*осн2!$D$1+осн2!$A$2+(осн2!J214*осн2!$B$4*осн2!$D$1+осн2!$A$2)*осн2!$E$2</f>
        <v>3746089.95</v>
      </c>
      <c r="G1632" s="178"/>
      <c r="H1632" s="179"/>
      <c r="I1632" s="40">
        <f t="shared" si="375"/>
        <v>3602010.1799999997</v>
      </c>
      <c r="J1632" s="40">
        <f t="shared" si="376"/>
        <v>3746089.95</v>
      </c>
      <c r="K1632" s="178"/>
      <c r="L1632" s="179"/>
      <c r="M1632" s="40">
        <f t="shared" si="377"/>
        <v>3602010.1799999997</v>
      </c>
      <c r="N1632" s="40">
        <f t="shared" si="378"/>
        <v>3746089.95</v>
      </c>
      <c r="O1632" s="36">
        <f>осн2!I214*осн2!$B$4+осн2!$A$2+(осн2!I214*осн2!$B$4+осн2!$A$2)*осн2!$E$2</f>
        <v>1801005.0899999999</v>
      </c>
      <c r="P1632" s="36">
        <f>осн2!J214*осн2!$B$4+осн2!$A$2+(осн2!J214*осн2!$B$4+осн2!$A$2)*осн2!$E$2</f>
        <v>1873044.9750000001</v>
      </c>
      <c r="Q1632" s="40">
        <f t="shared" si="379"/>
        <v>3602010.1799999997</v>
      </c>
      <c r="R1632" s="40">
        <f t="shared" si="380"/>
        <v>3746089.95</v>
      </c>
      <c r="S1632" s="40">
        <f t="shared" si="381"/>
        <v>1801005.0899999999</v>
      </c>
      <c r="T1632" s="40">
        <f t="shared" si="382"/>
        <v>1873044.9750000001</v>
      </c>
    </row>
    <row r="1633" spans="1:20" ht="15.75" hidden="1" customHeight="1" x14ac:dyDescent="0.25">
      <c r="A1633" s="142"/>
      <c r="B1633" s="169"/>
      <c r="C1633" s="142"/>
      <c r="D1633" s="4" t="s">
        <v>124</v>
      </c>
      <c r="E1633" s="41">
        <f>осн2!I215*осн2!$B$4*осн2!$D$1+осн2!$A$2+(осн2!I215*осн2!$B$4*осн2!$D$1+осн2!$A$2)*осн2!$E$2</f>
        <v>7195037.6099999994</v>
      </c>
      <c r="F1633" s="41">
        <f>осн2!J215*осн2!$B$4*осн2!$D$1+осн2!$A$2+(осн2!J215*осн2!$B$4*осн2!$D$1+осн2!$A$2)*осн2!$E$2</f>
        <v>7482839.6099999994</v>
      </c>
      <c r="G1633" s="178"/>
      <c r="H1633" s="179"/>
      <c r="I1633" s="41">
        <f t="shared" si="375"/>
        <v>7195037.6099999994</v>
      </c>
      <c r="J1633" s="41">
        <f t="shared" si="376"/>
        <v>7482839.6099999994</v>
      </c>
      <c r="K1633" s="178"/>
      <c r="L1633" s="179"/>
      <c r="M1633" s="41">
        <f t="shared" si="377"/>
        <v>7195037.6099999994</v>
      </c>
      <c r="N1633" s="41">
        <f t="shared" si="378"/>
        <v>7482839.6099999994</v>
      </c>
      <c r="O1633" s="37">
        <f>осн2!I215*осн2!$B$4+осн2!$A$2+(осн2!I215*осн2!$B$4+осн2!$A$2)*осн2!$E$2</f>
        <v>3597518.8049999997</v>
      </c>
      <c r="P1633" s="37">
        <f>осн2!J215*осн2!$B$4+осн2!$A$2+(осн2!J215*осн2!$B$4+осн2!$A$2)*осн2!$E$2</f>
        <v>3741419.8049999997</v>
      </c>
      <c r="Q1633" s="41">
        <f t="shared" si="379"/>
        <v>7195037.6099999994</v>
      </c>
      <c r="R1633" s="41">
        <f t="shared" si="380"/>
        <v>7482839.6099999994</v>
      </c>
      <c r="S1633" s="41">
        <f t="shared" si="381"/>
        <v>3597518.8049999997</v>
      </c>
      <c r="T1633" s="41">
        <f t="shared" si="382"/>
        <v>3741419.8049999997</v>
      </c>
    </row>
    <row r="1634" spans="1:20" ht="15.75" hidden="1" customHeight="1" x14ac:dyDescent="0.25">
      <c r="A1634" s="142"/>
      <c r="B1634" s="169"/>
      <c r="C1634" s="142"/>
      <c r="D1634" s="4" t="s">
        <v>125</v>
      </c>
      <c r="E1634" s="41">
        <f>осн2!I216*осн2!$B$4*осн2!$D$1+осн2!$A$2+(осн2!I216*осн2!$B$4*осн2!$D$1+осн2!$A$2)*осн2!$E$2</f>
        <v>9638299.5899999999</v>
      </c>
      <c r="F1634" s="41">
        <f>осн2!J216*осн2!$B$4*осн2!$D$1+осн2!$A$2+(осн2!J216*осн2!$B$4*осн2!$D$1+осн2!$A$2)*осн2!$E$2</f>
        <v>10023832.140000001</v>
      </c>
      <c r="G1634" s="178"/>
      <c r="H1634" s="179"/>
      <c r="I1634" s="41">
        <f t="shared" si="375"/>
        <v>9638299.5899999999</v>
      </c>
      <c r="J1634" s="41">
        <f t="shared" si="376"/>
        <v>10023832.140000001</v>
      </c>
      <c r="K1634" s="178"/>
      <c r="L1634" s="179"/>
      <c r="M1634" s="41">
        <f t="shared" si="377"/>
        <v>9638299.5899999999</v>
      </c>
      <c r="N1634" s="41">
        <f t="shared" si="378"/>
        <v>10023832.140000001</v>
      </c>
      <c r="O1634" s="37">
        <f>осн2!I216*осн2!$B$4+осн2!$A$2+(осн2!I216*осн2!$B$4+осн2!$A$2)*осн2!$E$2</f>
        <v>4819149.7949999999</v>
      </c>
      <c r="P1634" s="37">
        <f>осн2!J216*осн2!$B$4+осн2!$A$2+(осн2!J216*осн2!$B$4+осн2!$A$2)*осн2!$E$2</f>
        <v>5011916.07</v>
      </c>
      <c r="Q1634" s="41">
        <f t="shared" si="379"/>
        <v>9638299.5899999999</v>
      </c>
      <c r="R1634" s="41">
        <f t="shared" si="380"/>
        <v>10023832.140000001</v>
      </c>
      <c r="S1634" s="41">
        <f t="shared" si="381"/>
        <v>4819149.7949999999</v>
      </c>
      <c r="T1634" s="41">
        <f t="shared" si="382"/>
        <v>5011916.07</v>
      </c>
    </row>
    <row r="1635" spans="1:20" ht="15.75" hidden="1" customHeight="1" x14ac:dyDescent="0.25">
      <c r="A1635" s="142"/>
      <c r="B1635" s="169"/>
      <c r="C1635" s="142"/>
      <c r="D1635" s="8" t="s">
        <v>129</v>
      </c>
      <c r="E1635" s="40">
        <f>осн2!I217*осн2!$B$4*осн2!$D$1+осн2!$A$2+(осн2!I217*осн2!$B$4*осн2!$D$1+осн2!$A$2)*осн2!$E$2</f>
        <v>3782881.17</v>
      </c>
      <c r="F1635" s="40">
        <f>осн2!J217*осн2!$B$4*осн2!$D$1+осн2!$A$2+(осн2!J217*осн2!$B$4*осн2!$D$1+осн2!$A$2)*осн2!$E$2</f>
        <v>3934196.7</v>
      </c>
      <c r="G1635" s="178"/>
      <c r="H1635" s="179"/>
      <c r="I1635" s="40">
        <f t="shared" si="375"/>
        <v>3782881.17</v>
      </c>
      <c r="J1635" s="40">
        <f t="shared" si="376"/>
        <v>3934196.7</v>
      </c>
      <c r="K1635" s="178"/>
      <c r="L1635" s="179"/>
      <c r="M1635" s="40">
        <f t="shared" si="377"/>
        <v>3782881.17</v>
      </c>
      <c r="N1635" s="40">
        <f t="shared" si="378"/>
        <v>3934196.7</v>
      </c>
      <c r="O1635" s="36">
        <f>осн2!I217*осн2!$B$4+осн2!$A$2+(осн2!I217*осн2!$B$4+осн2!$A$2)*осн2!$E$2</f>
        <v>1891440.585</v>
      </c>
      <c r="P1635" s="36">
        <f>осн2!J217*осн2!$B$4+осн2!$A$2+(осн2!J217*осн2!$B$4+осн2!$A$2)*осн2!$E$2</f>
        <v>1967098.35</v>
      </c>
      <c r="Q1635" s="40">
        <f t="shared" si="379"/>
        <v>3782881.17</v>
      </c>
      <c r="R1635" s="40">
        <f t="shared" si="380"/>
        <v>3934196.7</v>
      </c>
      <c r="S1635" s="40">
        <f t="shared" si="381"/>
        <v>1891440.585</v>
      </c>
      <c r="T1635" s="40">
        <f t="shared" si="382"/>
        <v>1967098.35</v>
      </c>
    </row>
    <row r="1636" spans="1:20" ht="15.75" hidden="1" customHeight="1" x14ac:dyDescent="0.25">
      <c r="A1636" s="142"/>
      <c r="B1636" s="169"/>
      <c r="C1636" s="142"/>
      <c r="D1636" s="4" t="s">
        <v>130</v>
      </c>
      <c r="E1636" s="41">
        <f>осн2!I218*осн2!$B$4*осн2!$D$1+осн2!$A$2+(осн2!I218*осн2!$B$4*осн2!$D$1+осн2!$A$2)*осн2!$E$2</f>
        <v>7556783.1299999999</v>
      </c>
      <c r="F1636" s="41">
        <f>осн2!J218*осн2!$B$4*осн2!$D$1+осн2!$A$2+(осн2!J218*осн2!$B$4*осн2!$D$1+осн2!$A$2)*осн2!$E$2</f>
        <v>7859053.1099999994</v>
      </c>
      <c r="G1636" s="178"/>
      <c r="H1636" s="179"/>
      <c r="I1636" s="41">
        <f t="shared" si="375"/>
        <v>7556783.1299999999</v>
      </c>
      <c r="J1636" s="41">
        <f t="shared" si="376"/>
        <v>7859053.1099999994</v>
      </c>
      <c r="K1636" s="178"/>
      <c r="L1636" s="179"/>
      <c r="M1636" s="41">
        <f t="shared" si="377"/>
        <v>7556783.1299999999</v>
      </c>
      <c r="N1636" s="41">
        <f t="shared" si="378"/>
        <v>7859053.1099999994</v>
      </c>
      <c r="O1636" s="37">
        <f>осн2!I218*осн2!$B$4+осн2!$A$2+(осн2!I218*осн2!$B$4+осн2!$A$2)*осн2!$E$2</f>
        <v>3778391.5649999999</v>
      </c>
      <c r="P1636" s="37">
        <f>осн2!J218*осн2!$B$4+осн2!$A$2+(осн2!J218*осн2!$B$4+осн2!$A$2)*осн2!$E$2</f>
        <v>3929526.5549999997</v>
      </c>
      <c r="Q1636" s="41">
        <f t="shared" si="379"/>
        <v>7556783.1299999999</v>
      </c>
      <c r="R1636" s="41">
        <f t="shared" si="380"/>
        <v>7859053.1099999994</v>
      </c>
      <c r="S1636" s="41">
        <f t="shared" si="381"/>
        <v>3778391.5649999999</v>
      </c>
      <c r="T1636" s="41">
        <f t="shared" si="382"/>
        <v>3929526.5549999997</v>
      </c>
    </row>
    <row r="1637" spans="1:20" ht="15.75" hidden="1" customHeight="1" x14ac:dyDescent="0.25">
      <c r="A1637" s="142"/>
      <c r="B1637" s="169"/>
      <c r="C1637" s="142"/>
      <c r="D1637" s="4" t="s">
        <v>131</v>
      </c>
      <c r="E1637" s="41">
        <f>осн2!I219*осн2!$B$4*осн2!$D$1+осн2!$A$2+(осн2!I219*осн2!$B$4*осн2!$D$1+осн2!$A$2)*осн2!$E$2</f>
        <v>10123028.25</v>
      </c>
      <c r="F1637" s="41">
        <f>осн2!J219*осн2!$B$4*осн2!$D$1+осн2!$A$2+(осн2!J219*осн2!$B$4*осн2!$D$1+осн2!$A$2)*осн2!$E$2</f>
        <v>10527949.379999999</v>
      </c>
      <c r="G1637" s="178"/>
      <c r="H1637" s="179"/>
      <c r="I1637" s="41">
        <f t="shared" si="375"/>
        <v>10123028.25</v>
      </c>
      <c r="J1637" s="41">
        <f t="shared" si="376"/>
        <v>10527949.379999999</v>
      </c>
      <c r="K1637" s="178"/>
      <c r="L1637" s="179"/>
      <c r="M1637" s="41">
        <f t="shared" si="377"/>
        <v>10123028.25</v>
      </c>
      <c r="N1637" s="41">
        <f t="shared" si="378"/>
        <v>10527949.379999999</v>
      </c>
      <c r="O1637" s="37">
        <f>осн2!I219*осн2!$B$4+осн2!$A$2+(осн2!I219*осн2!$B$4+осн2!$A$2)*осн2!$E$2</f>
        <v>5061514.125</v>
      </c>
      <c r="P1637" s="37">
        <f>осн2!J219*осн2!$B$4+осн2!$A$2+(осн2!J219*осн2!$B$4+осн2!$A$2)*осн2!$E$2</f>
        <v>5263974.6899999995</v>
      </c>
      <c r="Q1637" s="41">
        <f t="shared" si="379"/>
        <v>10123028.25</v>
      </c>
      <c r="R1637" s="41">
        <f t="shared" si="380"/>
        <v>10527949.379999999</v>
      </c>
      <c r="S1637" s="41">
        <f t="shared" si="381"/>
        <v>5061514.125</v>
      </c>
      <c r="T1637" s="41">
        <f t="shared" si="382"/>
        <v>5263974.6899999995</v>
      </c>
    </row>
    <row r="1638" spans="1:20" ht="15.75" hidden="1" customHeight="1" x14ac:dyDescent="0.25">
      <c r="A1638" s="142"/>
      <c r="B1638" s="169"/>
      <c r="C1638" s="142"/>
      <c r="D1638" s="8" t="s">
        <v>152</v>
      </c>
      <c r="E1638" s="40">
        <f>осн2!I220*осн2!$B$4*осн2!$D$1+осн2!$A$2+(осн2!I220*осн2!$B$4*осн2!$D$1+осн2!$A$2)*осн2!$E$2</f>
        <v>4184464.08</v>
      </c>
      <c r="F1638" s="40">
        <f>осн2!J220*осн2!$B$4*осн2!$D$1+осн2!$A$2+(осн2!J220*осн2!$B$4*осн2!$D$1+осн2!$A$2)*осн2!$E$2</f>
        <v>4351842.3600000003</v>
      </c>
      <c r="G1638" s="178"/>
      <c r="H1638" s="179"/>
      <c r="I1638" s="40">
        <f t="shared" si="375"/>
        <v>4184464.08</v>
      </c>
      <c r="J1638" s="40">
        <f t="shared" si="376"/>
        <v>4351842.3600000003</v>
      </c>
      <c r="K1638" s="178"/>
      <c r="L1638" s="179"/>
      <c r="M1638" s="40">
        <f t="shared" si="377"/>
        <v>4184464.08</v>
      </c>
      <c r="N1638" s="40">
        <f t="shared" si="378"/>
        <v>4351842.3600000003</v>
      </c>
      <c r="O1638" s="36">
        <f>осн2!I220*осн2!$B$4+осн2!$A$2+(осн2!I220*осн2!$B$4+осн2!$A$2)*осн2!$E$2</f>
        <v>2092232.04</v>
      </c>
      <c r="P1638" s="36">
        <f>осн2!J220*осн2!$B$4+осн2!$A$2+(осн2!J220*осн2!$B$4+осн2!$A$2)*осн2!$E$2</f>
        <v>2175921.1800000002</v>
      </c>
      <c r="Q1638" s="40">
        <f t="shared" si="379"/>
        <v>4184464.08</v>
      </c>
      <c r="R1638" s="40">
        <f t="shared" si="380"/>
        <v>4351842.3600000003</v>
      </c>
      <c r="S1638" s="40">
        <f t="shared" si="381"/>
        <v>2092232.04</v>
      </c>
      <c r="T1638" s="40">
        <f t="shared" si="382"/>
        <v>2175921.1800000002</v>
      </c>
    </row>
    <row r="1639" spans="1:20" ht="15.75" hidden="1" customHeight="1" x14ac:dyDescent="0.25">
      <c r="A1639" s="142"/>
      <c r="B1639" s="169"/>
      <c r="C1639" s="142"/>
      <c r="D1639" s="4" t="s">
        <v>153</v>
      </c>
      <c r="E1639" s="41">
        <f>осн2!I221*осн2!$B$4*осн2!$D$1+осн2!$A$2+(осн2!I221*осн2!$B$4*осн2!$D$1+осн2!$A$2)*осн2!$E$2</f>
        <v>8359954.2599999998</v>
      </c>
      <c r="F1639" s="41">
        <f>осн2!J221*осн2!$B$4*осн2!$D$1+осн2!$A$2+(осн2!J221*осн2!$B$4*осн2!$D$1+осн2!$A$2)*осн2!$E$2</f>
        <v>8694353.2799999993</v>
      </c>
      <c r="G1639" s="178"/>
      <c r="H1639" s="179"/>
      <c r="I1639" s="41">
        <f t="shared" si="375"/>
        <v>8359954.2599999998</v>
      </c>
      <c r="J1639" s="41">
        <f t="shared" si="376"/>
        <v>8694353.2799999993</v>
      </c>
      <c r="K1639" s="178"/>
      <c r="L1639" s="179"/>
      <c r="M1639" s="41">
        <f t="shared" si="377"/>
        <v>8359954.2599999998</v>
      </c>
      <c r="N1639" s="41">
        <f t="shared" si="378"/>
        <v>8694353.2799999993</v>
      </c>
      <c r="O1639" s="37">
        <f>осн2!I221*осн2!$B$4+осн2!$A$2+(осн2!I221*осн2!$B$4+осн2!$A$2)*осн2!$E$2</f>
        <v>4179977.13</v>
      </c>
      <c r="P1639" s="37">
        <f>осн2!J221*осн2!$B$4+осн2!$A$2+(осн2!J221*осн2!$B$4+осн2!$A$2)*осн2!$E$2</f>
        <v>4347176.6399999997</v>
      </c>
      <c r="Q1639" s="41">
        <f t="shared" si="379"/>
        <v>8359954.2599999998</v>
      </c>
      <c r="R1639" s="41">
        <f t="shared" si="380"/>
        <v>8694353.2799999993</v>
      </c>
      <c r="S1639" s="41">
        <f t="shared" si="381"/>
        <v>4179977.13</v>
      </c>
      <c r="T1639" s="41">
        <f t="shared" si="382"/>
        <v>4347176.6399999997</v>
      </c>
    </row>
    <row r="1640" spans="1:20" ht="15.75" hidden="1" customHeight="1" x14ac:dyDescent="0.25">
      <c r="A1640" s="142"/>
      <c r="B1640" s="169"/>
      <c r="C1640" s="142"/>
      <c r="D1640" s="4" t="s">
        <v>154</v>
      </c>
      <c r="E1640" s="41">
        <f>осн2!I222*осн2!$B$4*осн2!$D$1+осн2!$A$2+(осн2!I222*осн2!$B$4*осн2!$D$1+осн2!$A$2)*осн2!$E$2</f>
        <v>11199282.060000001</v>
      </c>
      <c r="F1640" s="41">
        <f>осн2!J222*осн2!$B$4*осн2!$D$1+осн2!$A$2+(осн2!J222*осн2!$B$4*осн2!$D$1+осн2!$A$2)*осн2!$E$2</f>
        <v>11647253.129999999</v>
      </c>
      <c r="G1640" s="178"/>
      <c r="H1640" s="179"/>
      <c r="I1640" s="41">
        <f t="shared" si="375"/>
        <v>11199282.060000001</v>
      </c>
      <c r="J1640" s="41">
        <f t="shared" si="376"/>
        <v>11647253.129999999</v>
      </c>
      <c r="K1640" s="178"/>
      <c r="L1640" s="179"/>
      <c r="M1640" s="41">
        <f t="shared" si="377"/>
        <v>11199282.060000001</v>
      </c>
      <c r="N1640" s="41">
        <f t="shared" si="378"/>
        <v>11647253.129999999</v>
      </c>
      <c r="O1640" s="37">
        <f>осн2!I222*осн2!$B$4+осн2!$A$2+(осн2!I222*осн2!$B$4+осн2!$A$2)*осн2!$E$2</f>
        <v>5599641.0300000003</v>
      </c>
      <c r="P1640" s="37">
        <f>осн2!J222*осн2!$B$4+осн2!$A$2+(осн2!J222*осн2!$B$4+осн2!$A$2)*осн2!$E$2</f>
        <v>5823626.5649999995</v>
      </c>
      <c r="Q1640" s="41">
        <f t="shared" si="379"/>
        <v>11199282.060000001</v>
      </c>
      <c r="R1640" s="41">
        <f t="shared" si="380"/>
        <v>11647253.129999999</v>
      </c>
      <c r="S1640" s="41">
        <f t="shared" si="381"/>
        <v>5599641.0300000003</v>
      </c>
      <c r="T1640" s="41">
        <f t="shared" si="382"/>
        <v>5823626.5649999995</v>
      </c>
    </row>
    <row r="1641" spans="1:20" ht="15.75" hidden="1" customHeight="1" x14ac:dyDescent="0.25">
      <c r="A1641" s="142"/>
      <c r="B1641" s="169"/>
      <c r="C1641" s="142"/>
      <c r="D1641" s="8" t="s">
        <v>155</v>
      </c>
      <c r="E1641" s="40">
        <f>осн2!I223*осн2!$B$4*осн2!$D$1+осн2!$A$2+(осн2!I223*осн2!$B$4*осн2!$D$1+осн2!$A$2)*осн2!$E$2</f>
        <v>4153418.2800000003</v>
      </c>
      <c r="F1641" s="40">
        <f>осн2!J223*осн2!$B$4*осн2!$D$1+осн2!$A$2+(осн2!J223*осн2!$B$4*осн2!$D$1+осн2!$A$2)*осн2!$E$2</f>
        <v>4319554.0199999996</v>
      </c>
      <c r="G1641" s="178"/>
      <c r="H1641" s="179"/>
      <c r="I1641" s="40">
        <f t="shared" si="375"/>
        <v>4153418.2800000003</v>
      </c>
      <c r="J1641" s="40">
        <f t="shared" si="376"/>
        <v>4319554.0199999996</v>
      </c>
      <c r="K1641" s="178"/>
      <c r="L1641" s="179"/>
      <c r="M1641" s="40">
        <f t="shared" si="377"/>
        <v>4153418.2800000003</v>
      </c>
      <c r="N1641" s="40">
        <f t="shared" si="378"/>
        <v>4319554.0199999996</v>
      </c>
      <c r="O1641" s="36">
        <f>осн2!I223*осн2!$B$4+осн2!$A$2+(осн2!I223*осн2!$B$4+осн2!$A$2)*осн2!$E$2</f>
        <v>2076709.1400000001</v>
      </c>
      <c r="P1641" s="36">
        <f>осн2!J223*осн2!$B$4+осн2!$A$2+(осн2!J223*осн2!$B$4+осн2!$A$2)*осн2!$E$2</f>
        <v>2159777.0099999998</v>
      </c>
      <c r="Q1641" s="40">
        <f t="shared" si="379"/>
        <v>4153418.2800000003</v>
      </c>
      <c r="R1641" s="40">
        <f t="shared" si="380"/>
        <v>4319554.0199999996</v>
      </c>
      <c r="S1641" s="40">
        <f t="shared" si="381"/>
        <v>2076709.1400000001</v>
      </c>
      <c r="T1641" s="40">
        <f t="shared" si="382"/>
        <v>2159777.0099999998</v>
      </c>
    </row>
    <row r="1642" spans="1:20" ht="15.75" hidden="1" customHeight="1" x14ac:dyDescent="0.25">
      <c r="A1642" s="142"/>
      <c r="B1642" s="169"/>
      <c r="C1642" s="142"/>
      <c r="D1642" s="4" t="s">
        <v>156</v>
      </c>
      <c r="E1642" s="41">
        <f>осн2!I224*осн2!$B$4*осн2!$D$1+осн2!$A$2+(осн2!I224*осн2!$B$4*осн2!$D$1+осн2!$A$2)*осн2!$E$2</f>
        <v>8297871.5099999998</v>
      </c>
      <c r="F1642" s="41">
        <f>осн2!J224*осн2!$B$4*осн2!$D$1+осн2!$A$2+(осн2!J224*осн2!$B$4*осн2!$D$1+осн2!$A$2)*осн2!$E$2</f>
        <v>8629785.4499999993</v>
      </c>
      <c r="G1642" s="178"/>
      <c r="H1642" s="179"/>
      <c r="I1642" s="41">
        <f t="shared" si="375"/>
        <v>8297871.5099999998</v>
      </c>
      <c r="J1642" s="41">
        <f t="shared" si="376"/>
        <v>8629785.4499999993</v>
      </c>
      <c r="K1642" s="178"/>
      <c r="L1642" s="179"/>
      <c r="M1642" s="41">
        <f t="shared" si="377"/>
        <v>8297871.5099999998</v>
      </c>
      <c r="N1642" s="41">
        <f t="shared" si="378"/>
        <v>8629785.4499999993</v>
      </c>
      <c r="O1642" s="37">
        <f>осн2!I224*осн2!$B$4+осн2!$A$2+(осн2!I224*осн2!$B$4+осн2!$A$2)*осн2!$E$2</f>
        <v>4148935.7549999999</v>
      </c>
      <c r="P1642" s="37">
        <f>осн2!J224*осн2!$B$4+осн2!$A$2+(осн2!J224*осн2!$B$4+осн2!$A$2)*осн2!$E$2</f>
        <v>4314892.7249999996</v>
      </c>
      <c r="Q1642" s="41">
        <f t="shared" si="379"/>
        <v>8297871.5099999998</v>
      </c>
      <c r="R1642" s="41">
        <f t="shared" si="380"/>
        <v>8629785.4499999993</v>
      </c>
      <c r="S1642" s="41">
        <f t="shared" si="381"/>
        <v>4148935.7549999999</v>
      </c>
      <c r="T1642" s="41">
        <f t="shared" si="382"/>
        <v>4314892.7249999996</v>
      </c>
    </row>
    <row r="1643" spans="1:20" ht="15.75" hidden="1" customHeight="1" x14ac:dyDescent="0.25">
      <c r="A1643" s="142"/>
      <c r="B1643" s="169"/>
      <c r="C1643" s="142"/>
      <c r="D1643" s="4" t="s">
        <v>157</v>
      </c>
      <c r="E1643" s="41">
        <f>осн2!I225*осн2!$B$4*осн2!$D$1+осн2!$A$2+(осн2!I225*осн2!$B$4*осн2!$D$1+осн2!$A$2)*осн2!$E$2</f>
        <v>11116099.140000001</v>
      </c>
      <c r="F1643" s="41">
        <f>осн2!J225*осн2!$B$4*осн2!$D$1+осн2!$A$2+(осн2!J225*осн2!$B$4*осн2!$D$1+осн2!$A$2)*осн2!$E$2</f>
        <v>11560742.609999999</v>
      </c>
      <c r="G1643" s="178"/>
      <c r="H1643" s="179"/>
      <c r="I1643" s="41">
        <f t="shared" si="375"/>
        <v>11116099.140000001</v>
      </c>
      <c r="J1643" s="41">
        <f t="shared" si="376"/>
        <v>11560742.609999999</v>
      </c>
      <c r="K1643" s="178"/>
      <c r="L1643" s="179"/>
      <c r="M1643" s="41">
        <f t="shared" si="377"/>
        <v>11116099.140000001</v>
      </c>
      <c r="N1643" s="41">
        <f t="shared" si="378"/>
        <v>11560742.609999999</v>
      </c>
      <c r="O1643" s="37">
        <f>осн2!I225*осн2!$B$4+осн2!$A$2+(осн2!I225*осн2!$B$4+осн2!$A$2)*осн2!$E$2</f>
        <v>5558049.5700000003</v>
      </c>
      <c r="P1643" s="37">
        <f>осн2!J225*осн2!$B$4+осн2!$A$2+(осн2!J225*осн2!$B$4+осн2!$A$2)*осн2!$E$2</f>
        <v>5780371.3049999997</v>
      </c>
      <c r="Q1643" s="41">
        <f t="shared" si="379"/>
        <v>11116099.140000001</v>
      </c>
      <c r="R1643" s="41">
        <f t="shared" si="380"/>
        <v>11560742.609999999</v>
      </c>
      <c r="S1643" s="41">
        <f t="shared" si="381"/>
        <v>5558049.5700000003</v>
      </c>
      <c r="T1643" s="41">
        <f t="shared" si="382"/>
        <v>5780371.3049999997</v>
      </c>
    </row>
    <row r="1644" spans="1:20" ht="15.75" hidden="1" customHeight="1" x14ac:dyDescent="0.25">
      <c r="A1644" s="142"/>
      <c r="B1644" s="169"/>
      <c r="C1644" s="142"/>
      <c r="D1644" s="8" t="s">
        <v>158</v>
      </c>
      <c r="E1644" s="40">
        <f>осн2!I226*осн2!$B$4*осн2!$D$1+осн2!$A$2+(осн2!I226*осн2!$B$4*осн2!$D$1+осн2!$A$2)*осн2!$E$2</f>
        <v>4654919.46</v>
      </c>
      <c r="F1644" s="40">
        <f>осн2!J226*осн2!$B$4*осн2!$D$1+осн2!$A$2+(осн2!J226*осн2!$B$4*осн2!$D$1+осн2!$A$2)*осн2!$E$2</f>
        <v>4841116.38</v>
      </c>
      <c r="G1644" s="178"/>
      <c r="H1644" s="179"/>
      <c r="I1644" s="40">
        <f t="shared" si="375"/>
        <v>4654919.46</v>
      </c>
      <c r="J1644" s="40">
        <f t="shared" si="376"/>
        <v>4841116.38</v>
      </c>
      <c r="K1644" s="178"/>
      <c r="L1644" s="179"/>
      <c r="M1644" s="40">
        <f t="shared" si="377"/>
        <v>4654919.46</v>
      </c>
      <c r="N1644" s="40">
        <f t="shared" si="378"/>
        <v>4841116.38</v>
      </c>
      <c r="O1644" s="36">
        <f>осн2!I226*осн2!$B$4+осн2!$A$2+(осн2!I226*осн2!$B$4+осн2!$A$2)*осн2!$E$2</f>
        <v>2327459.73</v>
      </c>
      <c r="P1644" s="36">
        <f>осн2!J226*осн2!$B$4+осн2!$A$2+(осн2!J226*осн2!$B$4+осн2!$A$2)*осн2!$E$2</f>
        <v>2420558.19</v>
      </c>
      <c r="Q1644" s="40">
        <f t="shared" si="379"/>
        <v>4654919.46</v>
      </c>
      <c r="R1644" s="40">
        <f t="shared" si="380"/>
        <v>4841116.38</v>
      </c>
      <c r="S1644" s="40">
        <f t="shared" si="381"/>
        <v>2327459.73</v>
      </c>
      <c r="T1644" s="40">
        <f t="shared" si="382"/>
        <v>2420558.19</v>
      </c>
    </row>
    <row r="1645" spans="1:20" ht="15.75" hidden="1" customHeight="1" x14ac:dyDescent="0.25">
      <c r="A1645" s="142"/>
      <c r="B1645" s="169"/>
      <c r="C1645" s="142"/>
      <c r="D1645" s="4" t="s">
        <v>159</v>
      </c>
      <c r="E1645" s="41">
        <f>осн2!I227*осн2!$B$4*осн2!$D$1+осн2!$A$2+(осн2!I227*осн2!$B$4*осн2!$D$1+осн2!$A$2)*осн2!$E$2</f>
        <v>9300829.6199999992</v>
      </c>
      <c r="F1645" s="41">
        <f>осн2!J227*осн2!$B$4*осн2!$D$1+осн2!$A$2+(осн2!J227*осн2!$B$4*осн2!$D$1+осн2!$A$2)*осн2!$E$2</f>
        <v>9672862.379999999</v>
      </c>
      <c r="G1645" s="178"/>
      <c r="H1645" s="179"/>
      <c r="I1645" s="41">
        <f t="shared" si="375"/>
        <v>9300829.6199999992</v>
      </c>
      <c r="J1645" s="41">
        <f t="shared" si="376"/>
        <v>9672862.379999999</v>
      </c>
      <c r="K1645" s="178"/>
      <c r="L1645" s="179"/>
      <c r="M1645" s="41">
        <f t="shared" si="377"/>
        <v>9300829.6199999992</v>
      </c>
      <c r="N1645" s="41">
        <f t="shared" si="378"/>
        <v>9672862.379999999</v>
      </c>
      <c r="O1645" s="37">
        <f>осн2!I227*осн2!$B$4+осн2!$A$2+(осн2!I227*осн2!$B$4+осн2!$A$2)*осн2!$E$2</f>
        <v>4650414.8099999996</v>
      </c>
      <c r="P1645" s="37">
        <f>осн2!J227*осн2!$B$4+осн2!$A$2+(осн2!J227*осн2!$B$4+осн2!$A$2)*осн2!$E$2</f>
        <v>4836431.1899999995</v>
      </c>
      <c r="Q1645" s="41">
        <f t="shared" si="379"/>
        <v>9300829.6199999992</v>
      </c>
      <c r="R1645" s="41">
        <f t="shared" si="380"/>
        <v>9672862.379999999</v>
      </c>
      <c r="S1645" s="41">
        <f t="shared" si="381"/>
        <v>4650414.8099999996</v>
      </c>
      <c r="T1645" s="41">
        <f t="shared" si="382"/>
        <v>4836431.1899999995</v>
      </c>
    </row>
    <row r="1646" spans="1:20" ht="15.75" hidden="1" customHeight="1" x14ac:dyDescent="0.25">
      <c r="A1646" s="142"/>
      <c r="B1646" s="169"/>
      <c r="C1646" s="142"/>
      <c r="D1646" s="4" t="s">
        <v>160</v>
      </c>
      <c r="E1646" s="41">
        <f>осн2!I228*осн2!$B$4*осн2!$D$1+осн2!$A$2+(осн2!I228*осн2!$B$4*осн2!$D$1+осн2!$A$2)*осн2!$E$2</f>
        <v>12460079.609999999</v>
      </c>
      <c r="F1646" s="41">
        <f>осн2!J228*осн2!$B$4*осн2!$D$1+осн2!$A$2+(осн2!J228*осн2!$B$4*осн2!$D$1+осн2!$A$2)*осн2!$E$2</f>
        <v>12958483.289999999</v>
      </c>
      <c r="G1646" s="178"/>
      <c r="H1646" s="179"/>
      <c r="I1646" s="41">
        <f t="shared" si="375"/>
        <v>12460079.609999999</v>
      </c>
      <c r="J1646" s="41">
        <f t="shared" si="376"/>
        <v>12958483.289999999</v>
      </c>
      <c r="K1646" s="178"/>
      <c r="L1646" s="179"/>
      <c r="M1646" s="41">
        <f t="shared" si="377"/>
        <v>12460079.609999999</v>
      </c>
      <c r="N1646" s="41">
        <f t="shared" si="378"/>
        <v>12958483.289999999</v>
      </c>
      <c r="O1646" s="37">
        <f>осн2!I228*осн2!$B$4+осн2!$A$2+(осн2!I228*осн2!$B$4+осн2!$A$2)*осн2!$E$2</f>
        <v>6230039.8049999997</v>
      </c>
      <c r="P1646" s="37">
        <f>осн2!J228*осн2!$B$4+осн2!$A$2+(осн2!J228*осн2!$B$4+осн2!$A$2)*осн2!$E$2</f>
        <v>6479241.6449999996</v>
      </c>
      <c r="Q1646" s="41">
        <f t="shared" si="379"/>
        <v>12460079.609999999</v>
      </c>
      <c r="R1646" s="41">
        <f t="shared" si="380"/>
        <v>12958483.289999999</v>
      </c>
      <c r="S1646" s="41">
        <f t="shared" si="381"/>
        <v>6230039.8049999997</v>
      </c>
      <c r="T1646" s="41">
        <f t="shared" si="382"/>
        <v>6479241.6449999996</v>
      </c>
    </row>
    <row r="1647" spans="1:20" ht="15.75" hidden="1" customHeight="1" x14ac:dyDescent="0.25">
      <c r="A1647" s="142"/>
      <c r="B1647" s="169"/>
      <c r="C1647" s="142"/>
      <c r="D1647" s="8" t="s">
        <v>161</v>
      </c>
      <c r="E1647" s="40">
        <f>осн2!I229*осн2!$B$4*осн2!$D$1+осн2!$A$2+(осн2!I229*осн2!$B$4*осн2!$D$1+осн2!$A$2)*осн2!$E$2</f>
        <v>5125164.21</v>
      </c>
      <c r="F1647" s="40">
        <f>осн2!J229*осн2!$B$4*осн2!$D$1+осн2!$A$2+(осн2!J229*осн2!$B$4*осн2!$D$1+осн2!$A$2)*осн2!$E$2</f>
        <v>5330170.92</v>
      </c>
      <c r="G1647" s="178"/>
      <c r="H1647" s="179"/>
      <c r="I1647" s="40">
        <f t="shared" si="375"/>
        <v>5125164.21</v>
      </c>
      <c r="J1647" s="40">
        <f t="shared" si="376"/>
        <v>5330170.92</v>
      </c>
      <c r="K1647" s="178"/>
      <c r="L1647" s="179"/>
      <c r="M1647" s="40">
        <f t="shared" si="377"/>
        <v>5125164.21</v>
      </c>
      <c r="N1647" s="40">
        <f t="shared" si="378"/>
        <v>5330170.92</v>
      </c>
      <c r="O1647" s="36">
        <f>осн2!I229*осн2!$B$4+осн2!$A$2+(осн2!I229*осн2!$B$4+осн2!$A$2)*осн2!$E$2</f>
        <v>2562582.105</v>
      </c>
      <c r="P1647" s="36">
        <f>осн2!J229*осн2!$B$4+осн2!$A$2+(осн2!J229*осн2!$B$4+осн2!$A$2)*осн2!$E$2</f>
        <v>2665085.46</v>
      </c>
      <c r="Q1647" s="40">
        <f t="shared" si="379"/>
        <v>5125164.21</v>
      </c>
      <c r="R1647" s="40">
        <f t="shared" si="380"/>
        <v>5330170.92</v>
      </c>
      <c r="S1647" s="40">
        <f t="shared" si="381"/>
        <v>2562582.105</v>
      </c>
      <c r="T1647" s="40">
        <f t="shared" si="382"/>
        <v>2665085.46</v>
      </c>
    </row>
    <row r="1648" spans="1:20" ht="15.75" hidden="1" customHeight="1" x14ac:dyDescent="0.25">
      <c r="A1648" s="142"/>
      <c r="B1648" s="169"/>
      <c r="C1648" s="142"/>
      <c r="D1648" s="4" t="s">
        <v>162</v>
      </c>
      <c r="E1648" s="41">
        <f>осн2!I230*осн2!$B$4*осн2!$D$1+осн2!$A$2+(осн2!I230*осн2!$B$4*осн2!$D$1+осн2!$A$2)*осн2!$E$2</f>
        <v>10241365.140000001</v>
      </c>
      <c r="F1648" s="41">
        <f>осн2!J230*осн2!$B$4*осн2!$D$1+осн2!$A$2+(осн2!J230*осн2!$B$4*осн2!$D$1+осн2!$A$2)*осн2!$E$2</f>
        <v>10651019.25</v>
      </c>
      <c r="G1648" s="178"/>
      <c r="H1648" s="179"/>
      <c r="I1648" s="41">
        <f t="shared" si="375"/>
        <v>10241365.140000001</v>
      </c>
      <c r="J1648" s="41">
        <f t="shared" si="376"/>
        <v>10651019.25</v>
      </c>
      <c r="K1648" s="178"/>
      <c r="L1648" s="179"/>
      <c r="M1648" s="41">
        <f t="shared" si="377"/>
        <v>10241365.140000001</v>
      </c>
      <c r="N1648" s="41">
        <f t="shared" si="378"/>
        <v>10651019.25</v>
      </c>
      <c r="O1648" s="37">
        <f>осн2!I230*осн2!$B$4+осн2!$A$2+(осн2!I230*осн2!$B$4+осн2!$A$2)*осн2!$E$2</f>
        <v>5120682.57</v>
      </c>
      <c r="P1648" s="37">
        <f>осн2!J230*осн2!$B$4+осн2!$A$2+(осн2!J230*осн2!$B$4+осн2!$A$2)*осн2!$E$2</f>
        <v>5325509.625</v>
      </c>
      <c r="Q1648" s="41">
        <f t="shared" si="379"/>
        <v>10241365.140000001</v>
      </c>
      <c r="R1648" s="41">
        <f t="shared" si="380"/>
        <v>10651019.25</v>
      </c>
      <c r="S1648" s="41">
        <f t="shared" si="381"/>
        <v>5120682.57</v>
      </c>
      <c r="T1648" s="41">
        <f t="shared" si="382"/>
        <v>5325509.625</v>
      </c>
    </row>
    <row r="1649" spans="1:20" ht="15.75" hidden="1" customHeight="1" x14ac:dyDescent="0.25">
      <c r="A1649" s="142"/>
      <c r="B1649" s="169"/>
      <c r="C1649" s="142"/>
      <c r="D1649" s="4" t="s">
        <v>163</v>
      </c>
      <c r="E1649" s="41">
        <f>осн2!I231*осн2!$B$4*осн2!$D$1+осн2!$A$2+(осн2!I231*осн2!$B$4*осн2!$D$1+осн2!$A$2)*осн2!$E$2</f>
        <v>13720381.560000001</v>
      </c>
      <c r="F1649" s="41">
        <f>осн2!J231*осн2!$B$4*осн2!$D$1+осн2!$A$2+(осн2!J231*осн2!$B$4*осн2!$D$1+осн2!$A$2)*осн2!$E$2</f>
        <v>14269196.609999999</v>
      </c>
      <c r="G1649" s="178"/>
      <c r="H1649" s="179"/>
      <c r="I1649" s="41">
        <f t="shared" si="375"/>
        <v>13720381.560000001</v>
      </c>
      <c r="J1649" s="41">
        <f t="shared" si="376"/>
        <v>14269196.609999999</v>
      </c>
      <c r="K1649" s="178"/>
      <c r="L1649" s="179"/>
      <c r="M1649" s="41">
        <f t="shared" si="377"/>
        <v>13720381.560000001</v>
      </c>
      <c r="N1649" s="41">
        <f t="shared" si="378"/>
        <v>14269196.609999999</v>
      </c>
      <c r="O1649" s="37">
        <f>осн2!I231*осн2!$B$4+осн2!$A$2+(осн2!I231*осн2!$B$4+осн2!$A$2)*осн2!$E$2</f>
        <v>6860190.7800000003</v>
      </c>
      <c r="P1649" s="37">
        <f>осн2!J231*осн2!$B$4+осн2!$A$2+(осн2!J231*осн2!$B$4+осн2!$A$2)*осн2!$E$2</f>
        <v>7134598.3049999997</v>
      </c>
      <c r="Q1649" s="41">
        <f t="shared" si="379"/>
        <v>13720381.560000001</v>
      </c>
      <c r="R1649" s="41">
        <f t="shared" si="380"/>
        <v>14269196.609999999</v>
      </c>
      <c r="S1649" s="41">
        <f t="shared" si="381"/>
        <v>6860190.7800000003</v>
      </c>
      <c r="T1649" s="41">
        <f t="shared" si="382"/>
        <v>7134598.3049999997</v>
      </c>
    </row>
    <row r="1650" spans="1:20" ht="15.75" hidden="1" customHeight="1" x14ac:dyDescent="0.25">
      <c r="A1650" s="142"/>
      <c r="B1650" s="169"/>
      <c r="C1650" s="142"/>
      <c r="D1650" s="8" t="s">
        <v>164</v>
      </c>
      <c r="E1650" s="40">
        <f>осн2!I232*осн2!$B$4*осн2!$D$1+осн2!$A$2+(осн2!I232*осн2!$B$4*осн2!$D$1+осн2!$A$2)*осн2!$E$2</f>
        <v>5692231.5</v>
      </c>
      <c r="F1650" s="40">
        <f>осн2!J232*осн2!$B$4*осн2!$D$1+осн2!$A$2+(осн2!J232*осн2!$B$4*осн2!$D$1+осн2!$A$2)*осн2!$E$2</f>
        <v>5919920.7599999998</v>
      </c>
      <c r="G1650" s="178"/>
      <c r="H1650" s="179"/>
      <c r="I1650" s="40">
        <f t="shared" si="375"/>
        <v>5692231.5</v>
      </c>
      <c r="J1650" s="40">
        <f t="shared" si="376"/>
        <v>5919920.7599999998</v>
      </c>
      <c r="K1650" s="178"/>
      <c r="L1650" s="179"/>
      <c r="M1650" s="40">
        <f t="shared" si="377"/>
        <v>5692231.5</v>
      </c>
      <c r="N1650" s="40">
        <f t="shared" si="378"/>
        <v>5919920.7599999998</v>
      </c>
      <c r="O1650" s="36">
        <f>осн2!I232*осн2!$B$4+осн2!$A$2+(осн2!I232*осн2!$B$4+осн2!$A$2)*осн2!$E$2</f>
        <v>2846115.75</v>
      </c>
      <c r="P1650" s="36">
        <f>осн2!J232*осн2!$B$4+осн2!$A$2+(осн2!J232*осн2!$B$4+осн2!$A$2)*осн2!$E$2</f>
        <v>2959960.38</v>
      </c>
      <c r="Q1650" s="40">
        <f t="shared" si="379"/>
        <v>5692231.5</v>
      </c>
      <c r="R1650" s="40">
        <f t="shared" si="380"/>
        <v>5919920.7599999998</v>
      </c>
      <c r="S1650" s="40">
        <f t="shared" si="381"/>
        <v>2846115.75</v>
      </c>
      <c r="T1650" s="40">
        <f t="shared" si="382"/>
        <v>2959960.38</v>
      </c>
    </row>
    <row r="1651" spans="1:20" ht="15.75" hidden="1" customHeight="1" x14ac:dyDescent="0.25">
      <c r="A1651" s="142"/>
      <c r="B1651" s="169"/>
      <c r="C1651" s="142"/>
      <c r="D1651" s="4" t="s">
        <v>165</v>
      </c>
      <c r="E1651" s="41">
        <f>осн2!I233*осн2!$B$4*осн2!$D$1+осн2!$A$2+(осн2!I233*осн2!$B$4*осн2!$D$1+осн2!$A$2)*осн2!$E$2</f>
        <v>11375489.1</v>
      </c>
      <c r="F1651" s="41">
        <f>осн2!J233*осн2!$B$4*осн2!$D$1+осн2!$A$2+(осн2!J233*осн2!$B$4*осн2!$D$1+осн2!$A$2)*осн2!$E$2</f>
        <v>11830508.310000001</v>
      </c>
      <c r="G1651" s="178"/>
      <c r="H1651" s="179"/>
      <c r="I1651" s="41">
        <f t="shared" si="375"/>
        <v>11375489.1</v>
      </c>
      <c r="J1651" s="41">
        <f t="shared" si="376"/>
        <v>11830508.310000001</v>
      </c>
      <c r="K1651" s="178"/>
      <c r="L1651" s="179"/>
      <c r="M1651" s="41">
        <f t="shared" si="377"/>
        <v>11375489.1</v>
      </c>
      <c r="N1651" s="41">
        <f t="shared" si="378"/>
        <v>11830508.310000001</v>
      </c>
      <c r="O1651" s="37">
        <f>осн2!I233*осн2!$B$4+осн2!$A$2+(осн2!I233*осн2!$B$4+осн2!$A$2)*осн2!$E$2</f>
        <v>5687744.5499999998</v>
      </c>
      <c r="P1651" s="37">
        <f>осн2!J233*осн2!$B$4+осн2!$A$2+(осн2!J233*осн2!$B$4+осн2!$A$2)*осн2!$E$2</f>
        <v>5915254.1550000003</v>
      </c>
      <c r="Q1651" s="41">
        <f t="shared" si="379"/>
        <v>11375489.1</v>
      </c>
      <c r="R1651" s="41">
        <f t="shared" si="380"/>
        <v>11830508.310000001</v>
      </c>
      <c r="S1651" s="41">
        <f t="shared" si="381"/>
        <v>5687744.5499999998</v>
      </c>
      <c r="T1651" s="41">
        <f t="shared" si="382"/>
        <v>5915254.1550000003</v>
      </c>
    </row>
    <row r="1652" spans="1:20" ht="15.75" hidden="1" customHeight="1" x14ac:dyDescent="0.25">
      <c r="A1652" s="142"/>
      <c r="B1652" s="169"/>
      <c r="C1652" s="142"/>
      <c r="D1652" s="4" t="s">
        <v>166</v>
      </c>
      <c r="E1652" s="41">
        <f>осн2!I234*осн2!$B$4*осн2!$D$1+осн2!$A$2+(осн2!I234*осн2!$B$4*осн2!$D$1+осн2!$A$2)*осн2!$E$2</f>
        <v>15240100.02</v>
      </c>
      <c r="F1652" s="41">
        <f>осн2!J234*осн2!$B$4*осн2!$D$1+осн2!$A$2+(осн2!J234*осн2!$B$4*осн2!$D$1+осн2!$A$2)*осн2!$E$2</f>
        <v>15849703.949999999</v>
      </c>
      <c r="G1652" s="178"/>
      <c r="H1652" s="179"/>
      <c r="I1652" s="41">
        <f t="shared" si="375"/>
        <v>15240100.02</v>
      </c>
      <c r="J1652" s="41">
        <f t="shared" si="376"/>
        <v>15849703.949999999</v>
      </c>
      <c r="K1652" s="178"/>
      <c r="L1652" s="179"/>
      <c r="M1652" s="41">
        <f t="shared" si="377"/>
        <v>15240100.02</v>
      </c>
      <c r="N1652" s="41">
        <f t="shared" si="378"/>
        <v>15849703.949999999</v>
      </c>
      <c r="O1652" s="37">
        <f>осн2!I234*осн2!$B$4+осн2!$A$2+(осн2!I234*осн2!$B$4+осн2!$A$2)*осн2!$E$2</f>
        <v>7620050.0099999998</v>
      </c>
      <c r="P1652" s="37">
        <f>осн2!J234*осн2!$B$4+осн2!$A$2+(осн2!J234*осн2!$B$4+осн2!$A$2)*осн2!$E$2</f>
        <v>7924851.9749999996</v>
      </c>
      <c r="Q1652" s="41">
        <f t="shared" si="379"/>
        <v>15240100.02</v>
      </c>
      <c r="R1652" s="41">
        <f t="shared" si="380"/>
        <v>15849703.949999999</v>
      </c>
      <c r="S1652" s="41">
        <f t="shared" si="381"/>
        <v>7620050.0099999998</v>
      </c>
      <c r="T1652" s="41">
        <f t="shared" si="382"/>
        <v>7924851.9749999996</v>
      </c>
    </row>
    <row r="1653" spans="1:20" ht="30" hidden="1" customHeight="1" x14ac:dyDescent="0.25">
      <c r="A1653" s="142"/>
      <c r="B1653" s="169"/>
      <c r="C1653" s="142"/>
      <c r="D1653" s="13" t="s">
        <v>57</v>
      </c>
      <c r="E1653" s="40">
        <f>осн2!I235*осн2!$B$4*осн2!$D$1+осн2!$A$2+(осн2!I235*осн2!$B$4*осн2!$D$1+осн2!$A$2)*осн2!$E$2</f>
        <v>6413582.6100000003</v>
      </c>
      <c r="F1653" s="40">
        <f>осн2!J235*осн2!$B$4*осн2!$D$1+осн2!$A$2+(осн2!J235*осн2!$B$4*осн2!$D$1+осн2!$A$2)*осн2!$E$2</f>
        <v>6670126.4100000001</v>
      </c>
      <c r="G1653" s="178"/>
      <c r="H1653" s="179"/>
      <c r="I1653" s="40">
        <f t="shared" si="375"/>
        <v>6413582.6100000003</v>
      </c>
      <c r="J1653" s="40">
        <f t="shared" si="376"/>
        <v>6670126.4100000001</v>
      </c>
      <c r="K1653" s="178"/>
      <c r="L1653" s="179"/>
      <c r="M1653" s="40">
        <f t="shared" si="377"/>
        <v>6413582.6100000003</v>
      </c>
      <c r="N1653" s="40">
        <f t="shared" si="378"/>
        <v>6670126.4100000001</v>
      </c>
      <c r="O1653" s="36">
        <f>осн2!I235*осн2!$B$4+осн2!$A$2+(осн2!I235*осн2!$B$4+осн2!$A$2)*осн2!$E$2</f>
        <v>3206791.3050000002</v>
      </c>
      <c r="P1653" s="36">
        <f>осн2!J235*осн2!$B$4+осн2!$A$2+(осн2!J235*осн2!$B$4+осн2!$A$2)*осн2!$E$2</f>
        <v>3335063.2050000001</v>
      </c>
      <c r="Q1653" s="40">
        <f t="shared" si="379"/>
        <v>6413582.6100000003</v>
      </c>
      <c r="R1653" s="40">
        <f t="shared" si="380"/>
        <v>6670126.4100000001</v>
      </c>
      <c r="S1653" s="40">
        <f t="shared" si="381"/>
        <v>3206791.3050000002</v>
      </c>
      <c r="T1653" s="40">
        <f t="shared" si="382"/>
        <v>3335063.2050000001</v>
      </c>
    </row>
    <row r="1654" spans="1:20" ht="30" hidden="1" customHeight="1" x14ac:dyDescent="0.25">
      <c r="A1654" s="142"/>
      <c r="B1654" s="169"/>
      <c r="C1654" s="142"/>
      <c r="D1654" s="12" t="s">
        <v>58</v>
      </c>
      <c r="E1654" s="41">
        <f>осн2!I236*осн2!$B$4*осн2!$D$1+осн2!$A$2+(осн2!I236*осн2!$B$4*осн2!$D$1+осн2!$A$2)*осн2!$E$2</f>
        <v>9568713.8100000005</v>
      </c>
      <c r="F1654" s="41">
        <f>осн2!J236*осн2!$B$4*осн2!$D$1+осн2!$A$2+(осн2!J236*осн2!$B$4*осн2!$D$1+осн2!$A$2)*осн2!$E$2</f>
        <v>9951463.9199999999</v>
      </c>
      <c r="G1654" s="178"/>
      <c r="H1654" s="179"/>
      <c r="I1654" s="41">
        <f t="shared" si="375"/>
        <v>9568713.8100000005</v>
      </c>
      <c r="J1654" s="41">
        <f t="shared" si="376"/>
        <v>9951463.9199999999</v>
      </c>
      <c r="K1654" s="178"/>
      <c r="L1654" s="179"/>
      <c r="M1654" s="41">
        <f t="shared" si="377"/>
        <v>9568713.8100000005</v>
      </c>
      <c r="N1654" s="41">
        <f t="shared" si="378"/>
        <v>9951463.9199999999</v>
      </c>
      <c r="O1654" s="37">
        <f>осн2!I236*осн2!$B$4+осн2!$A$2+(осн2!I236*осн2!$B$4+осн2!$A$2)*осн2!$E$2</f>
        <v>4784356.9050000003</v>
      </c>
      <c r="P1654" s="37">
        <f>осн2!J236*осн2!$B$4+осн2!$A$2+(осн2!J236*осн2!$B$4+осн2!$A$2)*осн2!$E$2</f>
        <v>4975731.96</v>
      </c>
      <c r="Q1654" s="41">
        <f t="shared" si="379"/>
        <v>9568713.8100000005</v>
      </c>
      <c r="R1654" s="41">
        <f t="shared" si="380"/>
        <v>9951463.9199999999</v>
      </c>
      <c r="S1654" s="41">
        <f t="shared" si="381"/>
        <v>4784356.9050000003</v>
      </c>
      <c r="T1654" s="41">
        <f t="shared" si="382"/>
        <v>4975731.96</v>
      </c>
    </row>
    <row r="1655" spans="1:20" ht="30" hidden="1" customHeight="1" x14ac:dyDescent="0.25">
      <c r="A1655" s="142"/>
      <c r="B1655" s="169"/>
      <c r="C1655" s="142"/>
      <c r="D1655" s="12" t="s">
        <v>59</v>
      </c>
      <c r="E1655" s="41">
        <f>осн2!I237*осн2!$B$4*осн2!$D$1+осн2!$A$2+(осн2!I237*осн2!$B$4*осн2!$D$1+осн2!$A$2)*осн2!$E$2</f>
        <v>12810578.550000001</v>
      </c>
      <c r="F1655" s="41">
        <f>осн2!J237*осн2!$B$4*осн2!$D$1+осн2!$A$2+(осн2!J237*осн2!$B$4*осн2!$D$1+осн2!$A$2)*осн2!$E$2</f>
        <v>13323002.4</v>
      </c>
      <c r="G1655" s="178"/>
      <c r="H1655" s="179"/>
      <c r="I1655" s="41">
        <f t="shared" ref="I1655:I1686" si="383">E1655</f>
        <v>12810578.550000001</v>
      </c>
      <c r="J1655" s="41">
        <f t="shared" ref="J1655:J1686" si="384">F1655</f>
        <v>13323002.4</v>
      </c>
      <c r="K1655" s="178"/>
      <c r="L1655" s="179"/>
      <c r="M1655" s="41">
        <f t="shared" ref="M1655:M1686" si="385">I1655</f>
        <v>12810578.550000001</v>
      </c>
      <c r="N1655" s="41">
        <f t="shared" ref="N1655:N1686" si="386">J1655</f>
        <v>13323002.4</v>
      </c>
      <c r="O1655" s="37">
        <f>осн2!I237*осн2!$B$4+осн2!$A$2+(осн2!I237*осн2!$B$4+осн2!$A$2)*осн2!$E$2</f>
        <v>6405289.2750000004</v>
      </c>
      <c r="P1655" s="37">
        <f>осн2!J237*осн2!$B$4+осн2!$A$2+(осн2!J237*осн2!$B$4+осн2!$A$2)*осн2!$E$2</f>
        <v>6661501.2000000002</v>
      </c>
      <c r="Q1655" s="41">
        <f t="shared" ref="Q1655:Q1686" si="387">M1655</f>
        <v>12810578.550000001</v>
      </c>
      <c r="R1655" s="41">
        <f t="shared" ref="R1655:R1686" si="388">N1655</f>
        <v>13323002.4</v>
      </c>
      <c r="S1655" s="41">
        <f t="shared" ref="S1655:S1686" si="389">O1655</f>
        <v>6405289.2750000004</v>
      </c>
      <c r="T1655" s="41">
        <f t="shared" ref="T1655:T1686" si="390">P1655</f>
        <v>6661501.2000000002</v>
      </c>
    </row>
    <row r="1656" spans="1:20" ht="30" hidden="1" customHeight="1" x14ac:dyDescent="0.25">
      <c r="A1656" s="142"/>
      <c r="B1656" s="169"/>
      <c r="C1656" s="142"/>
      <c r="D1656" s="12" t="s">
        <v>60</v>
      </c>
      <c r="E1656" s="41">
        <f>осн2!I238*осн2!$B$4*осн2!$D$1+осн2!$A$2+(осн2!I238*осн2!$B$4*осн2!$D$1+осн2!$A$2)*осн2!$E$2</f>
        <v>15965711.52</v>
      </c>
      <c r="F1656" s="41">
        <f>осн2!J238*осн2!$B$4*осн2!$D$1+осн2!$A$2+(осн2!J238*осн2!$B$4*осн2!$D$1+осн2!$A$2)*осн2!$E$2</f>
        <v>16604339.91</v>
      </c>
      <c r="G1656" s="178"/>
      <c r="H1656" s="179"/>
      <c r="I1656" s="41">
        <f t="shared" si="383"/>
        <v>15965711.52</v>
      </c>
      <c r="J1656" s="41">
        <f t="shared" si="384"/>
        <v>16604339.91</v>
      </c>
      <c r="K1656" s="178"/>
      <c r="L1656" s="179"/>
      <c r="M1656" s="41">
        <f t="shared" si="385"/>
        <v>15965711.52</v>
      </c>
      <c r="N1656" s="41">
        <f t="shared" si="386"/>
        <v>16604339.91</v>
      </c>
      <c r="O1656" s="37">
        <f>осн2!I238*осн2!$B$4+осн2!$A$2+(осн2!I238*осн2!$B$4+осн2!$A$2)*осн2!$E$2</f>
        <v>7982855.7599999998</v>
      </c>
      <c r="P1656" s="37">
        <f>осн2!J238*осн2!$B$4+осн2!$A$2+(осн2!J238*осн2!$B$4+осн2!$A$2)*осн2!$E$2</f>
        <v>8302169.9550000001</v>
      </c>
      <c r="Q1656" s="41">
        <f t="shared" si="387"/>
        <v>15965711.52</v>
      </c>
      <c r="R1656" s="41">
        <f t="shared" si="388"/>
        <v>16604339.91</v>
      </c>
      <c r="S1656" s="41">
        <f t="shared" si="389"/>
        <v>7982855.7599999998</v>
      </c>
      <c r="T1656" s="41">
        <f t="shared" si="390"/>
        <v>8302169.9550000001</v>
      </c>
    </row>
    <row r="1657" spans="1:20" ht="30" hidden="1" customHeight="1" x14ac:dyDescent="0.25">
      <c r="A1657" s="142"/>
      <c r="B1657" s="169"/>
      <c r="C1657" s="142"/>
      <c r="D1657" s="12" t="s">
        <v>61</v>
      </c>
      <c r="E1657" s="41">
        <f>осн2!I239*осн2!$B$4*осн2!$D$1+осн2!$A$2+(осн2!I239*осн2!$B$4*осн2!$D$1+осн2!$A$2)*осн2!$E$2</f>
        <v>20645993.309999999</v>
      </c>
      <c r="F1657" s="41">
        <f>осн2!J239*осн2!$B$4*осн2!$D$1+осн2!$A$2+(осн2!J239*осн2!$B$4*осн2!$D$1+осн2!$A$2)*осн2!$E$2</f>
        <v>21471832.829999998</v>
      </c>
      <c r="G1657" s="178"/>
      <c r="H1657" s="179"/>
      <c r="I1657" s="41">
        <f t="shared" si="383"/>
        <v>20645993.309999999</v>
      </c>
      <c r="J1657" s="41">
        <f t="shared" si="384"/>
        <v>21471832.829999998</v>
      </c>
      <c r="K1657" s="178"/>
      <c r="L1657" s="179"/>
      <c r="M1657" s="41">
        <f t="shared" si="385"/>
        <v>20645993.309999999</v>
      </c>
      <c r="N1657" s="41">
        <f t="shared" si="386"/>
        <v>21471832.829999998</v>
      </c>
      <c r="O1657" s="37">
        <f>осн2!I239*осн2!$B$4+осн2!$A$2+(осн2!I239*осн2!$B$4+осн2!$A$2)*осн2!$E$2</f>
        <v>10322996.654999999</v>
      </c>
      <c r="P1657" s="37">
        <f>осн2!J239*осн2!$B$4+осн2!$A$2+(осн2!J239*осн2!$B$4+осн2!$A$2)*осн2!$E$2</f>
        <v>10735916.414999999</v>
      </c>
      <c r="Q1657" s="41">
        <f t="shared" si="387"/>
        <v>20645993.309999999</v>
      </c>
      <c r="R1657" s="41">
        <f t="shared" si="388"/>
        <v>21471832.829999998</v>
      </c>
      <c r="S1657" s="41">
        <f t="shared" si="389"/>
        <v>10322996.654999999</v>
      </c>
      <c r="T1657" s="41">
        <f t="shared" si="390"/>
        <v>10735916.414999999</v>
      </c>
    </row>
    <row r="1658" spans="1:20" ht="30" hidden="1" customHeight="1" x14ac:dyDescent="0.25">
      <c r="A1658" s="142"/>
      <c r="B1658" s="169"/>
      <c r="C1658" s="142"/>
      <c r="D1658" s="12" t="s">
        <v>62</v>
      </c>
      <c r="E1658" s="41">
        <f>осн2!I240*осн2!$B$4*осн2!$D$1+осн2!$A$2+(осн2!I240*осн2!$B$4*осн2!$D$1+осн2!$A$2)*осн2!$E$2</f>
        <v>23801166.989999998</v>
      </c>
      <c r="F1658" s="41">
        <f>осн2!J240*осн2!$B$4*осн2!$D$1+осн2!$A$2+(осн2!J240*осн2!$B$4*осн2!$D$1+осн2!$A$2)*осн2!$E$2</f>
        <v>24753214.59</v>
      </c>
      <c r="G1658" s="178"/>
      <c r="H1658" s="179"/>
      <c r="I1658" s="41">
        <f t="shared" si="383"/>
        <v>23801166.989999998</v>
      </c>
      <c r="J1658" s="41">
        <f t="shared" si="384"/>
        <v>24753214.59</v>
      </c>
      <c r="K1658" s="178"/>
      <c r="L1658" s="179"/>
      <c r="M1658" s="41">
        <f t="shared" si="385"/>
        <v>23801166.989999998</v>
      </c>
      <c r="N1658" s="41">
        <f t="shared" si="386"/>
        <v>24753214.59</v>
      </c>
      <c r="O1658" s="37">
        <f>осн2!I240*осн2!$B$4+осн2!$A$2+(осн2!I240*осн2!$B$4+осн2!$A$2)*осн2!$E$2</f>
        <v>11900583.494999999</v>
      </c>
      <c r="P1658" s="37">
        <f>осн2!J240*осн2!$B$4+осн2!$A$2+(осн2!J240*осн2!$B$4+осн2!$A$2)*осн2!$E$2</f>
        <v>12376607.295</v>
      </c>
      <c r="Q1658" s="41">
        <f t="shared" si="387"/>
        <v>23801166.989999998</v>
      </c>
      <c r="R1658" s="41">
        <f t="shared" si="388"/>
        <v>24753214.59</v>
      </c>
      <c r="S1658" s="41">
        <f t="shared" si="389"/>
        <v>11900583.494999999</v>
      </c>
      <c r="T1658" s="41">
        <f t="shared" si="390"/>
        <v>12376607.295</v>
      </c>
    </row>
    <row r="1659" spans="1:20" ht="15.75" hidden="1" customHeight="1" x14ac:dyDescent="0.25">
      <c r="A1659" s="142"/>
      <c r="B1659" s="169"/>
      <c r="C1659" s="142"/>
      <c r="D1659" s="13" t="s">
        <v>63</v>
      </c>
      <c r="E1659" s="40">
        <f>осн2!I241*осн2!$B$4*осн2!$D$1+осн2!$A$2+(осн2!I241*осн2!$B$4*осн2!$D$1+осн2!$A$2)*осн2!$E$2</f>
        <v>19734229.140000001</v>
      </c>
      <c r="F1659" s="40">
        <f>осн2!J241*осн2!$B$4*осн2!$D$1+осн2!$A$2+(осн2!J241*осн2!$B$4*осн2!$D$1+осн2!$A$2)*осн2!$E$2</f>
        <v>20523599.579999998</v>
      </c>
      <c r="G1659" s="178"/>
      <c r="H1659" s="179"/>
      <c r="I1659" s="40">
        <f t="shared" si="383"/>
        <v>19734229.140000001</v>
      </c>
      <c r="J1659" s="40">
        <f t="shared" si="384"/>
        <v>20523599.579999998</v>
      </c>
      <c r="K1659" s="178"/>
      <c r="L1659" s="179"/>
      <c r="M1659" s="40">
        <f t="shared" si="385"/>
        <v>19734229.140000001</v>
      </c>
      <c r="N1659" s="40">
        <f t="shared" si="386"/>
        <v>20523599.579999998</v>
      </c>
      <c r="O1659" s="36">
        <f>осн2!I241*осн2!$B$4+осн2!$A$2+(осн2!I241*осн2!$B$4+осн2!$A$2)*осн2!$E$2</f>
        <v>9867114.5700000003</v>
      </c>
      <c r="P1659" s="36">
        <f>осн2!J241*осн2!$B$4+осн2!$A$2+(осн2!J241*осн2!$B$4+осн2!$A$2)*осн2!$E$2</f>
        <v>10261799.789999999</v>
      </c>
      <c r="Q1659" s="40">
        <f t="shared" si="387"/>
        <v>19734229.140000001</v>
      </c>
      <c r="R1659" s="40">
        <f t="shared" si="388"/>
        <v>20523599.579999998</v>
      </c>
      <c r="S1659" s="40">
        <f t="shared" si="389"/>
        <v>9867114.5700000003</v>
      </c>
      <c r="T1659" s="40">
        <f t="shared" si="390"/>
        <v>10261799.789999999</v>
      </c>
    </row>
    <row r="1660" spans="1:20" ht="15.75" hidden="1" customHeight="1" x14ac:dyDescent="0.25">
      <c r="A1660" s="142"/>
      <c r="B1660" s="169"/>
      <c r="C1660" s="142"/>
      <c r="D1660" s="12" t="s">
        <v>64</v>
      </c>
      <c r="E1660" s="41">
        <f>осн2!I242*осн2!$B$4*осн2!$D$1+осн2!$A$2+(осн2!I242*осн2!$B$4*осн2!$D$1+осн2!$A$2)*осн2!$E$2</f>
        <v>23372641.140000001</v>
      </c>
      <c r="F1660" s="41">
        <f>осн2!J242*осн2!$B$4*осн2!$D$1+осн2!$A$2+(осн2!J242*осн2!$B$4*осн2!$D$1+осн2!$A$2)*осн2!$E$2</f>
        <v>24307546.289999999</v>
      </c>
      <c r="G1660" s="178"/>
      <c r="H1660" s="179"/>
      <c r="I1660" s="41">
        <f t="shared" si="383"/>
        <v>23372641.140000001</v>
      </c>
      <c r="J1660" s="41">
        <f t="shared" si="384"/>
        <v>24307546.289999999</v>
      </c>
      <c r="K1660" s="178"/>
      <c r="L1660" s="179"/>
      <c r="M1660" s="41">
        <f t="shared" si="385"/>
        <v>23372641.140000001</v>
      </c>
      <c r="N1660" s="41">
        <f t="shared" si="386"/>
        <v>24307546.289999999</v>
      </c>
      <c r="O1660" s="37">
        <f>осн2!I242*осн2!$B$4+осн2!$A$2+(осн2!I242*осн2!$B$4+осн2!$A$2)*осн2!$E$2</f>
        <v>11686320.57</v>
      </c>
      <c r="P1660" s="37">
        <f>осн2!J242*осн2!$B$4+осн2!$A$2+(осн2!J242*осн2!$B$4+осн2!$A$2)*осн2!$E$2</f>
        <v>12153773.145</v>
      </c>
      <c r="Q1660" s="41">
        <f t="shared" si="387"/>
        <v>23372641.140000001</v>
      </c>
      <c r="R1660" s="41">
        <f t="shared" si="388"/>
        <v>24307546.289999999</v>
      </c>
      <c r="S1660" s="41">
        <f t="shared" si="389"/>
        <v>11686320.57</v>
      </c>
      <c r="T1660" s="41">
        <f t="shared" si="390"/>
        <v>12153773.145</v>
      </c>
    </row>
    <row r="1661" spans="1:20" ht="15.75" hidden="1" customHeight="1" x14ac:dyDescent="0.25">
      <c r="A1661" s="142"/>
      <c r="B1661" s="169"/>
      <c r="C1661" s="142"/>
      <c r="D1661" s="12" t="s">
        <v>65</v>
      </c>
      <c r="E1661" s="41">
        <f>осн2!I243*осн2!$B$4*осн2!$D$1+осн2!$A$2+(осн2!I243*осн2!$B$4*осн2!$D$1+осн2!$A$2)*осн2!$E$2</f>
        <v>27011086.77</v>
      </c>
      <c r="F1661" s="41">
        <f>осн2!J243*осн2!$B$4*осн2!$D$1+осн2!$A$2+(осн2!J243*осн2!$B$4*осн2!$D$1+осн2!$A$2)*осн2!$E$2</f>
        <v>28091530.170000002</v>
      </c>
      <c r="G1661" s="178"/>
      <c r="H1661" s="179"/>
      <c r="I1661" s="41">
        <f t="shared" si="383"/>
        <v>27011086.77</v>
      </c>
      <c r="J1661" s="41">
        <f t="shared" si="384"/>
        <v>28091530.170000002</v>
      </c>
      <c r="K1661" s="178"/>
      <c r="L1661" s="179"/>
      <c r="M1661" s="41">
        <f t="shared" si="385"/>
        <v>27011086.77</v>
      </c>
      <c r="N1661" s="41">
        <f t="shared" si="386"/>
        <v>28091530.170000002</v>
      </c>
      <c r="O1661" s="37">
        <f>осн2!I243*осн2!$B$4+осн2!$A$2+(осн2!I243*осн2!$B$4+осн2!$A$2)*осн2!$E$2</f>
        <v>13505543.385</v>
      </c>
      <c r="P1661" s="37">
        <f>осн2!J243*осн2!$B$4+осн2!$A$2+(осн2!J243*осн2!$B$4+осн2!$A$2)*осн2!$E$2</f>
        <v>14045765.085000001</v>
      </c>
      <c r="Q1661" s="41">
        <f t="shared" si="387"/>
        <v>27011086.77</v>
      </c>
      <c r="R1661" s="41">
        <f t="shared" si="388"/>
        <v>28091530.170000002</v>
      </c>
      <c r="S1661" s="41">
        <f t="shared" si="389"/>
        <v>13505543.385</v>
      </c>
      <c r="T1661" s="41">
        <f t="shared" si="390"/>
        <v>14045765.085000001</v>
      </c>
    </row>
    <row r="1662" spans="1:20" ht="15.75" hidden="1" customHeight="1" x14ac:dyDescent="0.25">
      <c r="A1662" s="142"/>
      <c r="B1662" s="169"/>
      <c r="C1662" s="142"/>
      <c r="D1662" s="12" t="s">
        <v>66</v>
      </c>
      <c r="E1662" s="41">
        <f>осн2!I244*осн2!$B$4*осн2!$D$1+осн2!$A$2+(осн2!I244*осн2!$B$4*осн2!$D$1+осн2!$A$2)*осн2!$E$2</f>
        <v>30649567.800000001</v>
      </c>
      <c r="F1662" s="41">
        <f>осн2!J244*осн2!$B$4*осн2!$D$1+осн2!$A$2+(осн2!J244*осн2!$B$4*осн2!$D$1+осн2!$A$2)*осн2!$E$2</f>
        <v>31875551.219999999</v>
      </c>
      <c r="G1662" s="178"/>
      <c r="H1662" s="179"/>
      <c r="I1662" s="41">
        <f t="shared" si="383"/>
        <v>30649567.800000001</v>
      </c>
      <c r="J1662" s="41">
        <f t="shared" si="384"/>
        <v>31875551.219999999</v>
      </c>
      <c r="K1662" s="178"/>
      <c r="L1662" s="179"/>
      <c r="M1662" s="41">
        <f t="shared" si="385"/>
        <v>30649567.800000001</v>
      </c>
      <c r="N1662" s="41">
        <f t="shared" si="386"/>
        <v>31875551.219999999</v>
      </c>
      <c r="O1662" s="37">
        <f>осн2!I244*осн2!$B$4+осн2!$A$2+(осн2!I244*осн2!$B$4+осн2!$A$2)*осн2!$E$2</f>
        <v>15324783.9</v>
      </c>
      <c r="P1662" s="37">
        <f>осн2!J244*осн2!$B$4+осн2!$A$2+(осн2!J244*осн2!$B$4+осн2!$A$2)*осн2!$E$2</f>
        <v>15937775.609999999</v>
      </c>
      <c r="Q1662" s="41">
        <f t="shared" si="387"/>
        <v>30649567.800000001</v>
      </c>
      <c r="R1662" s="41">
        <f t="shared" si="388"/>
        <v>31875551.219999999</v>
      </c>
      <c r="S1662" s="41">
        <f t="shared" si="389"/>
        <v>15324783.9</v>
      </c>
      <c r="T1662" s="41">
        <f t="shared" si="390"/>
        <v>15937775.609999999</v>
      </c>
    </row>
    <row r="1663" spans="1:20" ht="15.75" hidden="1" customHeight="1" x14ac:dyDescent="0.25">
      <c r="A1663" s="142"/>
      <c r="B1663" s="169"/>
      <c r="C1663" s="142"/>
      <c r="D1663" s="12" t="s">
        <v>67</v>
      </c>
      <c r="E1663" s="41">
        <f>осн2!I245*осн2!$B$4*осн2!$D$1+осн2!$A$2+(осн2!I245*осн2!$B$4*осн2!$D$1+осн2!$A$2)*осн2!$E$2</f>
        <v>35437927.560000002</v>
      </c>
      <c r="F1663" s="41">
        <f>осн2!J245*осн2!$B$4*осн2!$D$1+осн2!$A$2+(осн2!J245*осн2!$B$4*осн2!$D$1+осн2!$A$2)*осн2!$E$2</f>
        <v>36855446.219999999</v>
      </c>
      <c r="G1663" s="178"/>
      <c r="H1663" s="179"/>
      <c r="I1663" s="41">
        <f t="shared" si="383"/>
        <v>35437927.560000002</v>
      </c>
      <c r="J1663" s="41">
        <f t="shared" si="384"/>
        <v>36855446.219999999</v>
      </c>
      <c r="K1663" s="178"/>
      <c r="L1663" s="179"/>
      <c r="M1663" s="41">
        <f t="shared" si="385"/>
        <v>35437927.560000002</v>
      </c>
      <c r="N1663" s="41">
        <f t="shared" si="386"/>
        <v>36855446.219999999</v>
      </c>
      <c r="O1663" s="37">
        <f>осн2!I245*осн2!$B$4+осн2!$A$2+(осн2!I245*осн2!$B$4+осн2!$A$2)*осн2!$E$2</f>
        <v>17718963.780000001</v>
      </c>
      <c r="P1663" s="37">
        <f>осн2!J245*осн2!$B$4+осн2!$A$2+(осн2!J245*осн2!$B$4+осн2!$A$2)*осн2!$E$2</f>
        <v>18427723.109999999</v>
      </c>
      <c r="Q1663" s="41">
        <f t="shared" si="387"/>
        <v>35437927.560000002</v>
      </c>
      <c r="R1663" s="41">
        <f t="shared" si="388"/>
        <v>36855446.219999999</v>
      </c>
      <c r="S1663" s="41">
        <f t="shared" si="389"/>
        <v>17718963.780000001</v>
      </c>
      <c r="T1663" s="41">
        <f t="shared" si="390"/>
        <v>18427723.109999999</v>
      </c>
    </row>
    <row r="1664" spans="1:20" ht="15.75" hidden="1" customHeight="1" x14ac:dyDescent="0.25">
      <c r="A1664" s="142"/>
      <c r="B1664" s="169"/>
      <c r="C1664" s="142"/>
      <c r="D1664" s="12" t="s">
        <v>68</v>
      </c>
      <c r="E1664" s="41">
        <f>осн2!I246*осн2!$B$4*осн2!$D$1+осн2!$A$2+(осн2!I246*осн2!$B$4*осн2!$D$1+осн2!$A$2)*осн2!$E$2</f>
        <v>39077314.829999998</v>
      </c>
      <c r="F1664" s="41">
        <f>осн2!J246*осн2!$B$4*осн2!$D$1+осн2!$A$2+(осн2!J246*осн2!$B$4*осн2!$D$1+осн2!$A$2)*осн2!$E$2</f>
        <v>40640407.140000001</v>
      </c>
      <c r="G1664" s="178"/>
      <c r="H1664" s="179"/>
      <c r="I1664" s="41">
        <f t="shared" si="383"/>
        <v>39077314.829999998</v>
      </c>
      <c r="J1664" s="41">
        <f t="shared" si="384"/>
        <v>40640407.140000001</v>
      </c>
      <c r="K1664" s="178"/>
      <c r="L1664" s="179"/>
      <c r="M1664" s="41">
        <f t="shared" si="385"/>
        <v>39077314.829999998</v>
      </c>
      <c r="N1664" s="41">
        <f t="shared" si="386"/>
        <v>40640407.140000001</v>
      </c>
      <c r="O1664" s="37">
        <f>осн2!I246*осн2!$B$4+осн2!$A$2+(осн2!I246*осн2!$B$4+осн2!$A$2)*осн2!$E$2</f>
        <v>19538657.414999999</v>
      </c>
      <c r="P1664" s="37">
        <f>осн2!J246*осн2!$B$4+осн2!$A$2+(осн2!J246*осн2!$B$4+осн2!$A$2)*осн2!$E$2</f>
        <v>20320203.57</v>
      </c>
      <c r="Q1664" s="41">
        <f t="shared" si="387"/>
        <v>39077314.829999998</v>
      </c>
      <c r="R1664" s="41">
        <f t="shared" si="388"/>
        <v>40640407.140000001</v>
      </c>
      <c r="S1664" s="41">
        <f t="shared" si="389"/>
        <v>19538657.414999999</v>
      </c>
      <c r="T1664" s="41">
        <f t="shared" si="390"/>
        <v>20320203.57</v>
      </c>
    </row>
    <row r="1665" spans="1:20" ht="15.75" hidden="1" customHeight="1" x14ac:dyDescent="0.25">
      <c r="A1665" s="142"/>
      <c r="B1665" s="169"/>
      <c r="C1665" s="142"/>
      <c r="D1665" s="12" t="s">
        <v>69</v>
      </c>
      <c r="E1665" s="41">
        <f>осн2!I247*осн2!$B$4*осн2!$D$1+осн2!$A$2+(осн2!I247*осн2!$B$4*осн2!$D$1+осн2!$A$2)*осн2!$E$2</f>
        <v>42716702.100000001</v>
      </c>
      <c r="F1665" s="41">
        <f>осн2!J247*осн2!$B$4*осн2!$D$1+осн2!$A$2+(осн2!J247*осн2!$B$4*осн2!$D$1+осн2!$A$2)*осн2!$E$2</f>
        <v>44425371.600000001</v>
      </c>
      <c r="G1665" s="178"/>
      <c r="H1665" s="179"/>
      <c r="I1665" s="41">
        <f t="shared" si="383"/>
        <v>42716702.100000001</v>
      </c>
      <c r="J1665" s="41">
        <f t="shared" si="384"/>
        <v>44425371.600000001</v>
      </c>
      <c r="K1665" s="178"/>
      <c r="L1665" s="179"/>
      <c r="M1665" s="41">
        <f t="shared" si="385"/>
        <v>42716702.100000001</v>
      </c>
      <c r="N1665" s="41">
        <f t="shared" si="386"/>
        <v>44425371.600000001</v>
      </c>
      <c r="O1665" s="37">
        <f>осн2!I247*осн2!$B$4+осн2!$A$2+(осн2!I247*осн2!$B$4+осн2!$A$2)*осн2!$E$2</f>
        <v>21358351.050000001</v>
      </c>
      <c r="P1665" s="37">
        <f>осн2!J247*осн2!$B$4+осн2!$A$2+(осн2!J247*осн2!$B$4+осн2!$A$2)*осн2!$E$2</f>
        <v>22212685.800000001</v>
      </c>
      <c r="Q1665" s="41">
        <f t="shared" si="387"/>
        <v>42716702.100000001</v>
      </c>
      <c r="R1665" s="41">
        <f t="shared" si="388"/>
        <v>44425371.600000001</v>
      </c>
      <c r="S1665" s="41">
        <f t="shared" si="389"/>
        <v>21358351.050000001</v>
      </c>
      <c r="T1665" s="41">
        <f t="shared" si="390"/>
        <v>22212685.800000001</v>
      </c>
    </row>
    <row r="1666" spans="1:20" ht="15.75" hidden="1" customHeight="1" x14ac:dyDescent="0.25">
      <c r="A1666" s="142"/>
      <c r="B1666" s="169"/>
      <c r="C1666" s="142"/>
      <c r="D1666" s="12" t="s">
        <v>70</v>
      </c>
      <c r="E1666" s="41">
        <f>осн2!I248*осн2!$B$4*осн2!$D$1+осн2!$A$2+(осн2!I248*осн2!$B$4*осн2!$D$1+осн2!$A$2)*осн2!$E$2</f>
        <v>46356089.369999997</v>
      </c>
      <c r="F1666" s="41">
        <f>осн2!J248*осн2!$B$4*осн2!$D$1+осн2!$A$2+(осн2!J248*осн2!$B$4*осн2!$D$1+осн2!$A$2)*осн2!$E$2</f>
        <v>48210332.519999996</v>
      </c>
      <c r="G1666" s="178"/>
      <c r="H1666" s="179"/>
      <c r="I1666" s="41">
        <f t="shared" si="383"/>
        <v>46356089.369999997</v>
      </c>
      <c r="J1666" s="41">
        <f t="shared" si="384"/>
        <v>48210332.519999996</v>
      </c>
      <c r="K1666" s="178"/>
      <c r="L1666" s="179"/>
      <c r="M1666" s="41">
        <f t="shared" si="385"/>
        <v>46356089.369999997</v>
      </c>
      <c r="N1666" s="41">
        <f t="shared" si="386"/>
        <v>48210332.519999996</v>
      </c>
      <c r="O1666" s="37">
        <f>осн2!I248*осн2!$B$4+осн2!$A$2+(осн2!I248*осн2!$B$4+осн2!$A$2)*осн2!$E$2</f>
        <v>23178044.684999999</v>
      </c>
      <c r="P1666" s="37">
        <f>осн2!J248*осн2!$B$4+осн2!$A$2+(осн2!J248*осн2!$B$4+осн2!$A$2)*осн2!$E$2</f>
        <v>24105166.259999998</v>
      </c>
      <c r="Q1666" s="41">
        <f t="shared" si="387"/>
        <v>46356089.369999997</v>
      </c>
      <c r="R1666" s="41">
        <f t="shared" si="388"/>
        <v>48210332.519999996</v>
      </c>
      <c r="S1666" s="41">
        <f t="shared" si="389"/>
        <v>23178044.684999999</v>
      </c>
      <c r="T1666" s="41">
        <f t="shared" si="390"/>
        <v>24105166.259999998</v>
      </c>
    </row>
    <row r="1667" spans="1:20" ht="15.75" hidden="1" customHeight="1" x14ac:dyDescent="0.25">
      <c r="A1667" s="142"/>
      <c r="B1667" s="169"/>
      <c r="C1667" s="142"/>
      <c r="D1667" s="12" t="s">
        <v>71</v>
      </c>
      <c r="E1667" s="41">
        <f>осн2!I249*осн2!$B$4*осн2!$D$1+осн2!$A$2+(осн2!I249*осн2!$B$4*осн2!$D$1+осн2!$A$2)*осн2!$E$2</f>
        <v>50164193.039999999</v>
      </c>
      <c r="F1667" s="41">
        <f>осн2!J249*осн2!$B$4*осн2!$D$1+осн2!$A$2+(осн2!J249*осн2!$B$4*осн2!$D$1+осн2!$A$2)*осн2!$E$2</f>
        <v>52170760.619999997</v>
      </c>
      <c r="G1667" s="178"/>
      <c r="H1667" s="179"/>
      <c r="I1667" s="41">
        <f t="shared" si="383"/>
        <v>50164193.039999999</v>
      </c>
      <c r="J1667" s="41">
        <f t="shared" si="384"/>
        <v>52170760.619999997</v>
      </c>
      <c r="K1667" s="178"/>
      <c r="L1667" s="179"/>
      <c r="M1667" s="41">
        <f t="shared" si="385"/>
        <v>50164193.039999999</v>
      </c>
      <c r="N1667" s="41">
        <f t="shared" si="386"/>
        <v>52170760.619999997</v>
      </c>
      <c r="O1667" s="37">
        <f>осн2!I249*осн2!$B$4+осн2!$A$2+(осн2!I249*осн2!$B$4+осн2!$A$2)*осн2!$E$2</f>
        <v>25082096.52</v>
      </c>
      <c r="P1667" s="37">
        <f>осн2!J249*осн2!$B$4+осн2!$A$2+(осн2!J249*осн2!$B$4+осн2!$A$2)*осн2!$E$2</f>
        <v>26085380.309999999</v>
      </c>
      <c r="Q1667" s="41">
        <f t="shared" si="387"/>
        <v>50164193.039999999</v>
      </c>
      <c r="R1667" s="41">
        <f t="shared" si="388"/>
        <v>52170760.619999997</v>
      </c>
      <c r="S1667" s="41">
        <f t="shared" si="389"/>
        <v>25082096.52</v>
      </c>
      <c r="T1667" s="41">
        <f t="shared" si="390"/>
        <v>26085380.309999999</v>
      </c>
    </row>
    <row r="1668" spans="1:20" ht="15.75" hidden="1" customHeight="1" x14ac:dyDescent="0.25">
      <c r="A1668" s="142"/>
      <c r="B1668" s="169"/>
      <c r="C1668" s="142"/>
      <c r="D1668" s="12" t="s">
        <v>72</v>
      </c>
      <c r="E1668" s="41">
        <f>осн2!I250*осн2!$B$4*осн2!$D$1+осн2!$A$2+(осн2!I250*осн2!$B$4*осн2!$D$1+осн2!$A$2)*осн2!$E$2</f>
        <v>53682685.769999996</v>
      </c>
      <c r="F1668" s="41">
        <f>осн2!J250*осн2!$B$4*осн2!$D$1+осн2!$A$2+(осн2!J250*осн2!$B$4*осн2!$D$1+осн2!$A$2)*осн2!$E$2</f>
        <v>55829993.129999995</v>
      </c>
      <c r="G1668" s="178"/>
      <c r="H1668" s="179"/>
      <c r="I1668" s="41">
        <f t="shared" si="383"/>
        <v>53682685.769999996</v>
      </c>
      <c r="J1668" s="41">
        <f t="shared" si="384"/>
        <v>55829993.129999995</v>
      </c>
      <c r="K1668" s="178"/>
      <c r="L1668" s="179"/>
      <c r="M1668" s="41">
        <f t="shared" si="385"/>
        <v>53682685.769999996</v>
      </c>
      <c r="N1668" s="41">
        <f t="shared" si="386"/>
        <v>55829993.129999995</v>
      </c>
      <c r="O1668" s="37">
        <f>осн2!I250*осн2!$B$4+осн2!$A$2+(осн2!I250*осн2!$B$4+осн2!$A$2)*осн2!$E$2</f>
        <v>26841342.884999998</v>
      </c>
      <c r="P1668" s="37">
        <f>осн2!J250*осн2!$B$4+осн2!$A$2+(осн2!J250*осн2!$B$4+осн2!$A$2)*осн2!$E$2</f>
        <v>27914996.564999998</v>
      </c>
      <c r="Q1668" s="41">
        <f t="shared" si="387"/>
        <v>53682685.769999996</v>
      </c>
      <c r="R1668" s="41">
        <f t="shared" si="388"/>
        <v>55829993.129999995</v>
      </c>
      <c r="S1668" s="41">
        <f t="shared" si="389"/>
        <v>26841342.884999998</v>
      </c>
      <c r="T1668" s="41">
        <f t="shared" si="390"/>
        <v>27914996.564999998</v>
      </c>
    </row>
    <row r="1669" spans="1:20" ht="15.75" hidden="1" customHeight="1" x14ac:dyDescent="0.25">
      <c r="A1669" s="142"/>
      <c r="B1669" s="169"/>
      <c r="C1669" s="142"/>
      <c r="D1669" s="12" t="s">
        <v>73</v>
      </c>
      <c r="E1669" s="41">
        <f>осн2!I251*осн2!$B$4*осн2!$D$1+осн2!$A$2+(осн2!I251*осн2!$B$4*осн2!$D$1+осн2!$A$2)*осн2!$E$2</f>
        <v>57201160.799999997</v>
      </c>
      <c r="F1669" s="41">
        <f>осн2!J251*осн2!$B$4*осн2!$D$1+осн2!$A$2+(осн2!J251*осн2!$B$4*осн2!$D$1+осн2!$A$2)*осн2!$E$2</f>
        <v>59489207.939999998</v>
      </c>
      <c r="G1669" s="178"/>
      <c r="H1669" s="179"/>
      <c r="I1669" s="41">
        <f t="shared" si="383"/>
        <v>57201160.799999997</v>
      </c>
      <c r="J1669" s="41">
        <f t="shared" si="384"/>
        <v>59489207.939999998</v>
      </c>
      <c r="K1669" s="178"/>
      <c r="L1669" s="179"/>
      <c r="M1669" s="41">
        <f t="shared" si="385"/>
        <v>57201160.799999997</v>
      </c>
      <c r="N1669" s="41">
        <f t="shared" si="386"/>
        <v>59489207.939999998</v>
      </c>
      <c r="O1669" s="37">
        <f>осн2!I251*осн2!$B$4+осн2!$A$2+(осн2!I251*осн2!$B$4+осн2!$A$2)*осн2!$E$2</f>
        <v>28600580.399999999</v>
      </c>
      <c r="P1669" s="37">
        <f>осн2!J251*осн2!$B$4+осн2!$A$2+(осн2!J251*осн2!$B$4+осн2!$A$2)*осн2!$E$2</f>
        <v>29744603.969999999</v>
      </c>
      <c r="Q1669" s="41">
        <f t="shared" si="387"/>
        <v>57201160.799999997</v>
      </c>
      <c r="R1669" s="41">
        <f t="shared" si="388"/>
        <v>59489207.939999998</v>
      </c>
      <c r="S1669" s="41">
        <f t="shared" si="389"/>
        <v>28600580.399999999</v>
      </c>
      <c r="T1669" s="41">
        <f t="shared" si="390"/>
        <v>29744603.969999999</v>
      </c>
    </row>
    <row r="1670" spans="1:20" ht="15.75" hidden="1" customHeight="1" x14ac:dyDescent="0.25">
      <c r="A1670" s="142"/>
      <c r="B1670" s="169"/>
      <c r="C1670" s="142"/>
      <c r="D1670" s="12" t="s">
        <v>74</v>
      </c>
      <c r="E1670" s="41">
        <f>осн2!I252*осн2!$B$4*осн2!$D$1+осн2!$A$2+(осн2!I252*осн2!$B$4*осн2!$D$1+осн2!$A$2)*осн2!$E$2</f>
        <v>60719618.129999995</v>
      </c>
      <c r="F1670" s="41">
        <f>осн2!J252*осн2!$B$4*осн2!$D$1+осн2!$A$2+(осн2!J252*осн2!$B$4*осн2!$D$1+осн2!$A$2)*осн2!$E$2</f>
        <v>63148403.280000001</v>
      </c>
      <c r="G1670" s="178"/>
      <c r="H1670" s="179"/>
      <c r="I1670" s="41">
        <f t="shared" si="383"/>
        <v>60719618.129999995</v>
      </c>
      <c r="J1670" s="41">
        <f t="shared" si="384"/>
        <v>63148403.280000001</v>
      </c>
      <c r="K1670" s="178"/>
      <c r="L1670" s="179"/>
      <c r="M1670" s="41">
        <f t="shared" si="385"/>
        <v>60719618.129999995</v>
      </c>
      <c r="N1670" s="41">
        <f t="shared" si="386"/>
        <v>63148403.280000001</v>
      </c>
      <c r="O1670" s="37">
        <f>осн2!I252*осн2!$B$4+осн2!$A$2+(осн2!I252*осн2!$B$4+осн2!$A$2)*осн2!$E$2</f>
        <v>30359809.064999998</v>
      </c>
      <c r="P1670" s="37">
        <f>осн2!J252*осн2!$B$4+осн2!$A$2+(осн2!J252*осн2!$B$4+осн2!$A$2)*осн2!$E$2</f>
        <v>31574201.640000001</v>
      </c>
      <c r="Q1670" s="41">
        <f t="shared" si="387"/>
        <v>60719618.129999995</v>
      </c>
      <c r="R1670" s="41">
        <f t="shared" si="388"/>
        <v>63148403.280000001</v>
      </c>
      <c r="S1670" s="41">
        <f t="shared" si="389"/>
        <v>30359809.064999998</v>
      </c>
      <c r="T1670" s="41">
        <f t="shared" si="390"/>
        <v>31574201.640000001</v>
      </c>
    </row>
    <row r="1671" spans="1:20" ht="15.75" hidden="1" customHeight="1" x14ac:dyDescent="0.25">
      <c r="A1671" s="142"/>
      <c r="B1671" s="169"/>
      <c r="C1671" s="142"/>
      <c r="D1671" s="12" t="s">
        <v>75</v>
      </c>
      <c r="E1671" s="41">
        <f>осн2!I253*осн2!$B$4*осн2!$D$1+осн2!$A$2+(осн2!I253*осн2!$B$4*осн2!$D$1+осн2!$A$2)*осн2!$E$2</f>
        <v>67180888.079999998</v>
      </c>
      <c r="F1671" s="41">
        <f>осн2!J253*осн2!$B$4*осн2!$D$1+осн2!$A$2+(осн2!J253*осн2!$B$4*осн2!$D$1+осн2!$A$2)*осн2!$E$2</f>
        <v>69868123.319999993</v>
      </c>
      <c r="G1671" s="178"/>
      <c r="H1671" s="179"/>
      <c r="I1671" s="41">
        <f t="shared" si="383"/>
        <v>67180888.079999998</v>
      </c>
      <c r="J1671" s="41">
        <f t="shared" si="384"/>
        <v>69868123.319999993</v>
      </c>
      <c r="K1671" s="178"/>
      <c r="L1671" s="179"/>
      <c r="M1671" s="41">
        <f t="shared" si="385"/>
        <v>67180888.079999998</v>
      </c>
      <c r="N1671" s="41">
        <f t="shared" si="386"/>
        <v>69868123.319999993</v>
      </c>
      <c r="O1671" s="37">
        <f>осн2!I253*осн2!$B$4+осн2!$A$2+(осн2!I253*осн2!$B$4+осн2!$A$2)*осн2!$E$2</f>
        <v>33590444.039999999</v>
      </c>
      <c r="P1671" s="37">
        <f>осн2!J253*осн2!$B$4+осн2!$A$2+(осн2!J253*осн2!$B$4+осн2!$A$2)*осн2!$E$2</f>
        <v>34934061.659999996</v>
      </c>
      <c r="Q1671" s="41">
        <f t="shared" si="387"/>
        <v>67180888.079999998</v>
      </c>
      <c r="R1671" s="41">
        <f t="shared" si="388"/>
        <v>69868123.319999993</v>
      </c>
      <c r="S1671" s="41">
        <f t="shared" si="389"/>
        <v>33590444.039999999</v>
      </c>
      <c r="T1671" s="41">
        <f t="shared" si="390"/>
        <v>34934061.659999996</v>
      </c>
    </row>
    <row r="1672" spans="1:20" ht="15.75" hidden="1" customHeight="1" x14ac:dyDescent="0.25">
      <c r="A1672" s="142"/>
      <c r="B1672" s="169"/>
      <c r="C1672" s="142"/>
      <c r="D1672" s="12" t="s">
        <v>76</v>
      </c>
      <c r="E1672" s="41">
        <f>осн2!I254*осн2!$B$4*осн2!$D$1+осн2!$A$2+(осн2!I254*осн2!$B$4*осн2!$D$1+осн2!$A$2)*осн2!$E$2</f>
        <v>70819335.480000004</v>
      </c>
      <c r="F1672" s="41">
        <f>осн2!J254*осн2!$B$4*осн2!$D$1+осн2!$A$2+(осн2!J254*осн2!$B$4*осн2!$D$1+осн2!$A$2)*осн2!$E$2</f>
        <v>73652108.969999999</v>
      </c>
      <c r="G1672" s="178"/>
      <c r="H1672" s="179"/>
      <c r="I1672" s="41">
        <f t="shared" si="383"/>
        <v>70819335.480000004</v>
      </c>
      <c r="J1672" s="41">
        <f t="shared" si="384"/>
        <v>73652108.969999999</v>
      </c>
      <c r="K1672" s="178"/>
      <c r="L1672" s="179"/>
      <c r="M1672" s="41">
        <f t="shared" si="385"/>
        <v>70819335.480000004</v>
      </c>
      <c r="N1672" s="41">
        <f t="shared" si="386"/>
        <v>73652108.969999999</v>
      </c>
      <c r="O1672" s="37">
        <f>осн2!I254*осн2!$B$4+осн2!$A$2+(осн2!I254*осн2!$B$4+осн2!$A$2)*осн2!$E$2</f>
        <v>35409667.740000002</v>
      </c>
      <c r="P1672" s="37">
        <f>осн2!J254*осн2!$B$4+осн2!$A$2+(осн2!J254*осн2!$B$4+осн2!$A$2)*осн2!$E$2</f>
        <v>36826054.484999999</v>
      </c>
      <c r="Q1672" s="41">
        <f t="shared" si="387"/>
        <v>70819335.480000004</v>
      </c>
      <c r="R1672" s="41">
        <f t="shared" si="388"/>
        <v>73652108.969999999</v>
      </c>
      <c r="S1672" s="41">
        <f t="shared" si="389"/>
        <v>35409667.740000002</v>
      </c>
      <c r="T1672" s="41">
        <f t="shared" si="390"/>
        <v>36826054.484999999</v>
      </c>
    </row>
    <row r="1673" spans="1:20" ht="15.75" hidden="1" customHeight="1" x14ac:dyDescent="0.25">
      <c r="A1673" s="142"/>
      <c r="B1673" s="169"/>
      <c r="C1673" s="142"/>
      <c r="D1673" s="12" t="s">
        <v>77</v>
      </c>
      <c r="E1673" s="41">
        <f>осн2!I255*осн2!$B$4*осн2!$D$1+осн2!$A$2+(осн2!I255*осн2!$B$4*осн2!$D$1+осн2!$A$2)*осн2!$E$2</f>
        <v>74457798.810000002</v>
      </c>
      <c r="F1673" s="41">
        <f>осн2!J255*осн2!$B$4*осн2!$D$1+осн2!$A$2+(осн2!J255*осн2!$B$4*осн2!$D$1+осн2!$A$2)*осн2!$E$2</f>
        <v>77436110.549999997</v>
      </c>
      <c r="G1673" s="178"/>
      <c r="H1673" s="179"/>
      <c r="I1673" s="41">
        <f t="shared" si="383"/>
        <v>74457798.810000002</v>
      </c>
      <c r="J1673" s="41">
        <f t="shared" si="384"/>
        <v>77436110.549999997</v>
      </c>
      <c r="K1673" s="178"/>
      <c r="L1673" s="179"/>
      <c r="M1673" s="41">
        <f t="shared" si="385"/>
        <v>74457798.810000002</v>
      </c>
      <c r="N1673" s="41">
        <f t="shared" si="386"/>
        <v>77436110.549999997</v>
      </c>
      <c r="O1673" s="37">
        <f>осн2!I255*осн2!$B$4+осн2!$A$2+(осн2!I255*осн2!$B$4+осн2!$A$2)*осн2!$E$2</f>
        <v>37228899.405000001</v>
      </c>
      <c r="P1673" s="37">
        <f>осн2!J255*осн2!$B$4+осн2!$A$2+(осн2!J255*осн2!$B$4+осн2!$A$2)*осн2!$E$2</f>
        <v>38718055.274999999</v>
      </c>
      <c r="Q1673" s="41">
        <f t="shared" si="387"/>
        <v>74457798.810000002</v>
      </c>
      <c r="R1673" s="41">
        <f t="shared" si="388"/>
        <v>77436110.549999997</v>
      </c>
      <c r="S1673" s="41">
        <f t="shared" si="389"/>
        <v>37228899.405000001</v>
      </c>
      <c r="T1673" s="41">
        <f t="shared" si="390"/>
        <v>38718055.274999999</v>
      </c>
    </row>
    <row r="1674" spans="1:20" ht="15.75" hidden="1" customHeight="1" x14ac:dyDescent="0.25">
      <c r="A1674" s="142"/>
      <c r="B1674" s="169"/>
      <c r="C1674" s="142"/>
      <c r="D1674" s="12" t="s">
        <v>78</v>
      </c>
      <c r="E1674" s="41">
        <f>осн2!I256*осн2!$B$4*осн2!$D$1+осн2!$A$2+(осн2!I256*осн2!$B$4*осн2!$D$1+осн2!$A$2)*осн2!$E$2</f>
        <v>78096279.840000004</v>
      </c>
      <c r="F1674" s="41">
        <f>осн2!J256*осн2!$B$4*осн2!$D$1+осн2!$A$2+(осн2!J256*осн2!$B$4*осн2!$D$1+осн2!$A$2)*осн2!$E$2</f>
        <v>81220129.829999998</v>
      </c>
      <c r="G1674" s="178"/>
      <c r="H1674" s="179"/>
      <c r="I1674" s="41">
        <f t="shared" si="383"/>
        <v>78096279.840000004</v>
      </c>
      <c r="J1674" s="41">
        <f t="shared" si="384"/>
        <v>81220129.829999998</v>
      </c>
      <c r="K1674" s="178"/>
      <c r="L1674" s="179"/>
      <c r="M1674" s="41">
        <f t="shared" si="385"/>
        <v>78096279.840000004</v>
      </c>
      <c r="N1674" s="41">
        <f t="shared" si="386"/>
        <v>81220129.829999998</v>
      </c>
      <c r="O1674" s="37">
        <f>осн2!I256*осн2!$B$4+осн2!$A$2+(осн2!I256*осн2!$B$4+осн2!$A$2)*осн2!$E$2</f>
        <v>39048139.920000002</v>
      </c>
      <c r="P1674" s="37">
        <f>осн2!J256*осн2!$B$4+осн2!$A$2+(осн2!J256*осн2!$B$4+осн2!$A$2)*осн2!$E$2</f>
        <v>40610064.914999999</v>
      </c>
      <c r="Q1674" s="41">
        <f t="shared" si="387"/>
        <v>78096279.840000004</v>
      </c>
      <c r="R1674" s="41">
        <f t="shared" si="388"/>
        <v>81220129.829999998</v>
      </c>
      <c r="S1674" s="41">
        <f t="shared" si="389"/>
        <v>39048139.920000002</v>
      </c>
      <c r="T1674" s="41">
        <f t="shared" si="390"/>
        <v>40610064.914999999</v>
      </c>
    </row>
    <row r="1675" spans="1:20" ht="15.75" hidden="1" customHeight="1" x14ac:dyDescent="0.25">
      <c r="A1675" s="142"/>
      <c r="B1675" s="169"/>
      <c r="C1675" s="142"/>
      <c r="D1675" s="13" t="s">
        <v>79</v>
      </c>
      <c r="E1675" s="40">
        <f>осн2!I257*осн2!$B$4*осн2!$D$1+осн2!$A$2+(осн2!I257*осн2!$B$4*осн2!$D$1+осн2!$A$2)*осн2!$E$2</f>
        <v>23166220.199999999</v>
      </c>
      <c r="F1675" s="40">
        <f>осн2!J257*осн2!$B$4*осн2!$D$1+осн2!$A$2+(осн2!J257*осн2!$B$4*осн2!$D$1+осн2!$A$2)*осн2!$E$2</f>
        <v>24092868.300000001</v>
      </c>
      <c r="G1675" s="178"/>
      <c r="H1675" s="179"/>
      <c r="I1675" s="40">
        <f t="shared" si="383"/>
        <v>23166220.199999999</v>
      </c>
      <c r="J1675" s="40">
        <f t="shared" si="384"/>
        <v>24092868.300000001</v>
      </c>
      <c r="K1675" s="178"/>
      <c r="L1675" s="179"/>
      <c r="M1675" s="40">
        <f t="shared" si="385"/>
        <v>23166220.199999999</v>
      </c>
      <c r="N1675" s="40">
        <f t="shared" si="386"/>
        <v>24092868.300000001</v>
      </c>
      <c r="O1675" s="36">
        <f>осн2!I257*осн2!$B$4+осн2!$A$2+(осн2!I257*осн2!$B$4+осн2!$A$2)*осн2!$E$2</f>
        <v>11583110.1</v>
      </c>
      <c r="P1675" s="36">
        <f>осн2!J257*осн2!$B$4+осн2!$A$2+(осн2!J257*осн2!$B$4+осн2!$A$2)*осн2!$E$2</f>
        <v>12046434.15</v>
      </c>
      <c r="Q1675" s="40">
        <f t="shared" si="387"/>
        <v>23166220.199999999</v>
      </c>
      <c r="R1675" s="40">
        <f t="shared" si="388"/>
        <v>24092868.300000001</v>
      </c>
      <c r="S1675" s="40">
        <f t="shared" si="389"/>
        <v>11583110.1</v>
      </c>
      <c r="T1675" s="40">
        <f t="shared" si="390"/>
        <v>12046434.15</v>
      </c>
    </row>
    <row r="1676" spans="1:20" ht="15.75" hidden="1" customHeight="1" x14ac:dyDescent="0.25">
      <c r="A1676" s="142"/>
      <c r="B1676" s="169"/>
      <c r="C1676" s="142"/>
      <c r="D1676" s="12" t="s">
        <v>80</v>
      </c>
      <c r="E1676" s="41">
        <f>осн2!I258*осн2!$B$4*осн2!$D$1+осн2!$A$2+(осн2!I258*осн2!$B$4*осн2!$D$1+осн2!$A$2)*осн2!$E$2</f>
        <v>26629485.390000001</v>
      </c>
      <c r="F1676" s="41">
        <f>осн2!J258*осн2!$B$4*осн2!$D$1+осн2!$A$2+(осн2!J258*осн2!$B$4*осн2!$D$1+осн2!$A$2)*осн2!$E$2</f>
        <v>27694666.079999998</v>
      </c>
      <c r="G1676" s="178"/>
      <c r="H1676" s="179"/>
      <c r="I1676" s="41">
        <f t="shared" si="383"/>
        <v>26629485.390000001</v>
      </c>
      <c r="J1676" s="41">
        <f t="shared" si="384"/>
        <v>27694666.079999998</v>
      </c>
      <c r="K1676" s="178"/>
      <c r="L1676" s="179"/>
      <c r="M1676" s="41">
        <f t="shared" si="385"/>
        <v>26629485.390000001</v>
      </c>
      <c r="N1676" s="41">
        <f t="shared" si="386"/>
        <v>27694666.079999998</v>
      </c>
      <c r="O1676" s="37">
        <f>осн2!I258*осн2!$B$4+осн2!$A$2+(осн2!I258*осн2!$B$4+осн2!$A$2)*осн2!$E$2</f>
        <v>13314742.695</v>
      </c>
      <c r="P1676" s="37">
        <f>осн2!J258*осн2!$B$4+осн2!$A$2+(осн2!J258*осн2!$B$4+осн2!$A$2)*осн2!$E$2</f>
        <v>13847333.039999999</v>
      </c>
      <c r="Q1676" s="41">
        <f t="shared" si="387"/>
        <v>26629485.390000001</v>
      </c>
      <c r="R1676" s="41">
        <f t="shared" si="388"/>
        <v>27694666.079999998</v>
      </c>
      <c r="S1676" s="41">
        <f t="shared" si="389"/>
        <v>13314742.695</v>
      </c>
      <c r="T1676" s="41">
        <f t="shared" si="390"/>
        <v>13847333.039999999</v>
      </c>
    </row>
    <row r="1677" spans="1:20" ht="15.75" hidden="1" customHeight="1" x14ac:dyDescent="0.25">
      <c r="A1677" s="142"/>
      <c r="B1677" s="169"/>
      <c r="C1677" s="142"/>
      <c r="D1677" s="12" t="s">
        <v>81</v>
      </c>
      <c r="E1677" s="41">
        <f>осн2!I259*осн2!$B$4*осн2!$D$1+осн2!$A$2+(осн2!I259*осн2!$B$4*осн2!$D$1+осн2!$A$2)*осн2!$E$2</f>
        <v>30092761.199999999</v>
      </c>
      <c r="F1677" s="41">
        <f>осн2!J259*осн2!$B$4*осн2!$D$1+осн2!$A$2+(осн2!J259*осн2!$B$4*осн2!$D$1+осн2!$A$2)*осн2!$E$2</f>
        <v>31296470.939999998</v>
      </c>
      <c r="G1677" s="178"/>
      <c r="H1677" s="179"/>
      <c r="I1677" s="41">
        <f t="shared" si="383"/>
        <v>30092761.199999999</v>
      </c>
      <c r="J1677" s="41">
        <f t="shared" si="384"/>
        <v>31296470.939999998</v>
      </c>
      <c r="K1677" s="178"/>
      <c r="L1677" s="179"/>
      <c r="M1677" s="41">
        <f t="shared" si="385"/>
        <v>30092761.199999999</v>
      </c>
      <c r="N1677" s="41">
        <f t="shared" si="386"/>
        <v>31296470.939999998</v>
      </c>
      <c r="O1677" s="37">
        <f>осн2!I259*осн2!$B$4+осн2!$A$2+(осн2!I259*осн2!$B$4+осн2!$A$2)*осн2!$E$2</f>
        <v>15046380.6</v>
      </c>
      <c r="P1677" s="37">
        <f>осн2!J259*осн2!$B$4+осн2!$A$2+(осн2!J259*осн2!$B$4+осн2!$A$2)*осн2!$E$2</f>
        <v>15648235.469999999</v>
      </c>
      <c r="Q1677" s="41">
        <f t="shared" si="387"/>
        <v>30092761.199999999</v>
      </c>
      <c r="R1677" s="41">
        <f t="shared" si="388"/>
        <v>31296470.939999998</v>
      </c>
      <c r="S1677" s="41">
        <f t="shared" si="389"/>
        <v>15046380.6</v>
      </c>
      <c r="T1677" s="41">
        <f t="shared" si="390"/>
        <v>15648235.469999999</v>
      </c>
    </row>
    <row r="1678" spans="1:20" ht="15.75" hidden="1" customHeight="1" x14ac:dyDescent="0.25">
      <c r="A1678" s="142"/>
      <c r="B1678" s="169"/>
      <c r="C1678" s="142"/>
      <c r="D1678" s="12" t="s">
        <v>82</v>
      </c>
      <c r="E1678" s="41">
        <f>осн2!I260*осн2!$B$4*осн2!$D$1+осн2!$A$2+(осн2!I260*осн2!$B$4*осн2!$D$1+осн2!$A$2)*осн2!$E$2</f>
        <v>34293265.019999996</v>
      </c>
      <c r="F1678" s="41">
        <f>осн2!J260*осн2!$B$4*осн2!$D$1+осн2!$A$2+(осн2!J260*осн2!$B$4*осн2!$D$1+осн2!$A$2)*осн2!$E$2</f>
        <v>35664997.32</v>
      </c>
      <c r="G1678" s="178"/>
      <c r="H1678" s="179"/>
      <c r="I1678" s="41">
        <f t="shared" si="383"/>
        <v>34293265.019999996</v>
      </c>
      <c r="J1678" s="41">
        <f t="shared" si="384"/>
        <v>35664997.32</v>
      </c>
      <c r="K1678" s="178"/>
      <c r="L1678" s="179"/>
      <c r="M1678" s="41">
        <f t="shared" si="385"/>
        <v>34293265.019999996</v>
      </c>
      <c r="N1678" s="41">
        <f t="shared" si="386"/>
        <v>35664997.32</v>
      </c>
      <c r="O1678" s="37">
        <f>осн2!I260*осн2!$B$4+осн2!$A$2+(осн2!I260*осн2!$B$4+осн2!$A$2)*осн2!$E$2</f>
        <v>17146632.509999998</v>
      </c>
      <c r="P1678" s="37">
        <f>осн2!J260*осн2!$B$4+осн2!$A$2+(осн2!J260*осн2!$B$4+осн2!$A$2)*осн2!$E$2</f>
        <v>17832498.66</v>
      </c>
      <c r="Q1678" s="41">
        <f t="shared" si="387"/>
        <v>34293265.019999996</v>
      </c>
      <c r="R1678" s="41">
        <f t="shared" si="388"/>
        <v>35664997.32</v>
      </c>
      <c r="S1678" s="41">
        <f t="shared" si="389"/>
        <v>17146632.509999998</v>
      </c>
      <c r="T1678" s="41">
        <f t="shared" si="390"/>
        <v>17832498.66</v>
      </c>
    </row>
    <row r="1679" spans="1:20" ht="15.75" hidden="1" customHeight="1" x14ac:dyDescent="0.25">
      <c r="A1679" s="142"/>
      <c r="B1679" s="169"/>
      <c r="C1679" s="142"/>
      <c r="D1679" s="12" t="s">
        <v>83</v>
      </c>
      <c r="E1679" s="41">
        <f>осн2!I261*осн2!$B$4*осн2!$D$1+осн2!$A$2+(осн2!I261*осн2!$B$4*осн2!$D$1+осн2!$A$2)*осн2!$E$2</f>
        <v>37756533.75</v>
      </c>
      <c r="F1679" s="41">
        <f>осн2!J261*осн2!$B$4*осн2!$D$1+осн2!$A$2+(осн2!J261*осн2!$B$4*осн2!$D$1+осн2!$A$2)*осн2!$E$2</f>
        <v>39266795.100000001</v>
      </c>
      <c r="G1679" s="178"/>
      <c r="H1679" s="179"/>
      <c r="I1679" s="41">
        <f t="shared" si="383"/>
        <v>37756533.75</v>
      </c>
      <c r="J1679" s="41">
        <f t="shared" si="384"/>
        <v>39266795.100000001</v>
      </c>
      <c r="K1679" s="178"/>
      <c r="L1679" s="179"/>
      <c r="M1679" s="41">
        <f t="shared" si="385"/>
        <v>37756533.75</v>
      </c>
      <c r="N1679" s="41">
        <f t="shared" si="386"/>
        <v>39266795.100000001</v>
      </c>
      <c r="O1679" s="37">
        <f>осн2!I261*осн2!$B$4+осн2!$A$2+(осн2!I261*осн2!$B$4+осн2!$A$2)*осн2!$E$2</f>
        <v>18878266.875</v>
      </c>
      <c r="P1679" s="37">
        <f>осн2!J261*осн2!$B$4+осн2!$A$2+(осн2!J261*осн2!$B$4+осн2!$A$2)*осн2!$E$2</f>
        <v>19633397.550000001</v>
      </c>
      <c r="Q1679" s="41">
        <f t="shared" si="387"/>
        <v>37756533.75</v>
      </c>
      <c r="R1679" s="41">
        <f t="shared" si="388"/>
        <v>39266795.100000001</v>
      </c>
      <c r="S1679" s="41">
        <f t="shared" si="389"/>
        <v>18878266.875</v>
      </c>
      <c r="T1679" s="41">
        <f t="shared" si="390"/>
        <v>19633397.550000001</v>
      </c>
    </row>
    <row r="1680" spans="1:20" ht="15.75" hidden="1" customHeight="1" x14ac:dyDescent="0.25">
      <c r="A1680" s="142"/>
      <c r="B1680" s="169"/>
      <c r="C1680" s="142"/>
      <c r="D1680" s="12" t="s">
        <v>84</v>
      </c>
      <c r="E1680" s="41">
        <f>осн2!I262*осн2!$B$4*осн2!$D$1+осн2!$A$2+(осн2!I262*осн2!$B$4*осн2!$D$1+осн2!$A$2)*осн2!$E$2</f>
        <v>41219825.490000002</v>
      </c>
      <c r="F1680" s="41">
        <f>осн2!J262*осн2!$B$4*осн2!$D$1+осн2!$A$2+(осн2!J262*осн2!$B$4*осн2!$D$1+осн2!$A$2)*осн2!$E$2</f>
        <v>42868617.659999996</v>
      </c>
      <c r="G1680" s="178"/>
      <c r="H1680" s="179"/>
      <c r="I1680" s="41">
        <f t="shared" si="383"/>
        <v>41219825.490000002</v>
      </c>
      <c r="J1680" s="41">
        <f t="shared" si="384"/>
        <v>42868617.659999996</v>
      </c>
      <c r="K1680" s="178"/>
      <c r="L1680" s="179"/>
      <c r="M1680" s="41">
        <f t="shared" si="385"/>
        <v>41219825.490000002</v>
      </c>
      <c r="N1680" s="41">
        <f t="shared" si="386"/>
        <v>42868617.659999996</v>
      </c>
      <c r="O1680" s="37">
        <f>осн2!I262*осн2!$B$4+осн2!$A$2+(осн2!I262*осн2!$B$4+осн2!$A$2)*осн2!$E$2</f>
        <v>20609912.745000001</v>
      </c>
      <c r="P1680" s="37">
        <f>осн2!J262*осн2!$B$4+осн2!$A$2+(осн2!J262*осн2!$B$4+осн2!$A$2)*осн2!$E$2</f>
        <v>21434308.829999998</v>
      </c>
      <c r="Q1680" s="41">
        <f t="shared" si="387"/>
        <v>41219825.490000002</v>
      </c>
      <c r="R1680" s="41">
        <f t="shared" si="388"/>
        <v>42868617.659999996</v>
      </c>
      <c r="S1680" s="41">
        <f t="shared" si="389"/>
        <v>20609912.745000001</v>
      </c>
      <c r="T1680" s="41">
        <f t="shared" si="390"/>
        <v>21434308.829999998</v>
      </c>
    </row>
    <row r="1681" spans="1:20" ht="15.75" hidden="1" customHeight="1" x14ac:dyDescent="0.25">
      <c r="A1681" s="142"/>
      <c r="B1681" s="169"/>
      <c r="C1681" s="142"/>
      <c r="D1681" s="58" t="s">
        <v>86</v>
      </c>
      <c r="E1681" s="40">
        <f>осн2!I263*осн2!$B$4*осн2!$D$1+осн2!$A$2+(осн2!I263*осн2!$B$4*осн2!$D$1+осн2!$A$2)*осн2!$E$2</f>
        <v>14702924.49</v>
      </c>
      <c r="F1681" s="40">
        <f>осн2!J263*осн2!$B$4*осн2!$D$1+осн2!$A$2+(осн2!J263*осн2!$B$4*осн2!$D$1+осн2!$A$2)*осн2!$E$2</f>
        <v>15291042.390000001</v>
      </c>
      <c r="G1681" s="178"/>
      <c r="H1681" s="179"/>
      <c r="I1681" s="40">
        <f t="shared" si="383"/>
        <v>14702924.49</v>
      </c>
      <c r="J1681" s="40">
        <f t="shared" si="384"/>
        <v>15291042.390000001</v>
      </c>
      <c r="K1681" s="178"/>
      <c r="L1681" s="179"/>
      <c r="M1681" s="40">
        <f t="shared" si="385"/>
        <v>14702924.49</v>
      </c>
      <c r="N1681" s="40">
        <f t="shared" si="386"/>
        <v>15291042.390000001</v>
      </c>
      <c r="O1681" s="36">
        <f>осн2!I263*осн2!$B$4+осн2!$A$2+(осн2!I263*осн2!$B$4+осн2!$A$2)*осн2!$E$2</f>
        <v>7351462.2450000001</v>
      </c>
      <c r="P1681" s="36">
        <f>осн2!J263*осн2!$B$4+осн2!$A$2+(осн2!J263*осн2!$B$4+осн2!$A$2)*осн2!$E$2</f>
        <v>7645521.1950000003</v>
      </c>
      <c r="Q1681" s="40">
        <f t="shared" si="387"/>
        <v>14702924.49</v>
      </c>
      <c r="R1681" s="40">
        <f t="shared" si="388"/>
        <v>15291042.390000001</v>
      </c>
      <c r="S1681" s="40">
        <f t="shared" si="389"/>
        <v>7351462.2450000001</v>
      </c>
      <c r="T1681" s="40">
        <f t="shared" si="390"/>
        <v>7645521.1950000003</v>
      </c>
    </row>
    <row r="1682" spans="1:20" ht="15.75" hidden="1" customHeight="1" x14ac:dyDescent="0.25">
      <c r="A1682" s="142"/>
      <c r="B1682" s="169"/>
      <c r="C1682" s="142"/>
      <c r="D1682" s="4" t="s">
        <v>87</v>
      </c>
      <c r="E1682" s="41">
        <f>осн2!I264*осн2!$B$4*осн2!$D$1+осн2!$A$2+(осн2!I264*осн2!$B$4*осн2!$D$1+осн2!$A$2)*осн2!$E$2</f>
        <v>18166198.530000001</v>
      </c>
      <c r="F1682" s="41">
        <f>осн2!J264*осн2!$B$4*осн2!$D$1+осн2!$A$2+(осн2!J264*осн2!$B$4*осн2!$D$1+осн2!$A$2)*осн2!$E$2</f>
        <v>18892847.25</v>
      </c>
      <c r="G1682" s="178"/>
      <c r="H1682" s="179"/>
      <c r="I1682" s="41">
        <f t="shared" si="383"/>
        <v>18166198.530000001</v>
      </c>
      <c r="J1682" s="41">
        <f t="shared" si="384"/>
        <v>18892847.25</v>
      </c>
      <c r="K1682" s="178"/>
      <c r="L1682" s="179"/>
      <c r="M1682" s="41">
        <f t="shared" si="385"/>
        <v>18166198.530000001</v>
      </c>
      <c r="N1682" s="41">
        <f t="shared" si="386"/>
        <v>18892847.25</v>
      </c>
      <c r="O1682" s="37">
        <f>осн2!I264*осн2!$B$4+осн2!$A$2+(осн2!I264*осн2!$B$4+осн2!$A$2)*осн2!$E$2</f>
        <v>9083099.2650000006</v>
      </c>
      <c r="P1682" s="37">
        <f>осн2!J264*осн2!$B$4+осн2!$A$2+(осн2!J264*осн2!$B$4+осн2!$A$2)*осн2!$E$2</f>
        <v>9446423.625</v>
      </c>
      <c r="Q1682" s="41">
        <f t="shared" si="387"/>
        <v>18166198.530000001</v>
      </c>
      <c r="R1682" s="41">
        <f t="shared" si="388"/>
        <v>18892847.25</v>
      </c>
      <c r="S1682" s="41">
        <f t="shared" si="389"/>
        <v>9083099.2650000006</v>
      </c>
      <c r="T1682" s="41">
        <f t="shared" si="390"/>
        <v>9446423.625</v>
      </c>
    </row>
    <row r="1683" spans="1:20" ht="15.75" hidden="1" customHeight="1" x14ac:dyDescent="0.25">
      <c r="A1683" s="142"/>
      <c r="B1683" s="169"/>
      <c r="C1683" s="142"/>
      <c r="D1683" s="4" t="s">
        <v>88</v>
      </c>
      <c r="E1683" s="41">
        <f>осн2!I265*осн2!$B$4*осн2!$D$1+осн2!$A$2+(осн2!I265*осн2!$B$4*осн2!$D$1+осн2!$A$2)*осн2!$E$2</f>
        <v>21629465.489999998</v>
      </c>
      <c r="F1683" s="41">
        <f>осн2!J265*осн2!$B$4*осн2!$D$1+осн2!$A$2+(осн2!J265*осн2!$B$4*осн2!$D$1+осн2!$A$2)*осн2!$E$2</f>
        <v>22494645.030000001</v>
      </c>
      <c r="G1683" s="178"/>
      <c r="H1683" s="179"/>
      <c r="I1683" s="41">
        <f t="shared" si="383"/>
        <v>21629465.489999998</v>
      </c>
      <c r="J1683" s="41">
        <f t="shared" si="384"/>
        <v>22494645.030000001</v>
      </c>
      <c r="K1683" s="178"/>
      <c r="L1683" s="179"/>
      <c r="M1683" s="41">
        <f t="shared" si="385"/>
        <v>21629465.489999998</v>
      </c>
      <c r="N1683" s="41">
        <f t="shared" si="386"/>
        <v>22494645.030000001</v>
      </c>
      <c r="O1683" s="37">
        <f>осн2!I265*осн2!$B$4+осн2!$A$2+(осн2!I265*осн2!$B$4+осн2!$A$2)*осн2!$E$2</f>
        <v>10814732.744999999</v>
      </c>
      <c r="P1683" s="37">
        <f>осн2!J265*осн2!$B$4+осн2!$A$2+(осн2!J265*осн2!$B$4+осн2!$A$2)*осн2!$E$2</f>
        <v>11247322.515000001</v>
      </c>
      <c r="Q1683" s="41">
        <f t="shared" si="387"/>
        <v>21629465.489999998</v>
      </c>
      <c r="R1683" s="41">
        <f t="shared" si="388"/>
        <v>22494645.030000001</v>
      </c>
      <c r="S1683" s="41">
        <f t="shared" si="389"/>
        <v>10814732.744999999</v>
      </c>
      <c r="T1683" s="41">
        <f t="shared" si="390"/>
        <v>11247322.515000001</v>
      </c>
    </row>
    <row r="1684" spans="1:20" ht="15.75" hidden="1" customHeight="1" x14ac:dyDescent="0.25">
      <c r="A1684" s="142"/>
      <c r="B1684" s="169"/>
      <c r="C1684" s="142"/>
      <c r="D1684" s="4" t="s">
        <v>89</v>
      </c>
      <c r="E1684" s="41">
        <f>осн2!I266*осн2!$B$4*осн2!$D$1+осн2!$A$2+(осн2!I266*осн2!$B$4*осн2!$D$1+осн2!$A$2)*осн2!$E$2</f>
        <v>25092739.530000001</v>
      </c>
      <c r="F1684" s="41">
        <f>осн2!J266*осн2!$B$4*осн2!$D$1+осн2!$A$2+(осн2!J266*осн2!$B$4*осн2!$D$1+осн2!$A$2)*осн2!$E$2</f>
        <v>26096449.890000001</v>
      </c>
      <c r="G1684" s="178"/>
      <c r="H1684" s="179"/>
      <c r="I1684" s="41">
        <f t="shared" si="383"/>
        <v>25092739.530000001</v>
      </c>
      <c r="J1684" s="41">
        <f t="shared" si="384"/>
        <v>26096449.890000001</v>
      </c>
      <c r="K1684" s="178"/>
      <c r="L1684" s="179"/>
      <c r="M1684" s="41">
        <f t="shared" si="385"/>
        <v>25092739.530000001</v>
      </c>
      <c r="N1684" s="41">
        <f t="shared" si="386"/>
        <v>26096449.890000001</v>
      </c>
      <c r="O1684" s="37">
        <f>осн2!I266*осн2!$B$4+осн2!$A$2+(осн2!I266*осн2!$B$4+осн2!$A$2)*осн2!$E$2</f>
        <v>12546369.765000001</v>
      </c>
      <c r="P1684" s="37">
        <f>осн2!J266*осн2!$B$4+осн2!$A$2+(осн2!J266*осн2!$B$4+осн2!$A$2)*осн2!$E$2</f>
        <v>13048224.945</v>
      </c>
      <c r="Q1684" s="41">
        <f t="shared" si="387"/>
        <v>25092739.530000001</v>
      </c>
      <c r="R1684" s="41">
        <f t="shared" si="388"/>
        <v>26096449.890000001</v>
      </c>
      <c r="S1684" s="41">
        <f t="shared" si="389"/>
        <v>12546369.765000001</v>
      </c>
      <c r="T1684" s="41">
        <f t="shared" si="390"/>
        <v>13048224.945</v>
      </c>
    </row>
    <row r="1685" spans="1:20" ht="15.75" hidden="1" customHeight="1" x14ac:dyDescent="0.25">
      <c r="A1685" s="142"/>
      <c r="B1685" s="169"/>
      <c r="C1685" s="142"/>
      <c r="D1685" s="4" t="s">
        <v>90</v>
      </c>
      <c r="E1685" s="41">
        <f>осн2!I267*осн2!$B$4*осн2!$D$1+осн2!$A$2+(осн2!I267*осн2!$B$4*осн2!$D$1+осн2!$A$2)*осн2!$E$2</f>
        <v>29293262.82</v>
      </c>
      <c r="F1685" s="41">
        <f>осн2!J267*осн2!$B$4*осн2!$D$1+осн2!$A$2+(осн2!J267*осн2!$B$4*осн2!$D$1+осн2!$A$2)*осн2!$E$2</f>
        <v>30464993.969999999</v>
      </c>
      <c r="G1685" s="178"/>
      <c r="H1685" s="179"/>
      <c r="I1685" s="41">
        <f t="shared" si="383"/>
        <v>29293262.82</v>
      </c>
      <c r="J1685" s="41">
        <f t="shared" si="384"/>
        <v>30464993.969999999</v>
      </c>
      <c r="K1685" s="178"/>
      <c r="L1685" s="179"/>
      <c r="M1685" s="41">
        <f t="shared" si="385"/>
        <v>29293262.82</v>
      </c>
      <c r="N1685" s="41">
        <f t="shared" si="386"/>
        <v>30464993.969999999</v>
      </c>
      <c r="O1685" s="37">
        <f>осн2!I267*осн2!$B$4+осн2!$A$2+(осн2!I267*осн2!$B$4+осн2!$A$2)*осн2!$E$2</f>
        <v>14646631.41</v>
      </c>
      <c r="P1685" s="37">
        <f>осн2!J267*осн2!$B$4+осн2!$A$2+(осн2!J267*осн2!$B$4+осн2!$A$2)*осн2!$E$2</f>
        <v>15232496.984999999</v>
      </c>
      <c r="Q1685" s="41">
        <f t="shared" si="387"/>
        <v>29293262.82</v>
      </c>
      <c r="R1685" s="41">
        <f t="shared" si="388"/>
        <v>30464993.969999999</v>
      </c>
      <c r="S1685" s="41">
        <f t="shared" si="389"/>
        <v>14646631.41</v>
      </c>
      <c r="T1685" s="41">
        <f t="shared" si="390"/>
        <v>15232496.984999999</v>
      </c>
    </row>
    <row r="1686" spans="1:20" ht="15.75" hidden="1" customHeight="1" x14ac:dyDescent="0.25">
      <c r="A1686" s="142"/>
      <c r="B1686" s="169"/>
      <c r="C1686" s="142"/>
      <c r="D1686" s="4" t="s">
        <v>91</v>
      </c>
      <c r="E1686" s="41">
        <f>осн2!I268*осн2!$B$4*осн2!$D$1+осн2!$A$2+(осн2!I268*осн2!$B$4*осн2!$D$1+осн2!$A$2)*осн2!$E$2</f>
        <v>32756529.780000001</v>
      </c>
      <c r="F1686" s="41">
        <f>осн2!J268*осн2!$B$4*осн2!$D$1+осн2!$A$2+(осн2!J268*осн2!$B$4*осн2!$D$1+осн2!$A$2)*осн2!$E$2</f>
        <v>34066791.75</v>
      </c>
      <c r="G1686" s="178"/>
      <c r="H1686" s="179"/>
      <c r="I1686" s="41">
        <f t="shared" si="383"/>
        <v>32756529.780000001</v>
      </c>
      <c r="J1686" s="41">
        <f t="shared" si="384"/>
        <v>34066791.75</v>
      </c>
      <c r="K1686" s="178"/>
      <c r="L1686" s="179"/>
      <c r="M1686" s="41">
        <f t="shared" si="385"/>
        <v>32756529.780000001</v>
      </c>
      <c r="N1686" s="41">
        <f t="shared" si="386"/>
        <v>34066791.75</v>
      </c>
      <c r="O1686" s="37">
        <f>осн2!I268*осн2!$B$4+осн2!$A$2+(осн2!I268*осн2!$B$4+осн2!$A$2)*осн2!$E$2</f>
        <v>16378264.890000001</v>
      </c>
      <c r="P1686" s="37">
        <f>осн2!J268*осн2!$B$4+осн2!$A$2+(осн2!J268*осн2!$B$4+осн2!$A$2)*осн2!$E$2</f>
        <v>17033395.875</v>
      </c>
      <c r="Q1686" s="41">
        <f t="shared" si="387"/>
        <v>32756529.780000001</v>
      </c>
      <c r="R1686" s="41">
        <f t="shared" si="388"/>
        <v>34066791.75</v>
      </c>
      <c r="S1686" s="41">
        <f t="shared" si="389"/>
        <v>16378264.890000001</v>
      </c>
      <c r="T1686" s="41">
        <f t="shared" si="390"/>
        <v>17033395.875</v>
      </c>
    </row>
    <row r="1687" spans="1:20" ht="15.75" hidden="1" customHeight="1" x14ac:dyDescent="0.25">
      <c r="A1687" s="142"/>
      <c r="B1687" s="169"/>
      <c r="C1687" s="142"/>
      <c r="D1687" s="4" t="s">
        <v>85</v>
      </c>
      <c r="E1687" s="41">
        <f>осн2!I269*осн2!$B$4*осн2!$D$1+осн2!$A$2+(осн2!I269*осн2!$B$4*осн2!$D$1+осн2!$A$2)*осн2!$E$2</f>
        <v>36219803.82</v>
      </c>
      <c r="F1687" s="41">
        <f>осн2!J269*осн2!$B$4*осн2!$D$1+осн2!$A$2+(осн2!J269*осн2!$B$4*осн2!$D$1+осн2!$A$2)*осн2!$E$2</f>
        <v>37668596.609999999</v>
      </c>
      <c r="G1687" s="178"/>
      <c r="H1687" s="179"/>
      <c r="I1687" s="41">
        <f t="shared" ref="I1687:I1695" si="391">E1687</f>
        <v>36219803.82</v>
      </c>
      <c r="J1687" s="41">
        <f t="shared" ref="J1687:J1695" si="392">F1687</f>
        <v>37668596.609999999</v>
      </c>
      <c r="K1687" s="178"/>
      <c r="L1687" s="179"/>
      <c r="M1687" s="41">
        <f t="shared" ref="M1687:M1695" si="393">I1687</f>
        <v>36219803.82</v>
      </c>
      <c r="N1687" s="41">
        <f t="shared" ref="N1687:N1695" si="394">J1687</f>
        <v>37668596.609999999</v>
      </c>
      <c r="O1687" s="37">
        <f>осн2!I269*осн2!$B$4+осн2!$A$2+(осн2!I269*осн2!$B$4+осн2!$A$2)*осн2!$E$2</f>
        <v>18109901.91</v>
      </c>
      <c r="P1687" s="37">
        <f>осн2!J269*осн2!$B$4+осн2!$A$2+(осн2!J269*осн2!$B$4+осн2!$A$2)*осн2!$E$2</f>
        <v>18834298.305</v>
      </c>
      <c r="Q1687" s="41">
        <f t="shared" ref="Q1687:Q1695" si="395">M1687</f>
        <v>36219803.82</v>
      </c>
      <c r="R1687" s="41">
        <f t="shared" ref="R1687:R1695" si="396">N1687</f>
        <v>37668596.609999999</v>
      </c>
      <c r="S1687" s="41">
        <f t="shared" ref="S1687:S1695" si="397">O1687</f>
        <v>18109901.91</v>
      </c>
      <c r="T1687" s="41">
        <f t="shared" ref="T1687:T1695" si="398">P1687</f>
        <v>18834298.305</v>
      </c>
    </row>
    <row r="1688" spans="1:20" ht="15.75" hidden="1" customHeight="1" x14ac:dyDescent="0.25">
      <c r="A1688" s="142"/>
      <c r="B1688" s="169"/>
      <c r="C1688" s="142"/>
      <c r="D1688" s="4" t="s">
        <v>92</v>
      </c>
      <c r="E1688" s="41">
        <f>осн2!I270*осн2!$B$4*осн2!$D$1+осн2!$A$2+(осн2!I270*осн2!$B$4*осн2!$D$1+осн2!$A$2)*осн2!$E$2</f>
        <v>39683070.780000001</v>
      </c>
      <c r="F1688" s="41">
        <f>осн2!J270*осн2!$B$4*осн2!$D$1+осн2!$A$2+(осн2!J270*осн2!$B$4*осн2!$D$1+осн2!$A$2)*осн2!$E$2</f>
        <v>41270394.390000001</v>
      </c>
      <c r="G1688" s="178"/>
      <c r="H1688" s="179"/>
      <c r="I1688" s="41">
        <f t="shared" si="391"/>
        <v>39683070.780000001</v>
      </c>
      <c r="J1688" s="41">
        <f t="shared" si="392"/>
        <v>41270394.390000001</v>
      </c>
      <c r="K1688" s="178"/>
      <c r="L1688" s="179"/>
      <c r="M1688" s="41">
        <f t="shared" si="393"/>
        <v>39683070.780000001</v>
      </c>
      <c r="N1688" s="41">
        <f t="shared" si="394"/>
        <v>41270394.390000001</v>
      </c>
      <c r="O1688" s="37">
        <f>осн2!I270*осн2!$B$4+осн2!$A$2+(осн2!I270*осн2!$B$4+осн2!$A$2)*осн2!$E$2</f>
        <v>19841535.390000001</v>
      </c>
      <c r="P1688" s="37">
        <f>осн2!J270*осн2!$B$4+осн2!$A$2+(осн2!J270*осн2!$B$4+осн2!$A$2)*осн2!$E$2</f>
        <v>20635197.195</v>
      </c>
      <c r="Q1688" s="41">
        <f t="shared" si="395"/>
        <v>39683070.780000001</v>
      </c>
      <c r="R1688" s="41">
        <f t="shared" si="396"/>
        <v>41270394.390000001</v>
      </c>
      <c r="S1688" s="41">
        <f t="shared" si="397"/>
        <v>19841535.390000001</v>
      </c>
      <c r="T1688" s="41">
        <f t="shared" si="398"/>
        <v>20635197.195</v>
      </c>
    </row>
    <row r="1689" spans="1:20" ht="15.75" hidden="1" customHeight="1" x14ac:dyDescent="0.25">
      <c r="A1689" s="142"/>
      <c r="B1689" s="169"/>
      <c r="C1689" s="142"/>
      <c r="D1689" s="4" t="s">
        <v>93</v>
      </c>
      <c r="E1689" s="41">
        <f>осн2!I271*осн2!$B$4*осн2!$D$1+осн2!$A$2+(осн2!I271*осн2!$B$4*осн2!$D$1+осн2!$A$2)*осн2!$E$2</f>
        <v>43883594.07</v>
      </c>
      <c r="F1689" s="41">
        <f>осн2!J271*осн2!$B$4*осн2!$D$1+осн2!$A$2+(осн2!J271*осн2!$B$4*осн2!$D$1+осн2!$A$2)*осн2!$E$2</f>
        <v>45638938.469999999</v>
      </c>
      <c r="G1689" s="178"/>
      <c r="H1689" s="179"/>
      <c r="I1689" s="41">
        <f t="shared" si="391"/>
        <v>43883594.07</v>
      </c>
      <c r="J1689" s="41">
        <f t="shared" si="392"/>
        <v>45638938.469999999</v>
      </c>
      <c r="K1689" s="178"/>
      <c r="L1689" s="179"/>
      <c r="M1689" s="41">
        <f t="shared" si="393"/>
        <v>43883594.07</v>
      </c>
      <c r="N1689" s="41">
        <f t="shared" si="394"/>
        <v>45638938.469999999</v>
      </c>
      <c r="O1689" s="37">
        <f>осн2!I271*осн2!$B$4+осн2!$A$2+(осн2!I271*осн2!$B$4+осн2!$A$2)*осн2!$E$2</f>
        <v>21941797.035</v>
      </c>
      <c r="P1689" s="37">
        <f>осн2!J271*осн2!$B$4+осн2!$A$2+(осн2!J271*осн2!$B$4+осн2!$A$2)*осн2!$E$2</f>
        <v>22819469.234999999</v>
      </c>
      <c r="Q1689" s="41">
        <f t="shared" si="395"/>
        <v>43883594.07</v>
      </c>
      <c r="R1689" s="41">
        <f t="shared" si="396"/>
        <v>45638938.469999999</v>
      </c>
      <c r="S1689" s="41">
        <f t="shared" si="397"/>
        <v>21941797.035</v>
      </c>
      <c r="T1689" s="41">
        <f t="shared" si="398"/>
        <v>22819469.234999999</v>
      </c>
    </row>
    <row r="1690" spans="1:20" ht="15.75" hidden="1" customHeight="1" x14ac:dyDescent="0.25">
      <c r="A1690" s="142"/>
      <c r="B1690" s="169"/>
      <c r="C1690" s="142"/>
      <c r="D1690" s="8" t="s">
        <v>95</v>
      </c>
      <c r="E1690" s="40">
        <f>осн2!I272*осн2!$B$4*осн2!$D$1+осн2!$A$2+(осн2!I272*осн2!$B$4*осн2!$D$1+осн2!$A$2)*осн2!$E$2</f>
        <v>10706974.26</v>
      </c>
      <c r="F1690" s="40">
        <f>осн2!J272*осн2!$B$4*осн2!$D$1+осн2!$A$2+(осн2!J272*осн2!$B$4*осн2!$D$1+осн2!$A$2)*осн2!$E$2</f>
        <v>11135254.08</v>
      </c>
      <c r="G1690" s="178"/>
      <c r="H1690" s="179"/>
      <c r="I1690" s="40">
        <f t="shared" si="391"/>
        <v>10706974.26</v>
      </c>
      <c r="J1690" s="40">
        <f t="shared" si="392"/>
        <v>11135254.08</v>
      </c>
      <c r="K1690" s="178"/>
      <c r="L1690" s="179"/>
      <c r="M1690" s="40">
        <f t="shared" si="393"/>
        <v>10706974.26</v>
      </c>
      <c r="N1690" s="40">
        <f t="shared" si="394"/>
        <v>11135254.08</v>
      </c>
      <c r="O1690" s="36">
        <f>осн2!I272*осн2!$B$4+осн2!$A$2+(осн2!I272*осн2!$B$4+осн2!$A$2)*осн2!$E$2</f>
        <v>5353487.13</v>
      </c>
      <c r="P1690" s="36">
        <f>осн2!J272*осн2!$B$4+осн2!$A$2+(осн2!J272*осн2!$B$4+осн2!$A$2)*осн2!$E$2</f>
        <v>5567627.04</v>
      </c>
      <c r="Q1690" s="40">
        <f t="shared" si="395"/>
        <v>10706974.26</v>
      </c>
      <c r="R1690" s="40">
        <f t="shared" si="396"/>
        <v>11135254.08</v>
      </c>
      <c r="S1690" s="40">
        <f t="shared" si="397"/>
        <v>5353487.13</v>
      </c>
      <c r="T1690" s="40">
        <f t="shared" si="398"/>
        <v>5567627.04</v>
      </c>
    </row>
    <row r="1691" spans="1:20" ht="15.75" hidden="1" customHeight="1" x14ac:dyDescent="0.25">
      <c r="A1691" s="142"/>
      <c r="B1691" s="169"/>
      <c r="C1691" s="142"/>
      <c r="D1691" s="4" t="s">
        <v>96</v>
      </c>
      <c r="E1691" s="41">
        <f>осн2!I273*осн2!$B$4*осн2!$D$1+осн2!$A$2+(осн2!I273*осн2!$B$4*осн2!$D$1+осн2!$A$2)*осн2!$E$2</f>
        <v>14322011.640000001</v>
      </c>
      <c r="F1691" s="41">
        <f>осн2!J273*осн2!$B$4*осн2!$D$1+осн2!$A$2+(осн2!J273*осн2!$B$4*осн2!$D$1+осн2!$A$2)*осн2!$E$2</f>
        <v>14894891.609999999</v>
      </c>
      <c r="G1691" s="178"/>
      <c r="H1691" s="179"/>
      <c r="I1691" s="41">
        <f t="shared" si="391"/>
        <v>14322011.640000001</v>
      </c>
      <c r="J1691" s="41">
        <f t="shared" si="392"/>
        <v>14894891.609999999</v>
      </c>
      <c r="K1691" s="178"/>
      <c r="L1691" s="179"/>
      <c r="M1691" s="41">
        <f t="shared" si="393"/>
        <v>14322011.640000001</v>
      </c>
      <c r="N1691" s="41">
        <f t="shared" si="394"/>
        <v>14894891.609999999</v>
      </c>
      <c r="O1691" s="37">
        <f>осн2!I273*осн2!$B$4+осн2!$A$2+(осн2!I273*осн2!$B$4+осн2!$A$2)*осн2!$E$2</f>
        <v>7161005.8200000003</v>
      </c>
      <c r="P1691" s="37">
        <f>осн2!J273*осн2!$B$4+осн2!$A$2+(осн2!J273*осн2!$B$4+осн2!$A$2)*осн2!$E$2</f>
        <v>7447445.8049999997</v>
      </c>
      <c r="Q1691" s="41">
        <f t="shared" si="395"/>
        <v>14322011.640000001</v>
      </c>
      <c r="R1691" s="41">
        <f t="shared" si="396"/>
        <v>14894891.609999999</v>
      </c>
      <c r="S1691" s="41">
        <f t="shared" si="397"/>
        <v>7161005.8200000003</v>
      </c>
      <c r="T1691" s="41">
        <f t="shared" si="398"/>
        <v>7447445.8049999997</v>
      </c>
    </row>
    <row r="1692" spans="1:20" ht="15.75" hidden="1" customHeight="1" x14ac:dyDescent="0.25">
      <c r="A1692" s="142"/>
      <c r="B1692" s="169"/>
      <c r="C1692" s="142"/>
      <c r="D1692" s="4" t="s">
        <v>97</v>
      </c>
      <c r="E1692" s="41">
        <f>осн2!I274*осн2!$B$4*осн2!$D$1+осн2!$A$2+(осн2!I274*осн2!$B$4*осн2!$D$1+осн2!$A$2)*осн2!$E$2</f>
        <v>18783475.41</v>
      </c>
      <c r="F1692" s="41">
        <f>осн2!J274*осн2!$B$4*осн2!$D$1+осн2!$A$2+(осн2!J274*осн2!$B$4*осн2!$D$1+осн2!$A$2)*осн2!$E$2</f>
        <v>19534815.629999999</v>
      </c>
      <c r="G1692" s="178"/>
      <c r="H1692" s="179"/>
      <c r="I1692" s="41">
        <f t="shared" si="391"/>
        <v>18783475.41</v>
      </c>
      <c r="J1692" s="41">
        <f t="shared" si="392"/>
        <v>19534815.629999999</v>
      </c>
      <c r="K1692" s="178"/>
      <c r="L1692" s="179"/>
      <c r="M1692" s="41">
        <f t="shared" si="393"/>
        <v>18783475.41</v>
      </c>
      <c r="N1692" s="41">
        <f t="shared" si="394"/>
        <v>19534815.629999999</v>
      </c>
      <c r="O1692" s="37">
        <f>осн2!I274*осн2!$B$4+осн2!$A$2+(осн2!I274*осн2!$B$4+осн2!$A$2)*осн2!$E$2</f>
        <v>9391737.7050000001</v>
      </c>
      <c r="P1692" s="37">
        <f>осн2!J274*осн2!$B$4+осн2!$A$2+(осн2!J274*осн2!$B$4+осн2!$A$2)*осн2!$E$2</f>
        <v>9767407.8149999995</v>
      </c>
      <c r="Q1692" s="41">
        <f t="shared" si="395"/>
        <v>18783475.41</v>
      </c>
      <c r="R1692" s="41">
        <f t="shared" si="396"/>
        <v>19534815.629999999</v>
      </c>
      <c r="S1692" s="41">
        <f t="shared" si="397"/>
        <v>9391737.7050000001</v>
      </c>
      <c r="T1692" s="41">
        <f t="shared" si="398"/>
        <v>9767407.8149999995</v>
      </c>
    </row>
    <row r="1693" spans="1:20" ht="15.75" hidden="1" customHeight="1" x14ac:dyDescent="0.25">
      <c r="A1693" s="142"/>
      <c r="B1693" s="169"/>
      <c r="C1693" s="142"/>
      <c r="D1693" s="4" t="s">
        <v>98</v>
      </c>
      <c r="E1693" s="41">
        <f>осн2!I275*осн2!$B$4*осн2!$D$1+осн2!$A$2+(осн2!I275*осн2!$B$4*осн2!$D$1+осн2!$A$2)*осн2!$E$2</f>
        <v>22398530.489999998</v>
      </c>
      <c r="F1693" s="41">
        <f>осн2!J275*осн2!$B$4*осн2!$D$1+осн2!$A$2+(осн2!J275*осн2!$B$4*осн2!$D$1+осн2!$A$2)*осн2!$E$2</f>
        <v>23294472.629999999</v>
      </c>
      <c r="G1693" s="178"/>
      <c r="H1693" s="179"/>
      <c r="I1693" s="41">
        <f t="shared" si="391"/>
        <v>22398530.489999998</v>
      </c>
      <c r="J1693" s="41">
        <f t="shared" si="392"/>
        <v>23294472.629999999</v>
      </c>
      <c r="K1693" s="178"/>
      <c r="L1693" s="179"/>
      <c r="M1693" s="41">
        <f t="shared" si="393"/>
        <v>22398530.489999998</v>
      </c>
      <c r="N1693" s="41">
        <f t="shared" si="394"/>
        <v>23294472.629999999</v>
      </c>
      <c r="O1693" s="37">
        <f>осн2!I275*осн2!$B$4+осн2!$A$2+(осн2!I275*осн2!$B$4+осн2!$A$2)*осн2!$E$2</f>
        <v>11199265.244999999</v>
      </c>
      <c r="P1693" s="37">
        <f>осн2!J275*осн2!$B$4+осн2!$A$2+(осн2!J275*осн2!$B$4+осн2!$A$2)*осн2!$E$2</f>
        <v>11647236.314999999</v>
      </c>
      <c r="Q1693" s="41">
        <f t="shared" si="395"/>
        <v>22398530.489999998</v>
      </c>
      <c r="R1693" s="41">
        <f t="shared" si="396"/>
        <v>23294472.629999999</v>
      </c>
      <c r="S1693" s="41">
        <f t="shared" si="397"/>
        <v>11199265.244999999</v>
      </c>
      <c r="T1693" s="41">
        <f t="shared" si="398"/>
        <v>11647236.314999999</v>
      </c>
    </row>
    <row r="1694" spans="1:20" ht="15.75" hidden="1" customHeight="1" x14ac:dyDescent="0.25">
      <c r="A1694" s="142"/>
      <c r="B1694" s="169"/>
      <c r="C1694" s="142"/>
      <c r="D1694" s="4" t="s">
        <v>99</v>
      </c>
      <c r="E1694" s="41">
        <f>осн2!I276*осн2!$B$4*осн2!$D$1+осн2!$A$2+(осн2!I276*осн2!$B$4*осн2!$D$1+осн2!$A$2)*осн2!$E$2</f>
        <v>27029261.129999999</v>
      </c>
      <c r="F1694" s="41">
        <f>осн2!J276*осн2!$B$4*осн2!$D$1+осн2!$A$2+(осн2!J276*осн2!$B$4*осн2!$D$1+осн2!$A$2)*осн2!$E$2</f>
        <v>28110432</v>
      </c>
      <c r="G1694" s="178"/>
      <c r="H1694" s="179"/>
      <c r="I1694" s="41">
        <f t="shared" si="391"/>
        <v>27029261.129999999</v>
      </c>
      <c r="J1694" s="41">
        <f t="shared" si="392"/>
        <v>28110432</v>
      </c>
      <c r="K1694" s="178"/>
      <c r="L1694" s="179"/>
      <c r="M1694" s="41">
        <f t="shared" si="393"/>
        <v>27029261.129999999</v>
      </c>
      <c r="N1694" s="41">
        <f t="shared" si="394"/>
        <v>28110432</v>
      </c>
      <c r="O1694" s="37">
        <f>осн2!I276*осн2!$B$4+осн2!$A$2+(осн2!I276*осн2!$B$4+осн2!$A$2)*осн2!$E$2</f>
        <v>13514630.564999999</v>
      </c>
      <c r="P1694" s="37">
        <f>осн2!J276*осн2!$B$4+осн2!$A$2+(осн2!J276*осн2!$B$4+осн2!$A$2)*осн2!$E$2</f>
        <v>14055216</v>
      </c>
      <c r="Q1694" s="41">
        <f t="shared" si="395"/>
        <v>27029261.129999999</v>
      </c>
      <c r="R1694" s="41">
        <f t="shared" si="396"/>
        <v>28110432</v>
      </c>
      <c r="S1694" s="41">
        <f t="shared" si="397"/>
        <v>13514630.564999999</v>
      </c>
      <c r="T1694" s="41">
        <f t="shared" si="398"/>
        <v>14055216</v>
      </c>
    </row>
    <row r="1695" spans="1:20" ht="15.75" hidden="1" customHeight="1" x14ac:dyDescent="0.25">
      <c r="A1695" s="142"/>
      <c r="B1695" s="169"/>
      <c r="C1695" s="142"/>
      <c r="D1695" s="4" t="s">
        <v>100</v>
      </c>
      <c r="E1695" s="41">
        <f>осн2!I277*осн2!$B$4*осн2!$D$1+осн2!$A$2+(осн2!I277*осн2!$B$4*осн2!$D$1+осн2!$A$2)*осн2!$E$2</f>
        <v>30644316.210000001</v>
      </c>
      <c r="F1695" s="41">
        <f>осн2!J277*осн2!$B$4*осн2!$D$1+осн2!$A$2+(осн2!J277*осн2!$B$4*осн2!$D$1+осн2!$A$2)*осн2!$E$2</f>
        <v>31870089</v>
      </c>
      <c r="G1695" s="178"/>
      <c r="H1695" s="179"/>
      <c r="I1695" s="41">
        <f t="shared" si="391"/>
        <v>30644316.210000001</v>
      </c>
      <c r="J1695" s="41">
        <f t="shared" si="392"/>
        <v>31870089</v>
      </c>
      <c r="K1695" s="178"/>
      <c r="L1695" s="179"/>
      <c r="M1695" s="41">
        <f t="shared" si="393"/>
        <v>30644316.210000001</v>
      </c>
      <c r="N1695" s="41">
        <f t="shared" si="394"/>
        <v>31870089</v>
      </c>
      <c r="O1695" s="37">
        <f>осн2!I277*осн2!$B$4+осн2!$A$2+(осн2!I277*осн2!$B$4+осн2!$A$2)*осн2!$E$2</f>
        <v>15322158.105</v>
      </c>
      <c r="P1695" s="37">
        <f>осн2!J277*осн2!$B$4+осн2!$A$2+(осн2!J277*осн2!$B$4+осн2!$A$2)*осн2!$E$2</f>
        <v>15935044.5</v>
      </c>
      <c r="Q1695" s="41">
        <f t="shared" si="395"/>
        <v>30644316.210000001</v>
      </c>
      <c r="R1695" s="41">
        <f t="shared" si="396"/>
        <v>31870089</v>
      </c>
      <c r="S1695" s="41">
        <f t="shared" si="397"/>
        <v>15322158.105</v>
      </c>
      <c r="T1695" s="41">
        <f t="shared" si="398"/>
        <v>15935044.5</v>
      </c>
    </row>
    <row r="1696" spans="1:20" ht="47.25" x14ac:dyDescent="0.25">
      <c r="A1696" s="142"/>
      <c r="B1696" s="169"/>
      <c r="C1696" s="142"/>
      <c r="D1696" s="38" t="s">
        <v>255</v>
      </c>
      <c r="E1696" s="38" t="s">
        <v>10</v>
      </c>
      <c r="F1696" s="38" t="s">
        <v>11</v>
      </c>
      <c r="G1696" s="178"/>
      <c r="H1696" s="179"/>
      <c r="I1696" s="38" t="s">
        <v>10</v>
      </c>
      <c r="J1696" s="38" t="s">
        <v>11</v>
      </c>
      <c r="K1696" s="178"/>
      <c r="L1696" s="179"/>
      <c r="M1696" s="38" t="s">
        <v>10</v>
      </c>
      <c r="N1696" s="38" t="s">
        <v>11</v>
      </c>
      <c r="O1696" s="38" t="s">
        <v>10</v>
      </c>
      <c r="P1696" s="38" t="s">
        <v>11</v>
      </c>
      <c r="Q1696" s="38" t="s">
        <v>10</v>
      </c>
      <c r="R1696" s="38" t="s">
        <v>11</v>
      </c>
      <c r="S1696" s="38" t="s">
        <v>10</v>
      </c>
      <c r="T1696" s="38" t="s">
        <v>11</v>
      </c>
    </row>
    <row r="1697" spans="1:20" x14ac:dyDescent="0.25">
      <c r="A1697" s="142"/>
      <c r="B1697" s="169"/>
      <c r="C1697" s="142"/>
      <c r="D1697" s="111" t="s">
        <v>17</v>
      </c>
      <c r="E1697" s="40">
        <f>осн2!N205*осн2!$B$4*осн2!$D$1+осн2!$A$2+(осн2!N205*осн2!$B$4*осн2!$D$1+осн2!$A$2)*осн2!$E$2</f>
        <v>3214916.49</v>
      </c>
      <c r="F1697" s="40">
        <f>осн2!O205*осн2!$B$4*осн2!$D$1+осн2!$A$2+(осн2!O205*осн2!$B$4*осн2!$D$1+осн2!$A$2)*осн2!$E$2</f>
        <v>3343512.3</v>
      </c>
      <c r="G1697" s="178"/>
      <c r="H1697" s="179"/>
      <c r="I1697" s="40">
        <f t="shared" ref="I1697:I1728" si="399">E1697</f>
        <v>3214916.49</v>
      </c>
      <c r="J1697" s="40">
        <f t="shared" ref="J1697:J1728" si="400">F1697</f>
        <v>3343512.3</v>
      </c>
      <c r="K1697" s="178"/>
      <c r="L1697" s="179"/>
      <c r="M1697" s="40">
        <f t="shared" ref="M1697:M1728" si="401">I1697</f>
        <v>3214916.49</v>
      </c>
      <c r="N1697" s="40">
        <f t="shared" ref="N1697:N1728" si="402">J1697</f>
        <v>3343512.3</v>
      </c>
      <c r="O1697" s="36">
        <f>осн2!N205*осн2!$B$4+осн2!$A$2+(осн2!N205*осн2!$B$4+осн2!$A$2)*осн2!$E$2</f>
        <v>1607458.2450000001</v>
      </c>
      <c r="P1697" s="36">
        <f>осн2!O205*осн2!$B$4+осн2!$A$2+(осн2!O205*осн2!$B$4+осн2!$A$2)*осн2!$E$2</f>
        <v>1671756.15</v>
      </c>
      <c r="Q1697" s="40">
        <f t="shared" ref="Q1697:Q1728" si="403">M1697</f>
        <v>3214916.49</v>
      </c>
      <c r="R1697" s="40">
        <f t="shared" ref="R1697:R1728" si="404">N1697</f>
        <v>3343512.3</v>
      </c>
      <c r="S1697" s="40">
        <f t="shared" ref="S1697:S1728" si="405">O1697</f>
        <v>1607458.2450000001</v>
      </c>
      <c r="T1697" s="40">
        <f t="shared" ref="T1697:T1728" si="406">P1697</f>
        <v>1671756.15</v>
      </c>
    </row>
    <row r="1698" spans="1:20" ht="15.75" hidden="1" customHeight="1" x14ac:dyDescent="0.25">
      <c r="A1698" s="142"/>
      <c r="B1698" s="169"/>
      <c r="C1698" s="142"/>
      <c r="D1698" s="4" t="s">
        <v>18</v>
      </c>
      <c r="E1698" s="41">
        <f>осн2!N206*осн2!$B$4*осн2!$D$1+осн2!$A$2+(осн2!N206*осн2!$B$4*осн2!$D$1+осн2!$A$2)*осн2!$E$2</f>
        <v>6420866.1600000001</v>
      </c>
      <c r="F1698" s="41">
        <f>осн2!O206*осн2!$B$4*осн2!$D$1+осн2!$A$2+(осн2!O206*осн2!$B$4*осн2!$D$1+осн2!$A$2)*осн2!$E$2</f>
        <v>6677702.0099999998</v>
      </c>
      <c r="G1698" s="178"/>
      <c r="H1698" s="179"/>
      <c r="I1698" s="41">
        <f t="shared" si="399"/>
        <v>6420866.1600000001</v>
      </c>
      <c r="J1698" s="41">
        <f t="shared" si="400"/>
        <v>6677702.0099999998</v>
      </c>
      <c r="K1698" s="178"/>
      <c r="L1698" s="179"/>
      <c r="M1698" s="41">
        <f t="shared" si="401"/>
        <v>6420866.1600000001</v>
      </c>
      <c r="N1698" s="41">
        <f t="shared" si="402"/>
        <v>6677702.0099999998</v>
      </c>
      <c r="O1698" s="37">
        <f>осн2!N206*осн2!$B$4+осн2!$A$2+(осн2!N206*осн2!$B$4+осн2!$A$2)*осн2!$E$2</f>
        <v>3210433.08</v>
      </c>
      <c r="P1698" s="37">
        <f>осн2!O206*осн2!$B$4+осн2!$A$2+(осн2!O206*осн2!$B$4+осн2!$A$2)*осн2!$E$2</f>
        <v>3338851.0049999999</v>
      </c>
      <c r="Q1698" s="41">
        <f t="shared" si="403"/>
        <v>6420866.1600000001</v>
      </c>
      <c r="R1698" s="41">
        <f t="shared" si="404"/>
        <v>6677702.0099999998</v>
      </c>
      <c r="S1698" s="41">
        <f t="shared" si="405"/>
        <v>3210433.08</v>
      </c>
      <c r="T1698" s="41">
        <f t="shared" si="406"/>
        <v>3338851.0049999999</v>
      </c>
    </row>
    <row r="1699" spans="1:20" ht="15.75" hidden="1" customHeight="1" x14ac:dyDescent="0.25">
      <c r="A1699" s="142"/>
      <c r="B1699" s="169"/>
      <c r="C1699" s="142"/>
      <c r="D1699" s="4" t="s">
        <v>19</v>
      </c>
      <c r="E1699" s="41">
        <f>осн2!N207*осн2!$B$4*осн2!$D$1+осн2!$A$2+(осн2!N207*осн2!$B$4*осн2!$D$1+осн2!$A$2)*осн2!$E$2</f>
        <v>8600886.6600000001</v>
      </c>
      <c r="F1699" s="41">
        <f>осн2!O207*осн2!$B$4*осн2!$D$1+осн2!$A$2+(осн2!O207*осн2!$B$4*осн2!$D$1+осн2!$A$2)*осн2!$E$2</f>
        <v>8944923.3300000001</v>
      </c>
      <c r="G1699" s="178"/>
      <c r="H1699" s="179"/>
      <c r="I1699" s="41">
        <f t="shared" si="399"/>
        <v>8600886.6600000001</v>
      </c>
      <c r="J1699" s="41">
        <f t="shared" si="400"/>
        <v>8944923.3300000001</v>
      </c>
      <c r="K1699" s="178"/>
      <c r="L1699" s="179"/>
      <c r="M1699" s="41">
        <f t="shared" si="401"/>
        <v>8600886.6600000001</v>
      </c>
      <c r="N1699" s="41">
        <f t="shared" si="402"/>
        <v>8944923.3300000001</v>
      </c>
      <c r="O1699" s="37">
        <f>осн2!N207*осн2!$B$4+осн2!$A$2+(осн2!N207*осн2!$B$4+осн2!$A$2)*осн2!$E$2</f>
        <v>4300443.33</v>
      </c>
      <c r="P1699" s="37">
        <f>осн2!O207*осн2!$B$4+осн2!$A$2+(осн2!O207*осн2!$B$4+осн2!$A$2)*осн2!$E$2</f>
        <v>4472461.665</v>
      </c>
      <c r="Q1699" s="41">
        <f t="shared" si="403"/>
        <v>8600886.6600000001</v>
      </c>
      <c r="R1699" s="41">
        <f t="shared" si="404"/>
        <v>8944923.3300000001</v>
      </c>
      <c r="S1699" s="41">
        <f t="shared" si="405"/>
        <v>4300443.33</v>
      </c>
      <c r="T1699" s="41">
        <f t="shared" si="406"/>
        <v>4472461.665</v>
      </c>
    </row>
    <row r="1700" spans="1:20" ht="15.75" hidden="1" customHeight="1" x14ac:dyDescent="0.25">
      <c r="A1700" s="142"/>
      <c r="B1700" s="169"/>
      <c r="C1700" s="142"/>
      <c r="D1700" s="8" t="s">
        <v>112</v>
      </c>
      <c r="E1700" s="40">
        <f>осн2!N208*осн2!$B$4*осн2!$D$1+осн2!$A$2+(осн2!N208*осн2!$B$4*осн2!$D$1+осн2!$A$2)*осн2!$E$2</f>
        <v>3280507.38</v>
      </c>
      <c r="F1700" s="40">
        <f>осн2!O208*осн2!$B$4*осн2!$D$1+осн2!$A$2+(осн2!O208*осн2!$B$4*осн2!$D$1+осн2!$A$2)*осн2!$E$2</f>
        <v>3411728.1</v>
      </c>
      <c r="G1700" s="178"/>
      <c r="H1700" s="179"/>
      <c r="I1700" s="40">
        <f t="shared" si="399"/>
        <v>3280507.38</v>
      </c>
      <c r="J1700" s="40">
        <f t="shared" si="400"/>
        <v>3411728.1</v>
      </c>
      <c r="K1700" s="178"/>
      <c r="L1700" s="179"/>
      <c r="M1700" s="40">
        <f t="shared" si="401"/>
        <v>3280507.38</v>
      </c>
      <c r="N1700" s="40">
        <f t="shared" si="402"/>
        <v>3411728.1</v>
      </c>
      <c r="O1700" s="36">
        <f>осн2!N208*осн2!$B$4+осн2!$A$2+(осн2!N208*осн2!$B$4+осн2!$A$2)*осн2!$E$2</f>
        <v>1640253.69</v>
      </c>
      <c r="P1700" s="36">
        <f>осн2!O208*осн2!$B$4+осн2!$A$2+(осн2!O208*осн2!$B$4+осн2!$A$2)*осн2!$E$2</f>
        <v>1705864.05</v>
      </c>
      <c r="Q1700" s="40">
        <f t="shared" si="403"/>
        <v>3280507.38</v>
      </c>
      <c r="R1700" s="40">
        <f t="shared" si="404"/>
        <v>3411728.1</v>
      </c>
      <c r="S1700" s="40">
        <f t="shared" si="405"/>
        <v>1640253.69</v>
      </c>
      <c r="T1700" s="40">
        <f t="shared" si="406"/>
        <v>1705864.05</v>
      </c>
    </row>
    <row r="1701" spans="1:20" ht="15.75" hidden="1" customHeight="1" x14ac:dyDescent="0.25">
      <c r="A1701" s="142"/>
      <c r="B1701" s="169"/>
      <c r="C1701" s="142"/>
      <c r="D1701" s="4" t="s">
        <v>113</v>
      </c>
      <c r="E1701" s="41">
        <f>осн2!N209*осн2!$B$4*осн2!$D$1+осн2!$A$2+(осн2!N209*осн2!$B$4*осн2!$D$1+осн2!$A$2)*осн2!$E$2</f>
        <v>6552024.9299999997</v>
      </c>
      <c r="F1701" s="41">
        <f>осн2!O209*осн2!$B$4*осн2!$D$1+осн2!$A$2+(осн2!O209*осн2!$B$4*осн2!$D$1+осн2!$A$2)*осн2!$E$2</f>
        <v>6814107.0599999996</v>
      </c>
      <c r="G1701" s="178"/>
      <c r="H1701" s="179"/>
      <c r="I1701" s="41">
        <f t="shared" si="399"/>
        <v>6552024.9299999997</v>
      </c>
      <c r="J1701" s="41">
        <f t="shared" si="400"/>
        <v>6814107.0599999996</v>
      </c>
      <c r="K1701" s="178"/>
      <c r="L1701" s="179"/>
      <c r="M1701" s="41">
        <f t="shared" si="401"/>
        <v>6552024.9299999997</v>
      </c>
      <c r="N1701" s="41">
        <f t="shared" si="402"/>
        <v>6814107.0599999996</v>
      </c>
      <c r="O1701" s="37">
        <f>осн2!N209*осн2!$B$4+осн2!$A$2+(осн2!N209*осн2!$B$4+осн2!$A$2)*осн2!$E$2</f>
        <v>3276012.4649999999</v>
      </c>
      <c r="P1701" s="37">
        <f>осн2!O209*осн2!$B$4+осн2!$A$2+(осн2!O209*осн2!$B$4+осн2!$A$2)*осн2!$E$2</f>
        <v>3407053.53</v>
      </c>
      <c r="Q1701" s="41">
        <f t="shared" si="403"/>
        <v>6552024.9299999997</v>
      </c>
      <c r="R1701" s="41">
        <f t="shared" si="404"/>
        <v>6814107.0599999996</v>
      </c>
      <c r="S1701" s="41">
        <f t="shared" si="405"/>
        <v>3276012.4649999999</v>
      </c>
      <c r="T1701" s="41">
        <f t="shared" si="406"/>
        <v>3407053.53</v>
      </c>
    </row>
    <row r="1702" spans="1:20" ht="15.75" hidden="1" customHeight="1" x14ac:dyDescent="0.25">
      <c r="A1702" s="142"/>
      <c r="B1702" s="169"/>
      <c r="C1702" s="142"/>
      <c r="D1702" s="4" t="s">
        <v>114</v>
      </c>
      <c r="E1702" s="41">
        <f>осн2!N210*осн2!$B$4*осн2!$D$1+осн2!$A$2+(осн2!N210*осн2!$B$4*осн2!$D$1+осн2!$A$2)*осн2!$E$2</f>
        <v>8776661.8200000003</v>
      </c>
      <c r="F1702" s="41">
        <f>осн2!O210*осн2!$B$4*осн2!$D$1+осн2!$A$2+(осн2!O210*осн2!$B$4*осн2!$D$1+осн2!$A$2)*осн2!$E$2</f>
        <v>9127727.1600000001</v>
      </c>
      <c r="G1702" s="178"/>
      <c r="H1702" s="179"/>
      <c r="I1702" s="41">
        <f t="shared" si="399"/>
        <v>8776661.8200000003</v>
      </c>
      <c r="J1702" s="41">
        <f t="shared" si="400"/>
        <v>9127727.1600000001</v>
      </c>
      <c r="K1702" s="178"/>
      <c r="L1702" s="179"/>
      <c r="M1702" s="41">
        <f t="shared" si="401"/>
        <v>8776661.8200000003</v>
      </c>
      <c r="N1702" s="41">
        <f t="shared" si="402"/>
        <v>9127727.1600000001</v>
      </c>
      <c r="O1702" s="37">
        <f>осн2!N210*осн2!$B$4+осн2!$A$2+(осн2!N210*осн2!$B$4+осн2!$A$2)*осн2!$E$2</f>
        <v>4388330.91</v>
      </c>
      <c r="P1702" s="37">
        <f>осн2!O210*осн2!$B$4+осн2!$A$2+(осн2!O210*осн2!$B$4+осн2!$A$2)*осн2!$E$2</f>
        <v>4563863.58</v>
      </c>
      <c r="Q1702" s="41">
        <f t="shared" si="403"/>
        <v>8776661.8200000003</v>
      </c>
      <c r="R1702" s="41">
        <f t="shared" si="404"/>
        <v>9127727.1600000001</v>
      </c>
      <c r="S1702" s="41">
        <f t="shared" si="405"/>
        <v>4388330.91</v>
      </c>
      <c r="T1702" s="41">
        <f t="shared" si="406"/>
        <v>4563863.58</v>
      </c>
    </row>
    <row r="1703" spans="1:20" ht="15.75" hidden="1" customHeight="1" x14ac:dyDescent="0.25">
      <c r="A1703" s="142"/>
      <c r="B1703" s="169"/>
      <c r="C1703" s="142"/>
      <c r="D1703" s="8" t="s">
        <v>118</v>
      </c>
      <c r="E1703" s="40">
        <f>осн2!N211*осн2!$B$4*осн2!$D$1+осн2!$A$2+(осн2!N211*осн2!$B$4*осн2!$D$1+осн2!$A$2)*осн2!$E$2</f>
        <v>3352335.75</v>
      </c>
      <c r="F1703" s="40">
        <f>осн2!O211*осн2!$B$4*осн2!$D$1+осн2!$A$2+(осн2!O211*осн2!$B$4*осн2!$D$1+осн2!$A$2)*осн2!$E$2</f>
        <v>3486429.1799999997</v>
      </c>
      <c r="G1703" s="178"/>
      <c r="H1703" s="179"/>
      <c r="I1703" s="40">
        <f t="shared" si="399"/>
        <v>3352335.75</v>
      </c>
      <c r="J1703" s="40">
        <f t="shared" si="400"/>
        <v>3486429.1799999997</v>
      </c>
      <c r="K1703" s="178"/>
      <c r="L1703" s="179"/>
      <c r="M1703" s="40">
        <f t="shared" si="401"/>
        <v>3352335.75</v>
      </c>
      <c r="N1703" s="40">
        <f t="shared" si="402"/>
        <v>3486429.1799999997</v>
      </c>
      <c r="O1703" s="36">
        <f>осн2!N211*осн2!$B$4+осн2!$A$2+(осн2!N211*осн2!$B$4+осн2!$A$2)*осн2!$E$2</f>
        <v>1676167.875</v>
      </c>
      <c r="P1703" s="36">
        <f>осн2!O211*осн2!$B$4+осн2!$A$2+(осн2!O211*осн2!$B$4+осн2!$A$2)*осн2!$E$2</f>
        <v>1743214.5899999999</v>
      </c>
      <c r="Q1703" s="40">
        <f t="shared" si="403"/>
        <v>3352335.75</v>
      </c>
      <c r="R1703" s="40">
        <f t="shared" si="404"/>
        <v>3486429.1799999997</v>
      </c>
      <c r="S1703" s="40">
        <f t="shared" si="405"/>
        <v>1676167.875</v>
      </c>
      <c r="T1703" s="40">
        <f t="shared" si="406"/>
        <v>1743214.5899999999</v>
      </c>
    </row>
    <row r="1704" spans="1:20" ht="15.75" hidden="1" customHeight="1" x14ac:dyDescent="0.25">
      <c r="A1704" s="142"/>
      <c r="B1704" s="169"/>
      <c r="C1704" s="142"/>
      <c r="D1704" s="4" t="s">
        <v>151</v>
      </c>
      <c r="E1704" s="41">
        <f>осн2!N212*осн2!$B$4*осн2!$D$1+осн2!$A$2+(осн2!N212*осн2!$B$4*осн2!$D$1+осн2!$A$2)*осн2!$E$2</f>
        <v>6695724.1500000004</v>
      </c>
      <c r="F1704" s="41">
        <f>осн2!O212*осн2!$B$4*осн2!$D$1+осн2!$A$2+(осн2!O212*осн2!$B$4*осн2!$D$1+осн2!$A$2)*осн2!$E$2</f>
        <v>6963551.7000000002</v>
      </c>
      <c r="G1704" s="178"/>
      <c r="H1704" s="179"/>
      <c r="I1704" s="41">
        <f t="shared" si="399"/>
        <v>6695724.1500000004</v>
      </c>
      <c r="J1704" s="41">
        <f t="shared" si="400"/>
        <v>6963551.7000000002</v>
      </c>
      <c r="K1704" s="178"/>
      <c r="L1704" s="179"/>
      <c r="M1704" s="41">
        <f t="shared" si="401"/>
        <v>6695724.1500000004</v>
      </c>
      <c r="N1704" s="41">
        <f t="shared" si="402"/>
        <v>6963551.7000000002</v>
      </c>
      <c r="O1704" s="37">
        <f>осн2!N212*осн2!$B$4+осн2!$A$2+(осн2!N212*осн2!$B$4+осн2!$A$2)*осн2!$E$2</f>
        <v>3347862.0750000002</v>
      </c>
      <c r="P1704" s="37">
        <f>осн2!O212*осн2!$B$4+осн2!$A$2+(осн2!O212*осн2!$B$4+осн2!$A$2)*осн2!$E$2</f>
        <v>3481775.85</v>
      </c>
      <c r="Q1704" s="41">
        <f t="shared" si="403"/>
        <v>6695724.1500000004</v>
      </c>
      <c r="R1704" s="41">
        <f t="shared" si="404"/>
        <v>6963551.7000000002</v>
      </c>
      <c r="S1704" s="41">
        <f t="shared" si="405"/>
        <v>3347862.0750000002</v>
      </c>
      <c r="T1704" s="41">
        <f t="shared" si="406"/>
        <v>3481775.85</v>
      </c>
    </row>
    <row r="1705" spans="1:20" ht="15.75" hidden="1" customHeight="1" x14ac:dyDescent="0.25">
      <c r="A1705" s="142"/>
      <c r="B1705" s="169"/>
      <c r="C1705" s="142"/>
      <c r="D1705" s="4" t="s">
        <v>119</v>
      </c>
      <c r="E1705" s="41">
        <f>осн2!N213*осн2!$B$4*осн2!$D$1+осн2!$A$2+(осн2!N213*осн2!$B$4*осн2!$D$1+осн2!$A$2)*осн2!$E$2</f>
        <v>8969218.3499999996</v>
      </c>
      <c r="F1705" s="41">
        <f>осн2!O213*осн2!$B$4*осн2!$D$1+осн2!$A$2+(осн2!O213*осн2!$B$4*осн2!$D$1+осн2!$A$2)*осн2!$E$2</f>
        <v>9327986.7300000004</v>
      </c>
      <c r="G1705" s="178"/>
      <c r="H1705" s="179"/>
      <c r="I1705" s="41">
        <f t="shared" si="399"/>
        <v>8969218.3499999996</v>
      </c>
      <c r="J1705" s="41">
        <f t="shared" si="400"/>
        <v>9327986.7300000004</v>
      </c>
      <c r="K1705" s="178"/>
      <c r="L1705" s="179"/>
      <c r="M1705" s="41">
        <f t="shared" si="401"/>
        <v>8969218.3499999996</v>
      </c>
      <c r="N1705" s="41">
        <f t="shared" si="402"/>
        <v>9327986.7300000004</v>
      </c>
      <c r="O1705" s="37">
        <f>осн2!N213*осн2!$B$4+осн2!$A$2+(осн2!N213*осн2!$B$4+осн2!$A$2)*осн2!$E$2</f>
        <v>4484609.1749999998</v>
      </c>
      <c r="P1705" s="37">
        <f>осн2!O213*осн2!$B$4+осн2!$A$2+(осн2!O213*осн2!$B$4+осн2!$A$2)*осн2!$E$2</f>
        <v>4663993.3650000002</v>
      </c>
      <c r="Q1705" s="41">
        <f t="shared" si="403"/>
        <v>8969218.3499999996</v>
      </c>
      <c r="R1705" s="41">
        <f t="shared" si="404"/>
        <v>9327986.7300000004</v>
      </c>
      <c r="S1705" s="41">
        <f t="shared" si="405"/>
        <v>4484609.1749999998</v>
      </c>
      <c r="T1705" s="41">
        <f t="shared" si="406"/>
        <v>4663993.3650000002</v>
      </c>
    </row>
    <row r="1706" spans="1:20" ht="15.75" hidden="1" customHeight="1" x14ac:dyDescent="0.25">
      <c r="A1706" s="142"/>
      <c r="B1706" s="169"/>
      <c r="C1706" s="142"/>
      <c r="D1706" s="8" t="s">
        <v>123</v>
      </c>
      <c r="E1706" s="40">
        <f>осн2!N214*осн2!$B$4*осн2!$D$1+осн2!$A$2+(осн2!N214*осн2!$B$4*осн2!$D$1+осн2!$A$2)*осн2!$E$2</f>
        <v>3506446.11</v>
      </c>
      <c r="F1706" s="40">
        <f>осн2!O214*осн2!$B$4*осн2!$D$1+осн2!$A$2+(осн2!O214*осн2!$B$4*осн2!$D$1+осн2!$A$2)*осн2!$E$2</f>
        <v>3646704.45</v>
      </c>
      <c r="G1706" s="178"/>
      <c r="H1706" s="179"/>
      <c r="I1706" s="40">
        <f t="shared" si="399"/>
        <v>3506446.11</v>
      </c>
      <c r="J1706" s="40">
        <f t="shared" si="400"/>
        <v>3646704.45</v>
      </c>
      <c r="K1706" s="178"/>
      <c r="L1706" s="179"/>
      <c r="M1706" s="40">
        <f t="shared" si="401"/>
        <v>3506446.11</v>
      </c>
      <c r="N1706" s="40">
        <f t="shared" si="402"/>
        <v>3646704.45</v>
      </c>
      <c r="O1706" s="36">
        <f>осн2!N214*осн2!$B$4+осн2!$A$2+(осн2!N214*осн2!$B$4+осн2!$A$2)*осн2!$E$2</f>
        <v>1753223.0549999999</v>
      </c>
      <c r="P1706" s="36">
        <f>осн2!O214*осн2!$B$4+осн2!$A$2+(осн2!O214*осн2!$B$4+осн2!$A$2)*осн2!$E$2</f>
        <v>1823352.2250000001</v>
      </c>
      <c r="Q1706" s="40">
        <f t="shared" si="403"/>
        <v>3506446.11</v>
      </c>
      <c r="R1706" s="40">
        <f t="shared" si="404"/>
        <v>3646704.45</v>
      </c>
      <c r="S1706" s="40">
        <f t="shared" si="405"/>
        <v>1753223.0549999999</v>
      </c>
      <c r="T1706" s="40">
        <f t="shared" si="406"/>
        <v>1823352.2250000001</v>
      </c>
    </row>
    <row r="1707" spans="1:20" ht="15.75" hidden="1" customHeight="1" x14ac:dyDescent="0.25">
      <c r="A1707" s="142"/>
      <c r="B1707" s="169"/>
      <c r="C1707" s="142"/>
      <c r="D1707" s="4" t="s">
        <v>124</v>
      </c>
      <c r="E1707" s="41">
        <f>осн2!N215*осн2!$B$4*осн2!$D$1+осн2!$A$2+(осн2!N215*осн2!$B$4*осн2!$D$1+осн2!$A$2)*осн2!$E$2</f>
        <v>7003909.4699999997</v>
      </c>
      <c r="F1707" s="41">
        <f>осн2!O215*осн2!$B$4*осн2!$D$1+осн2!$A$2+(осн2!O215*осн2!$B$4*осн2!$D$1+осн2!$A$2)*осн2!$E$2</f>
        <v>7284066.8399999999</v>
      </c>
      <c r="G1707" s="178"/>
      <c r="H1707" s="179"/>
      <c r="I1707" s="41">
        <f t="shared" si="399"/>
        <v>7003909.4699999997</v>
      </c>
      <c r="J1707" s="41">
        <f t="shared" si="400"/>
        <v>7284066.8399999999</v>
      </c>
      <c r="K1707" s="178"/>
      <c r="L1707" s="179"/>
      <c r="M1707" s="41">
        <f t="shared" si="401"/>
        <v>7003909.4699999997</v>
      </c>
      <c r="N1707" s="41">
        <f t="shared" si="402"/>
        <v>7284066.8399999999</v>
      </c>
      <c r="O1707" s="37">
        <f>осн2!N215*осн2!$B$4+осн2!$A$2+(осн2!N215*осн2!$B$4+осн2!$A$2)*осн2!$E$2</f>
        <v>3501954.7349999999</v>
      </c>
      <c r="P1707" s="37">
        <f>осн2!O215*осн2!$B$4+осн2!$A$2+(осн2!O215*осн2!$B$4+осн2!$A$2)*осн2!$E$2</f>
        <v>3642033.42</v>
      </c>
      <c r="Q1707" s="41">
        <f t="shared" si="403"/>
        <v>7003909.4699999997</v>
      </c>
      <c r="R1707" s="41">
        <f t="shared" si="404"/>
        <v>7284066.8399999999</v>
      </c>
      <c r="S1707" s="41">
        <f t="shared" si="405"/>
        <v>3501954.7349999999</v>
      </c>
      <c r="T1707" s="41">
        <f t="shared" si="406"/>
        <v>3642033.42</v>
      </c>
    </row>
    <row r="1708" spans="1:20" ht="15.75" hidden="1" customHeight="1" x14ac:dyDescent="0.25">
      <c r="A1708" s="142"/>
      <c r="B1708" s="169"/>
      <c r="C1708" s="142"/>
      <c r="D1708" s="4" t="s">
        <v>125</v>
      </c>
      <c r="E1708" s="41">
        <f>осн2!N216*осн2!$B$4*осн2!$D$1+осн2!$A$2+(осн2!N216*осн2!$B$4*осн2!$D$1+осн2!$A$2)*осн2!$E$2</f>
        <v>9382189.4399999995</v>
      </c>
      <c r="F1708" s="41">
        <f>осн2!O216*осн2!$B$4*осн2!$D$1+осн2!$A$2+(осн2!O216*осн2!$B$4*осн2!$D$1+осн2!$A$2)*осн2!$E$2</f>
        <v>9757477.2300000004</v>
      </c>
      <c r="G1708" s="178"/>
      <c r="H1708" s="179"/>
      <c r="I1708" s="41">
        <f t="shared" si="399"/>
        <v>9382189.4399999995</v>
      </c>
      <c r="J1708" s="41">
        <f t="shared" si="400"/>
        <v>9757477.2300000004</v>
      </c>
      <c r="K1708" s="178"/>
      <c r="L1708" s="179"/>
      <c r="M1708" s="41">
        <f t="shared" si="401"/>
        <v>9382189.4399999995</v>
      </c>
      <c r="N1708" s="41">
        <f t="shared" si="402"/>
        <v>9757477.2300000004</v>
      </c>
      <c r="O1708" s="37">
        <f>осн2!N216*осн2!$B$4+осн2!$A$2+(осн2!N216*осн2!$B$4+осн2!$A$2)*осн2!$E$2</f>
        <v>4691094.72</v>
      </c>
      <c r="P1708" s="37">
        <f>осн2!O216*осн2!$B$4+осн2!$A$2+(осн2!O216*осн2!$B$4+осн2!$A$2)*осн2!$E$2</f>
        <v>4878738.6150000002</v>
      </c>
      <c r="Q1708" s="41">
        <f t="shared" si="403"/>
        <v>9382189.4399999995</v>
      </c>
      <c r="R1708" s="41">
        <f t="shared" si="404"/>
        <v>9757477.2300000004</v>
      </c>
      <c r="S1708" s="41">
        <f t="shared" si="405"/>
        <v>4691094.72</v>
      </c>
      <c r="T1708" s="41">
        <f t="shared" si="406"/>
        <v>4878738.6150000002</v>
      </c>
    </row>
    <row r="1709" spans="1:20" ht="15.75" hidden="1" customHeight="1" x14ac:dyDescent="0.25">
      <c r="A1709" s="142"/>
      <c r="B1709" s="169"/>
      <c r="C1709" s="142"/>
      <c r="D1709" s="8" t="s">
        <v>129</v>
      </c>
      <c r="E1709" s="40">
        <f>осн2!N217*осн2!$B$4*осн2!$D$1+осн2!$A$2+(осн2!N217*осн2!$B$4*осн2!$D$1+осн2!$A$2)*осн2!$E$2</f>
        <v>3682508.01</v>
      </c>
      <c r="F1709" s="40">
        <f>осн2!O217*осн2!$B$4*осн2!$D$1+осн2!$A$2+(осн2!O217*осн2!$B$4*осн2!$D$1+осн2!$A$2)*осн2!$E$2</f>
        <v>3829807.41</v>
      </c>
      <c r="G1709" s="178"/>
      <c r="H1709" s="179"/>
      <c r="I1709" s="40">
        <f t="shared" si="399"/>
        <v>3682508.01</v>
      </c>
      <c r="J1709" s="40">
        <f t="shared" si="400"/>
        <v>3829807.41</v>
      </c>
      <c r="K1709" s="178"/>
      <c r="L1709" s="179"/>
      <c r="M1709" s="40">
        <f t="shared" si="401"/>
        <v>3682508.01</v>
      </c>
      <c r="N1709" s="40">
        <f t="shared" si="402"/>
        <v>3829807.41</v>
      </c>
      <c r="O1709" s="36">
        <f>осн2!N217*осн2!$B$4+осн2!$A$2+(осн2!N217*осн2!$B$4+осн2!$A$2)*осн2!$E$2</f>
        <v>1841254.0049999999</v>
      </c>
      <c r="P1709" s="36">
        <f>осн2!O217*осн2!$B$4+осн2!$A$2+(осн2!O217*осн2!$B$4+осн2!$A$2)*осн2!$E$2</f>
        <v>1914903.7050000001</v>
      </c>
      <c r="Q1709" s="40">
        <f t="shared" si="403"/>
        <v>3682508.01</v>
      </c>
      <c r="R1709" s="40">
        <f t="shared" si="404"/>
        <v>3829807.41</v>
      </c>
      <c r="S1709" s="40">
        <f t="shared" si="405"/>
        <v>1841254.0049999999</v>
      </c>
      <c r="T1709" s="40">
        <f t="shared" si="406"/>
        <v>1914903.7050000001</v>
      </c>
    </row>
    <row r="1710" spans="1:20" ht="15.75" hidden="1" customHeight="1" x14ac:dyDescent="0.25">
      <c r="A1710" s="142"/>
      <c r="B1710" s="169"/>
      <c r="C1710" s="142"/>
      <c r="D1710" s="4" t="s">
        <v>130</v>
      </c>
      <c r="E1710" s="41">
        <f>осн2!N218*осн2!$B$4*осн2!$D$1+осн2!$A$2+(осн2!N218*осн2!$B$4*осн2!$D$1+осн2!$A$2)*осн2!$E$2</f>
        <v>7356033.2699999996</v>
      </c>
      <c r="F1710" s="41">
        <f>осн2!O218*осн2!$B$4*осн2!$D$1+осн2!$A$2+(осн2!O218*осн2!$B$4*осн2!$D$1+осн2!$A$2)*осн2!$E$2</f>
        <v>7650276.2999999998</v>
      </c>
      <c r="G1710" s="178"/>
      <c r="H1710" s="179"/>
      <c r="I1710" s="41">
        <f t="shared" si="399"/>
        <v>7356033.2699999996</v>
      </c>
      <c r="J1710" s="41">
        <f t="shared" si="400"/>
        <v>7650276.2999999998</v>
      </c>
      <c r="K1710" s="178"/>
      <c r="L1710" s="179"/>
      <c r="M1710" s="41">
        <f t="shared" si="401"/>
        <v>7356033.2699999996</v>
      </c>
      <c r="N1710" s="41">
        <f t="shared" si="402"/>
        <v>7650276.2999999998</v>
      </c>
      <c r="O1710" s="37">
        <f>осн2!N218*осн2!$B$4+осн2!$A$2+(осн2!N218*осн2!$B$4+осн2!$A$2)*осн2!$E$2</f>
        <v>3678016.6349999998</v>
      </c>
      <c r="P1710" s="37">
        <f>осн2!O218*осн2!$B$4+осн2!$A$2+(осн2!O218*осн2!$B$4+осн2!$A$2)*осн2!$E$2</f>
        <v>3825138.15</v>
      </c>
      <c r="Q1710" s="41">
        <f t="shared" si="403"/>
        <v>7356033.2699999996</v>
      </c>
      <c r="R1710" s="41">
        <f t="shared" si="404"/>
        <v>7650276.2999999998</v>
      </c>
      <c r="S1710" s="41">
        <f t="shared" si="405"/>
        <v>3678016.6349999998</v>
      </c>
      <c r="T1710" s="41">
        <f t="shared" si="406"/>
        <v>3825138.15</v>
      </c>
    </row>
    <row r="1711" spans="1:20" ht="15.75" hidden="1" customHeight="1" x14ac:dyDescent="0.25">
      <c r="A1711" s="142"/>
      <c r="B1711" s="169"/>
      <c r="C1711" s="142"/>
      <c r="D1711" s="4" t="s">
        <v>131</v>
      </c>
      <c r="E1711" s="41">
        <f>осн2!N219*осн2!$B$4*осн2!$D$1+осн2!$A$2+(осн2!N219*осн2!$B$4*осн2!$D$1+осн2!$A$2)*осн2!$E$2</f>
        <v>9854027.1899999995</v>
      </c>
      <c r="F1711" s="41">
        <f>осн2!O219*осн2!$B$4*осн2!$D$1+осн2!$A$2+(осн2!O219*осн2!$B$4*осн2!$D$1+осн2!$A$2)*осн2!$E$2</f>
        <v>10248186.720000001</v>
      </c>
      <c r="G1711" s="178"/>
      <c r="H1711" s="179"/>
      <c r="I1711" s="41">
        <f t="shared" si="399"/>
        <v>9854027.1899999995</v>
      </c>
      <c r="J1711" s="41">
        <f t="shared" si="400"/>
        <v>10248186.720000001</v>
      </c>
      <c r="K1711" s="178"/>
      <c r="L1711" s="179"/>
      <c r="M1711" s="41">
        <f t="shared" si="401"/>
        <v>9854027.1899999995</v>
      </c>
      <c r="N1711" s="41">
        <f t="shared" si="402"/>
        <v>10248186.720000001</v>
      </c>
      <c r="O1711" s="37">
        <f>осн2!N219*осн2!$B$4+осн2!$A$2+(осн2!N219*осн2!$B$4+осн2!$A$2)*осн2!$E$2</f>
        <v>4927013.5949999997</v>
      </c>
      <c r="P1711" s="37">
        <f>осн2!O219*осн2!$B$4+осн2!$A$2+(осн2!O219*осн2!$B$4+осн2!$A$2)*осн2!$E$2</f>
        <v>5124093.3600000003</v>
      </c>
      <c r="Q1711" s="41">
        <f t="shared" si="403"/>
        <v>9854027.1899999995</v>
      </c>
      <c r="R1711" s="41">
        <f t="shared" si="404"/>
        <v>10248186.720000001</v>
      </c>
      <c r="S1711" s="41">
        <f t="shared" si="405"/>
        <v>4927013.5949999997</v>
      </c>
      <c r="T1711" s="41">
        <f t="shared" si="406"/>
        <v>5124093.3600000003</v>
      </c>
    </row>
    <row r="1712" spans="1:20" ht="15.75" hidden="1" customHeight="1" x14ac:dyDescent="0.25">
      <c r="A1712" s="142"/>
      <c r="B1712" s="169"/>
      <c r="C1712" s="142"/>
      <c r="D1712" s="8" t="s">
        <v>152</v>
      </c>
      <c r="E1712" s="40">
        <f>осн2!N220*осн2!$B$4*осн2!$D$1+осн2!$A$2+(осн2!N220*осн2!$B$4*осн2!$D$1+осн2!$A$2)*осн2!$E$2</f>
        <v>4073408.9699999997</v>
      </c>
      <c r="F1712" s="40">
        <f>осн2!O220*осн2!$B$4*осн2!$D$1+осн2!$A$2+(осн2!O220*осн2!$B$4*осн2!$D$1+осн2!$A$2)*осн2!$E$2</f>
        <v>4236346.32</v>
      </c>
      <c r="G1712" s="178"/>
      <c r="H1712" s="179"/>
      <c r="I1712" s="40">
        <f t="shared" si="399"/>
        <v>4073408.9699999997</v>
      </c>
      <c r="J1712" s="40">
        <f t="shared" si="400"/>
        <v>4236346.32</v>
      </c>
      <c r="K1712" s="178"/>
      <c r="L1712" s="179"/>
      <c r="M1712" s="40">
        <f t="shared" si="401"/>
        <v>4073408.9699999997</v>
      </c>
      <c r="N1712" s="40">
        <f t="shared" si="402"/>
        <v>4236346.32</v>
      </c>
      <c r="O1712" s="36">
        <f>осн2!N220*осн2!$B$4+осн2!$A$2+(осн2!N220*осн2!$B$4+осн2!$A$2)*осн2!$E$2</f>
        <v>2036704.4849999999</v>
      </c>
      <c r="P1712" s="36">
        <f>осн2!O220*осн2!$B$4+осн2!$A$2+(осн2!O220*осн2!$B$4+осн2!$A$2)*осн2!$E$2</f>
        <v>2118173.16</v>
      </c>
      <c r="Q1712" s="40">
        <f t="shared" si="403"/>
        <v>4073408.9699999997</v>
      </c>
      <c r="R1712" s="40">
        <f t="shared" si="404"/>
        <v>4236346.32</v>
      </c>
      <c r="S1712" s="40">
        <f t="shared" si="405"/>
        <v>2036704.4849999999</v>
      </c>
      <c r="T1712" s="40">
        <f t="shared" si="406"/>
        <v>2118173.16</v>
      </c>
    </row>
    <row r="1713" spans="1:20" ht="15.75" hidden="1" customHeight="1" x14ac:dyDescent="0.25">
      <c r="A1713" s="142"/>
      <c r="B1713" s="169"/>
      <c r="C1713" s="142"/>
      <c r="D1713" s="4" t="s">
        <v>153</v>
      </c>
      <c r="E1713" s="41">
        <f>осн2!N221*осн2!$B$4*осн2!$D$1+осн2!$A$2+(осн2!N221*осн2!$B$4*осн2!$D$1+осн2!$A$2)*осн2!$E$2</f>
        <v>8137844.04</v>
      </c>
      <c r="F1713" s="41">
        <f>осн2!O221*осн2!$B$4*осн2!$D$1+осн2!$A$2+(осн2!O221*осн2!$B$4*осн2!$D$1+осн2!$A$2)*осн2!$E$2</f>
        <v>8463359.4299999997</v>
      </c>
      <c r="G1713" s="178"/>
      <c r="H1713" s="179"/>
      <c r="I1713" s="41">
        <f t="shared" si="399"/>
        <v>8137844.04</v>
      </c>
      <c r="J1713" s="41">
        <f t="shared" si="400"/>
        <v>8463359.4299999997</v>
      </c>
      <c r="K1713" s="178"/>
      <c r="L1713" s="179"/>
      <c r="M1713" s="41">
        <f t="shared" si="401"/>
        <v>8137844.04</v>
      </c>
      <c r="N1713" s="41">
        <f t="shared" si="402"/>
        <v>8463359.4299999997</v>
      </c>
      <c r="O1713" s="37">
        <f>осн2!N221*осн2!$B$4+осн2!$A$2+(осн2!N221*осн2!$B$4+осн2!$A$2)*осн2!$E$2</f>
        <v>4068922.02</v>
      </c>
      <c r="P1713" s="37">
        <f>осн2!O221*осн2!$B$4+осн2!$A$2+(осн2!O221*осн2!$B$4+осн2!$A$2)*осн2!$E$2</f>
        <v>4231679.7149999999</v>
      </c>
      <c r="Q1713" s="41">
        <f t="shared" si="403"/>
        <v>8137844.04</v>
      </c>
      <c r="R1713" s="41">
        <f t="shared" si="404"/>
        <v>8463359.4299999997</v>
      </c>
      <c r="S1713" s="41">
        <f t="shared" si="405"/>
        <v>4068922.02</v>
      </c>
      <c r="T1713" s="41">
        <f t="shared" si="406"/>
        <v>4231679.7149999999</v>
      </c>
    </row>
    <row r="1714" spans="1:20" ht="15.75" hidden="1" customHeight="1" x14ac:dyDescent="0.25">
      <c r="A1714" s="142"/>
      <c r="B1714" s="169"/>
      <c r="C1714" s="142"/>
      <c r="D1714" s="4" t="s">
        <v>154</v>
      </c>
      <c r="E1714" s="41">
        <f>осн2!N222*осн2!$B$4*осн2!$D$1+осн2!$A$2+(осн2!N222*осн2!$B$4*осн2!$D$1+осн2!$A$2)*осн2!$E$2</f>
        <v>10901654.789999999</v>
      </c>
      <c r="F1714" s="41">
        <f>осн2!O222*осн2!$B$4*осн2!$D$1+осн2!$A$2+(осн2!O222*осн2!$B$4*осн2!$D$1+осн2!$A$2)*осн2!$E$2</f>
        <v>11337720.84</v>
      </c>
      <c r="G1714" s="178"/>
      <c r="H1714" s="179"/>
      <c r="I1714" s="41">
        <f t="shared" si="399"/>
        <v>10901654.789999999</v>
      </c>
      <c r="J1714" s="41">
        <f t="shared" si="400"/>
        <v>11337720.84</v>
      </c>
      <c r="K1714" s="178"/>
      <c r="L1714" s="179"/>
      <c r="M1714" s="41">
        <f t="shared" si="401"/>
        <v>10901654.789999999</v>
      </c>
      <c r="N1714" s="41">
        <f t="shared" si="402"/>
        <v>11337720.84</v>
      </c>
      <c r="O1714" s="37">
        <f>осн2!N222*осн2!$B$4+осн2!$A$2+(осн2!N222*осн2!$B$4+осн2!$A$2)*осн2!$E$2</f>
        <v>5450827.3949999996</v>
      </c>
      <c r="P1714" s="37">
        <f>осн2!O222*осн2!$B$4+осн2!$A$2+(осн2!O222*осн2!$B$4+осн2!$A$2)*осн2!$E$2</f>
        <v>5668860.4199999999</v>
      </c>
      <c r="Q1714" s="41">
        <f t="shared" si="403"/>
        <v>10901654.789999999</v>
      </c>
      <c r="R1714" s="41">
        <f t="shared" si="404"/>
        <v>11337720.84</v>
      </c>
      <c r="S1714" s="41">
        <f t="shared" si="405"/>
        <v>5450827.3949999996</v>
      </c>
      <c r="T1714" s="41">
        <f t="shared" si="406"/>
        <v>5668860.4199999999</v>
      </c>
    </row>
    <row r="1715" spans="1:20" ht="15.75" hidden="1" customHeight="1" x14ac:dyDescent="0.25">
      <c r="A1715" s="142"/>
      <c r="B1715" s="169"/>
      <c r="C1715" s="142"/>
      <c r="D1715" s="8" t="s">
        <v>155</v>
      </c>
      <c r="E1715" s="40">
        <f>осн2!N223*осн2!$B$4*осн2!$D$1+осн2!$A$2+(осн2!N223*осн2!$B$4*осн2!$D$1+осн2!$A$2)*осн2!$E$2</f>
        <v>4043187.99</v>
      </c>
      <c r="F1715" s="40">
        <f>осн2!O223*осн2!$B$4*осн2!$D$1+осн2!$A$2+(осн2!O223*осн2!$B$4*осн2!$D$1+осн2!$A$2)*осн2!$E$2</f>
        <v>4204916.43</v>
      </c>
      <c r="G1715" s="178"/>
      <c r="H1715" s="179"/>
      <c r="I1715" s="40">
        <f t="shared" si="399"/>
        <v>4043187.99</v>
      </c>
      <c r="J1715" s="40">
        <f t="shared" si="400"/>
        <v>4204916.43</v>
      </c>
      <c r="K1715" s="178"/>
      <c r="L1715" s="179"/>
      <c r="M1715" s="40">
        <f t="shared" si="401"/>
        <v>4043187.99</v>
      </c>
      <c r="N1715" s="40">
        <f t="shared" si="402"/>
        <v>4204916.43</v>
      </c>
      <c r="O1715" s="36">
        <f>осн2!N223*осн2!$B$4+осн2!$A$2+(осн2!N223*осн2!$B$4+осн2!$A$2)*осн2!$E$2</f>
        <v>2021593.9950000001</v>
      </c>
      <c r="P1715" s="36">
        <f>осн2!O223*осн2!$B$4+осн2!$A$2+(осн2!O223*осн2!$B$4+осн2!$A$2)*осн2!$E$2</f>
        <v>2102458.2149999999</v>
      </c>
      <c r="Q1715" s="40">
        <f t="shared" si="403"/>
        <v>4043187.99</v>
      </c>
      <c r="R1715" s="40">
        <f t="shared" si="404"/>
        <v>4204916.43</v>
      </c>
      <c r="S1715" s="40">
        <f t="shared" si="405"/>
        <v>2021593.9950000001</v>
      </c>
      <c r="T1715" s="40">
        <f t="shared" si="406"/>
        <v>2102458.2149999999</v>
      </c>
    </row>
    <row r="1716" spans="1:20" ht="15.75" hidden="1" customHeight="1" x14ac:dyDescent="0.25">
      <c r="A1716" s="142"/>
      <c r="B1716" s="169"/>
      <c r="C1716" s="142"/>
      <c r="D1716" s="4" t="s">
        <v>156</v>
      </c>
      <c r="E1716" s="41">
        <f>осн2!N224*осн2!$B$4*осн2!$D$1+осн2!$A$2+(осн2!N224*осн2!$B$4*осн2!$D$1+осн2!$A$2)*осн2!$E$2</f>
        <v>8077412.7000000002</v>
      </c>
      <c r="F1716" s="41">
        <f>осн2!O224*осн2!$B$4*осн2!$D$1+осн2!$A$2+(осн2!O224*осн2!$B$4*осн2!$D$1+осн2!$A$2)*осн2!$E$2</f>
        <v>8400508.5</v>
      </c>
      <c r="G1716" s="178"/>
      <c r="H1716" s="179"/>
      <c r="I1716" s="41">
        <f t="shared" si="399"/>
        <v>8077412.7000000002</v>
      </c>
      <c r="J1716" s="41">
        <f t="shared" si="400"/>
        <v>8400508.5</v>
      </c>
      <c r="K1716" s="178"/>
      <c r="L1716" s="179"/>
      <c r="M1716" s="41">
        <f t="shared" si="401"/>
        <v>8077412.7000000002</v>
      </c>
      <c r="N1716" s="41">
        <f t="shared" si="402"/>
        <v>8400508.5</v>
      </c>
      <c r="O1716" s="37">
        <f>осн2!N224*осн2!$B$4+осн2!$A$2+(осн2!N224*осн2!$B$4+осн2!$A$2)*осн2!$E$2</f>
        <v>4038706.35</v>
      </c>
      <c r="P1716" s="37">
        <f>осн2!O224*осн2!$B$4+осн2!$A$2+(осн2!O224*осн2!$B$4+осн2!$A$2)*осн2!$E$2</f>
        <v>4200254.25</v>
      </c>
      <c r="Q1716" s="41">
        <f t="shared" si="403"/>
        <v>8077412.7000000002</v>
      </c>
      <c r="R1716" s="41">
        <f t="shared" si="404"/>
        <v>8400508.5</v>
      </c>
      <c r="S1716" s="41">
        <f t="shared" si="405"/>
        <v>4038706.35</v>
      </c>
      <c r="T1716" s="41">
        <f t="shared" si="406"/>
        <v>4200254.25</v>
      </c>
    </row>
    <row r="1717" spans="1:20" ht="15.75" hidden="1" customHeight="1" x14ac:dyDescent="0.25">
      <c r="A1717" s="142"/>
      <c r="B1717" s="169"/>
      <c r="C1717" s="142"/>
      <c r="D1717" s="4" t="s">
        <v>157</v>
      </c>
      <c r="E1717" s="41">
        <f>осн2!N225*осн2!$B$4*осн2!$D$1+осн2!$A$2+(осн2!N225*осн2!$B$4*осн2!$D$1+осн2!$A$2)*осн2!$E$2</f>
        <v>10820684.369999999</v>
      </c>
      <c r="F1717" s="41">
        <f>осн2!O225*осн2!$B$4*осн2!$D$1+осн2!$A$2+(осн2!O225*осн2!$B$4*осн2!$D$1+осн2!$A$2)*осн2!$E$2</f>
        <v>11253511.32</v>
      </c>
      <c r="G1717" s="178"/>
      <c r="H1717" s="179"/>
      <c r="I1717" s="41">
        <f t="shared" si="399"/>
        <v>10820684.369999999</v>
      </c>
      <c r="J1717" s="41">
        <f t="shared" si="400"/>
        <v>11253511.32</v>
      </c>
      <c r="K1717" s="178"/>
      <c r="L1717" s="179"/>
      <c r="M1717" s="41">
        <f t="shared" si="401"/>
        <v>10820684.369999999</v>
      </c>
      <c r="N1717" s="41">
        <f t="shared" si="402"/>
        <v>11253511.32</v>
      </c>
      <c r="O1717" s="37">
        <f>осн2!N225*осн2!$B$4+осн2!$A$2+(осн2!N225*осн2!$B$4+осн2!$A$2)*осн2!$E$2</f>
        <v>5410342.1849999996</v>
      </c>
      <c r="P1717" s="37">
        <f>осн2!O225*осн2!$B$4+осн2!$A$2+(осн2!O225*осн2!$B$4+осн2!$A$2)*осн2!$E$2</f>
        <v>5626755.6600000001</v>
      </c>
      <c r="Q1717" s="41">
        <f t="shared" si="403"/>
        <v>10820684.369999999</v>
      </c>
      <c r="R1717" s="41">
        <f t="shared" si="404"/>
        <v>11253511.32</v>
      </c>
      <c r="S1717" s="41">
        <f t="shared" si="405"/>
        <v>5410342.1849999996</v>
      </c>
      <c r="T1717" s="41">
        <f t="shared" si="406"/>
        <v>5626755.6600000001</v>
      </c>
    </row>
    <row r="1718" spans="1:20" ht="15.75" hidden="1" customHeight="1" x14ac:dyDescent="0.25">
      <c r="A1718" s="142"/>
      <c r="B1718" s="169"/>
      <c r="C1718" s="142"/>
      <c r="D1718" s="8" t="s">
        <v>158</v>
      </c>
      <c r="E1718" s="40">
        <f>осн2!N226*осн2!$B$4*осн2!$D$1+осн2!$A$2+(осн2!N226*осн2!$B$4*осн2!$D$1+осн2!$A$2)*осн2!$E$2</f>
        <v>4531350.45</v>
      </c>
      <c r="F1718" s="40">
        <f>осн2!O226*осн2!$B$4*осн2!$D$1+осн2!$A$2+(осн2!O226*осн2!$B$4*осн2!$D$1+осн2!$A$2)*осн2!$E$2</f>
        <v>4712605.53</v>
      </c>
      <c r="G1718" s="178"/>
      <c r="H1718" s="179"/>
      <c r="I1718" s="40">
        <f t="shared" si="399"/>
        <v>4531350.45</v>
      </c>
      <c r="J1718" s="40">
        <f t="shared" si="400"/>
        <v>4712605.53</v>
      </c>
      <c r="K1718" s="178"/>
      <c r="L1718" s="179"/>
      <c r="M1718" s="40">
        <f t="shared" si="401"/>
        <v>4531350.45</v>
      </c>
      <c r="N1718" s="40">
        <f t="shared" si="402"/>
        <v>4712605.53</v>
      </c>
      <c r="O1718" s="36">
        <f>осн2!N226*осн2!$B$4+осн2!$A$2+(осн2!N226*осн2!$B$4+осн2!$A$2)*осн2!$E$2</f>
        <v>2265675.2250000001</v>
      </c>
      <c r="P1718" s="36">
        <f>осн2!O226*осн2!$B$4+осн2!$A$2+(осн2!O226*осн2!$B$4+осн2!$A$2)*осн2!$E$2</f>
        <v>2356302.7650000001</v>
      </c>
      <c r="Q1718" s="40">
        <f t="shared" si="403"/>
        <v>4531350.45</v>
      </c>
      <c r="R1718" s="40">
        <f t="shared" si="404"/>
        <v>4712605.53</v>
      </c>
      <c r="S1718" s="40">
        <f t="shared" si="405"/>
        <v>2265675.2250000001</v>
      </c>
      <c r="T1718" s="40">
        <f t="shared" si="406"/>
        <v>2356302.7650000001</v>
      </c>
    </row>
    <row r="1719" spans="1:20" ht="15.75" hidden="1" customHeight="1" x14ac:dyDescent="0.25">
      <c r="A1719" s="142"/>
      <c r="B1719" s="169"/>
      <c r="C1719" s="142"/>
      <c r="D1719" s="4" t="s">
        <v>159</v>
      </c>
      <c r="E1719" s="41">
        <f>осн2!N227*осн2!$B$4*осн2!$D$1+осн2!$A$2+(осн2!N227*осн2!$B$4*осн2!$D$1+осн2!$A$2)*осн2!$E$2</f>
        <v>9053695.1400000006</v>
      </c>
      <c r="F1719" s="41">
        <f>осн2!O227*осн2!$B$4*осн2!$D$1+осн2!$A$2+(осн2!O227*осн2!$B$4*осн2!$D$1+осн2!$A$2)*осн2!$E$2</f>
        <v>9415842.4499999993</v>
      </c>
      <c r="G1719" s="178"/>
      <c r="H1719" s="179"/>
      <c r="I1719" s="41">
        <f t="shared" si="399"/>
        <v>9053695.1400000006</v>
      </c>
      <c r="J1719" s="41">
        <f t="shared" si="400"/>
        <v>9415842.4499999993</v>
      </c>
      <c r="K1719" s="178"/>
      <c r="L1719" s="179"/>
      <c r="M1719" s="41">
        <f t="shared" si="401"/>
        <v>9053695.1400000006</v>
      </c>
      <c r="N1719" s="41">
        <f t="shared" si="402"/>
        <v>9415842.4499999993</v>
      </c>
      <c r="O1719" s="37">
        <f>осн2!N227*осн2!$B$4+осн2!$A$2+(осн2!N227*осн2!$B$4+осн2!$A$2)*осн2!$E$2</f>
        <v>4526847.57</v>
      </c>
      <c r="P1719" s="37">
        <f>осн2!O227*осн2!$B$4+осн2!$A$2+(осн2!O227*осн2!$B$4+осн2!$A$2)*осн2!$E$2</f>
        <v>4707921.2249999996</v>
      </c>
      <c r="Q1719" s="41">
        <f t="shared" si="403"/>
        <v>9053695.1400000006</v>
      </c>
      <c r="R1719" s="41">
        <f t="shared" si="404"/>
        <v>9415842.4499999993</v>
      </c>
      <c r="S1719" s="41">
        <f t="shared" si="405"/>
        <v>4526847.57</v>
      </c>
      <c r="T1719" s="41">
        <f t="shared" si="406"/>
        <v>4707921.2249999996</v>
      </c>
    </row>
    <row r="1720" spans="1:20" ht="15.75" hidden="1" customHeight="1" x14ac:dyDescent="0.25">
      <c r="A1720" s="142"/>
      <c r="B1720" s="169"/>
      <c r="C1720" s="142"/>
      <c r="D1720" s="4" t="s">
        <v>160</v>
      </c>
      <c r="E1720" s="41">
        <f>осн2!N228*осн2!$B$4*осн2!$D$1+осн2!$A$2+(осн2!N228*осн2!$B$4*осн2!$D$1+осн2!$A$2)*осн2!$E$2</f>
        <v>12128919.689999999</v>
      </c>
      <c r="F1720" s="41">
        <f>осн2!O228*осн2!$B$4*осн2!$D$1+осн2!$A$2+(осн2!O228*осн2!$B$4*осн2!$D$1+осн2!$A$2)*осн2!$E$2</f>
        <v>12614076.689999999</v>
      </c>
      <c r="G1720" s="178"/>
      <c r="H1720" s="179"/>
      <c r="I1720" s="41">
        <f t="shared" si="399"/>
        <v>12128919.689999999</v>
      </c>
      <c r="J1720" s="41">
        <f t="shared" si="400"/>
        <v>12614076.689999999</v>
      </c>
      <c r="K1720" s="178"/>
      <c r="L1720" s="179"/>
      <c r="M1720" s="41">
        <f t="shared" si="401"/>
        <v>12128919.689999999</v>
      </c>
      <c r="N1720" s="41">
        <f t="shared" si="402"/>
        <v>12614076.689999999</v>
      </c>
      <c r="O1720" s="37">
        <f>осн2!N228*осн2!$B$4+осн2!$A$2+(осн2!N228*осн2!$B$4+осн2!$A$2)*осн2!$E$2</f>
        <v>6064459.8449999997</v>
      </c>
      <c r="P1720" s="37">
        <f>осн2!O228*осн2!$B$4+осн2!$A$2+(осн2!O228*осн2!$B$4+осн2!$A$2)*осн2!$E$2</f>
        <v>6307038.3449999997</v>
      </c>
      <c r="Q1720" s="41">
        <f t="shared" si="403"/>
        <v>12128919.689999999</v>
      </c>
      <c r="R1720" s="41">
        <f t="shared" si="404"/>
        <v>12614076.689999999</v>
      </c>
      <c r="S1720" s="41">
        <f t="shared" si="405"/>
        <v>6064459.8449999997</v>
      </c>
      <c r="T1720" s="41">
        <f t="shared" si="406"/>
        <v>6307038.3449999997</v>
      </c>
    </row>
    <row r="1721" spans="1:20" ht="15.75" hidden="1" customHeight="1" x14ac:dyDescent="0.25">
      <c r="A1721" s="142"/>
      <c r="B1721" s="169"/>
      <c r="C1721" s="142"/>
      <c r="D1721" s="8" t="s">
        <v>161</v>
      </c>
      <c r="E1721" s="40">
        <f>осн2!N229*осн2!$B$4*осн2!$D$1+осн2!$A$2+(осн2!N229*осн2!$B$4*осн2!$D$1+осн2!$A$2)*осн2!$E$2</f>
        <v>4989090.1500000004</v>
      </c>
      <c r="F1721" s="40">
        <f>осн2!O229*осн2!$B$4*осн2!$D$1+осн2!$A$2+(осн2!O229*осн2!$B$4*осн2!$D$1+осн2!$A$2)*осн2!$E$2</f>
        <v>5188654.1100000003</v>
      </c>
      <c r="G1721" s="178"/>
      <c r="H1721" s="179"/>
      <c r="I1721" s="40">
        <f t="shared" si="399"/>
        <v>4989090.1500000004</v>
      </c>
      <c r="J1721" s="40">
        <f t="shared" si="400"/>
        <v>5188654.1100000003</v>
      </c>
      <c r="K1721" s="178"/>
      <c r="L1721" s="179"/>
      <c r="M1721" s="40">
        <f t="shared" si="401"/>
        <v>4989090.1500000004</v>
      </c>
      <c r="N1721" s="40">
        <f t="shared" si="402"/>
        <v>5188654.1100000003</v>
      </c>
      <c r="O1721" s="36">
        <f>осн2!N229*осн2!$B$4+осн2!$A$2+(осн2!N229*осн2!$B$4+осн2!$A$2)*осн2!$E$2</f>
        <v>2494545.0750000002</v>
      </c>
      <c r="P1721" s="36">
        <f>осн2!O229*осн2!$B$4+осн2!$A$2+(осн2!O229*осн2!$B$4+осн2!$A$2)*осн2!$E$2</f>
        <v>2594327.0550000002</v>
      </c>
      <c r="Q1721" s="40">
        <f t="shared" si="403"/>
        <v>4989090.1500000004</v>
      </c>
      <c r="R1721" s="40">
        <f t="shared" si="404"/>
        <v>5188654.1100000003</v>
      </c>
      <c r="S1721" s="40">
        <f t="shared" si="405"/>
        <v>2494545.0750000002</v>
      </c>
      <c r="T1721" s="40">
        <f t="shared" si="406"/>
        <v>2594327.0550000002</v>
      </c>
    </row>
    <row r="1722" spans="1:20" ht="15.75" hidden="1" customHeight="1" x14ac:dyDescent="0.25">
      <c r="A1722" s="142"/>
      <c r="B1722" s="169"/>
      <c r="C1722" s="142"/>
      <c r="D1722" s="4" t="s">
        <v>162</v>
      </c>
      <c r="E1722" s="41">
        <f>осн2!N230*осн2!$B$4*осн2!$D$1+осн2!$A$2+(осн2!N230*осн2!$B$4*осн2!$D$1+осн2!$A$2)*осн2!$E$2</f>
        <v>9969215.25</v>
      </c>
      <c r="F1722" s="41">
        <f>осн2!O230*осн2!$B$4*осн2!$D$1+осн2!$A$2+(осн2!O230*осн2!$B$4*осн2!$D$1+осн2!$A$2)*осн2!$E$2</f>
        <v>10367983.859999999</v>
      </c>
      <c r="G1722" s="178"/>
      <c r="H1722" s="179"/>
      <c r="I1722" s="41">
        <f t="shared" si="399"/>
        <v>9969215.25</v>
      </c>
      <c r="J1722" s="41">
        <f t="shared" si="400"/>
        <v>10367983.859999999</v>
      </c>
      <c r="K1722" s="178"/>
      <c r="L1722" s="179"/>
      <c r="M1722" s="41">
        <f t="shared" si="401"/>
        <v>9969215.25</v>
      </c>
      <c r="N1722" s="41">
        <f t="shared" si="402"/>
        <v>10367983.859999999</v>
      </c>
      <c r="O1722" s="37">
        <f>осн2!N230*осн2!$B$4+осн2!$A$2+(осн2!N230*осн2!$B$4+осн2!$A$2)*осн2!$E$2</f>
        <v>4984607.625</v>
      </c>
      <c r="P1722" s="37">
        <f>осн2!O230*осн2!$B$4+осн2!$A$2+(осн2!O230*осн2!$B$4+осн2!$A$2)*осн2!$E$2</f>
        <v>5183991.93</v>
      </c>
      <c r="Q1722" s="41">
        <f t="shared" si="403"/>
        <v>9969215.25</v>
      </c>
      <c r="R1722" s="41">
        <f t="shared" si="404"/>
        <v>10367983.859999999</v>
      </c>
      <c r="S1722" s="41">
        <f t="shared" si="405"/>
        <v>4984607.625</v>
      </c>
      <c r="T1722" s="41">
        <f t="shared" si="406"/>
        <v>5183991.93</v>
      </c>
    </row>
    <row r="1723" spans="1:20" ht="15.75" hidden="1" customHeight="1" x14ac:dyDescent="0.25">
      <c r="A1723" s="142"/>
      <c r="B1723" s="169"/>
      <c r="C1723" s="142"/>
      <c r="D1723" s="4" t="s">
        <v>163</v>
      </c>
      <c r="E1723" s="41">
        <f>осн2!N231*осн2!$B$4*осн2!$D$1+осн2!$A$2+(осн2!N231*осн2!$B$4*осн2!$D$1+осн2!$A$2)*осн2!$E$2</f>
        <v>13355701.379999999</v>
      </c>
      <c r="F1723" s="41">
        <f>осн2!O231*осн2!$B$4*осн2!$D$1+осн2!$A$2+(осн2!O231*осн2!$B$4*осн2!$D$1+осн2!$A$2)*осн2!$E$2</f>
        <v>13889929.859999999</v>
      </c>
      <c r="G1723" s="178"/>
      <c r="H1723" s="179"/>
      <c r="I1723" s="41">
        <f t="shared" si="399"/>
        <v>13355701.379999999</v>
      </c>
      <c r="J1723" s="41">
        <f t="shared" si="400"/>
        <v>13889929.859999999</v>
      </c>
      <c r="K1723" s="178"/>
      <c r="L1723" s="179"/>
      <c r="M1723" s="41">
        <f t="shared" si="401"/>
        <v>13355701.379999999</v>
      </c>
      <c r="N1723" s="41">
        <f t="shared" si="402"/>
        <v>13889929.859999999</v>
      </c>
      <c r="O1723" s="37">
        <f>осн2!N231*осн2!$B$4+осн2!$A$2+(осн2!N231*осн2!$B$4+осн2!$A$2)*осн2!$E$2</f>
        <v>6677850.6899999995</v>
      </c>
      <c r="P1723" s="37">
        <f>осн2!O231*осн2!$B$4+осн2!$A$2+(осн2!O231*осн2!$B$4+осн2!$A$2)*осн2!$E$2</f>
        <v>6944964.9299999997</v>
      </c>
      <c r="Q1723" s="41">
        <f t="shared" si="403"/>
        <v>13355701.379999999</v>
      </c>
      <c r="R1723" s="41">
        <f t="shared" si="404"/>
        <v>13889929.859999999</v>
      </c>
      <c r="S1723" s="41">
        <f t="shared" si="405"/>
        <v>6677850.6899999995</v>
      </c>
      <c r="T1723" s="41">
        <f t="shared" si="406"/>
        <v>6944964.9299999997</v>
      </c>
    </row>
    <row r="1724" spans="1:20" ht="15.75" hidden="1" customHeight="1" x14ac:dyDescent="0.25">
      <c r="A1724" s="142"/>
      <c r="B1724" s="169"/>
      <c r="C1724" s="142"/>
      <c r="D1724" s="8" t="s">
        <v>164</v>
      </c>
      <c r="E1724" s="40">
        <f>осн2!N232*осн2!$B$4*осн2!$D$1+осн2!$A$2+(осн2!N232*осн2!$B$4*осн2!$D$1+осн2!$A$2)*осн2!$E$2</f>
        <v>5541073.5</v>
      </c>
      <c r="F1724" s="40">
        <f>осн2!O232*осн2!$B$4*осн2!$D$1+осн2!$A$2+(осн2!O232*осн2!$B$4*осн2!$D$1+осн2!$A$2)*осн2!$E$2</f>
        <v>5762716.4399999995</v>
      </c>
      <c r="G1724" s="178"/>
      <c r="H1724" s="179"/>
      <c r="I1724" s="40">
        <f t="shared" si="399"/>
        <v>5541073.5</v>
      </c>
      <c r="J1724" s="40">
        <f t="shared" si="400"/>
        <v>5762716.4399999995</v>
      </c>
      <c r="K1724" s="178"/>
      <c r="L1724" s="179"/>
      <c r="M1724" s="40">
        <f t="shared" si="401"/>
        <v>5541073.5</v>
      </c>
      <c r="N1724" s="40">
        <f t="shared" si="402"/>
        <v>5762716.4399999995</v>
      </c>
      <c r="O1724" s="36">
        <f>осн2!N232*осн2!$B$4+осн2!$A$2+(осн2!N232*осн2!$B$4+осн2!$A$2)*осн2!$E$2</f>
        <v>2770536.75</v>
      </c>
      <c r="P1724" s="36">
        <f>осн2!O232*осн2!$B$4+осн2!$A$2+(осн2!O232*осн2!$B$4+осн2!$A$2)*осн2!$E$2</f>
        <v>2881358.2199999997</v>
      </c>
      <c r="Q1724" s="40">
        <f t="shared" si="403"/>
        <v>5541073.5</v>
      </c>
      <c r="R1724" s="40">
        <f t="shared" si="404"/>
        <v>5762716.4399999995</v>
      </c>
      <c r="S1724" s="40">
        <f t="shared" si="405"/>
        <v>2770536.75</v>
      </c>
      <c r="T1724" s="40">
        <f t="shared" si="406"/>
        <v>2881358.2199999997</v>
      </c>
    </row>
    <row r="1725" spans="1:20" ht="15.75" hidden="1" customHeight="1" x14ac:dyDescent="0.25">
      <c r="A1725" s="142"/>
      <c r="B1725" s="169"/>
      <c r="C1725" s="142"/>
      <c r="D1725" s="4" t="s">
        <v>165</v>
      </c>
      <c r="E1725" s="41">
        <f>осн2!N233*осн2!$B$4*осн2!$D$1+осн2!$A$2+(осн2!N233*осн2!$B$4*осн2!$D$1+осн2!$A$2)*осн2!$E$2</f>
        <v>11073174.869999999</v>
      </c>
      <c r="F1725" s="41">
        <f>осн2!O233*осн2!$B$4*осн2!$D$1+осн2!$A$2+(осн2!O233*осн2!$B$4*осн2!$D$1+осн2!$A$2)*осн2!$E$2</f>
        <v>11516101.439999999</v>
      </c>
      <c r="G1725" s="178"/>
      <c r="H1725" s="179"/>
      <c r="I1725" s="41">
        <f t="shared" si="399"/>
        <v>11073174.869999999</v>
      </c>
      <c r="J1725" s="41">
        <f t="shared" si="400"/>
        <v>11516101.439999999</v>
      </c>
      <c r="K1725" s="178"/>
      <c r="L1725" s="179"/>
      <c r="M1725" s="41">
        <f t="shared" si="401"/>
        <v>11073174.869999999</v>
      </c>
      <c r="N1725" s="41">
        <f t="shared" si="402"/>
        <v>11516101.439999999</v>
      </c>
      <c r="O1725" s="37">
        <f>осн2!N233*осн2!$B$4+осн2!$A$2+(осн2!N233*осн2!$B$4+осн2!$A$2)*осн2!$E$2</f>
        <v>5536587.4349999996</v>
      </c>
      <c r="P1725" s="37">
        <f>осн2!O233*осн2!$B$4+осн2!$A$2+(осн2!O233*осн2!$B$4+осн2!$A$2)*осн2!$E$2</f>
        <v>5758050.7199999997</v>
      </c>
      <c r="Q1725" s="41">
        <f t="shared" si="403"/>
        <v>11073174.869999999</v>
      </c>
      <c r="R1725" s="41">
        <f t="shared" si="404"/>
        <v>11516101.439999999</v>
      </c>
      <c r="S1725" s="41">
        <f t="shared" si="405"/>
        <v>5536587.4349999996</v>
      </c>
      <c r="T1725" s="41">
        <f t="shared" si="406"/>
        <v>5758050.7199999997</v>
      </c>
    </row>
    <row r="1726" spans="1:20" ht="15.75" hidden="1" customHeight="1" x14ac:dyDescent="0.25">
      <c r="A1726" s="142"/>
      <c r="B1726" s="169"/>
      <c r="C1726" s="142"/>
      <c r="D1726" s="4" t="s">
        <v>166</v>
      </c>
      <c r="E1726" s="41">
        <f>осн2!N234*осн2!$B$4*осн2!$D$1+осн2!$A$2+(осн2!N234*осн2!$B$4*осн2!$D$1+осн2!$A$2)*осн2!$E$2</f>
        <v>14834998.35</v>
      </c>
      <c r="F1726" s="41">
        <f>осн2!O234*осн2!$B$4*осн2!$D$1+осн2!$A$2+(осн2!O234*осн2!$B$4*осн2!$D$1+осн2!$A$2)*осн2!$E$2</f>
        <v>15428399.699999999</v>
      </c>
      <c r="G1726" s="178"/>
      <c r="H1726" s="179"/>
      <c r="I1726" s="41">
        <f t="shared" si="399"/>
        <v>14834998.35</v>
      </c>
      <c r="J1726" s="41">
        <f t="shared" si="400"/>
        <v>15428399.699999999</v>
      </c>
      <c r="K1726" s="178"/>
      <c r="L1726" s="179"/>
      <c r="M1726" s="41">
        <f t="shared" si="401"/>
        <v>14834998.35</v>
      </c>
      <c r="N1726" s="41">
        <f t="shared" si="402"/>
        <v>15428399.699999999</v>
      </c>
      <c r="O1726" s="37">
        <f>осн2!N234*осн2!$B$4+осн2!$A$2+(осн2!N234*осн2!$B$4+осн2!$A$2)*осн2!$E$2</f>
        <v>7417499.1749999998</v>
      </c>
      <c r="P1726" s="37">
        <f>осн2!O234*осн2!$B$4+осн2!$A$2+(осн2!O234*осн2!$B$4+осн2!$A$2)*осн2!$E$2</f>
        <v>7714199.8499999996</v>
      </c>
      <c r="Q1726" s="41">
        <f t="shared" si="403"/>
        <v>14834998.35</v>
      </c>
      <c r="R1726" s="41">
        <f t="shared" si="404"/>
        <v>15428399.699999999</v>
      </c>
      <c r="S1726" s="41">
        <f t="shared" si="405"/>
        <v>7417499.1749999998</v>
      </c>
      <c r="T1726" s="41">
        <f t="shared" si="406"/>
        <v>7714199.8499999996</v>
      </c>
    </row>
    <row r="1727" spans="1:20" ht="30" hidden="1" customHeight="1" x14ac:dyDescent="0.25">
      <c r="A1727" s="142"/>
      <c r="B1727" s="169"/>
      <c r="C1727" s="142"/>
      <c r="D1727" s="13" t="s">
        <v>57</v>
      </c>
      <c r="E1727" s="40">
        <f>осн2!N235*осн2!$B$4*осн2!$D$1+осн2!$A$2+(осн2!N235*осн2!$B$4*осн2!$D$1+осн2!$A$2)*осн2!$E$2</f>
        <v>6227201.6100000003</v>
      </c>
      <c r="F1727" s="40">
        <f>осн2!O235*осн2!$B$4*осн2!$D$1+осн2!$A$2+(осн2!O235*осн2!$B$4*осн2!$D$1+осн2!$A$2)*осн2!$E$2</f>
        <v>6476288.4000000004</v>
      </c>
      <c r="G1727" s="178"/>
      <c r="H1727" s="179"/>
      <c r="I1727" s="40">
        <f t="shared" si="399"/>
        <v>6227201.6100000003</v>
      </c>
      <c r="J1727" s="40">
        <f t="shared" si="400"/>
        <v>6476288.4000000004</v>
      </c>
      <c r="K1727" s="178"/>
      <c r="L1727" s="179"/>
      <c r="M1727" s="40">
        <f t="shared" si="401"/>
        <v>6227201.6100000003</v>
      </c>
      <c r="N1727" s="40">
        <f t="shared" si="402"/>
        <v>6476288.4000000004</v>
      </c>
      <c r="O1727" s="36">
        <f>осн2!N235*осн2!$B$4+осн2!$A$2+(осн2!N235*осн2!$B$4+осн2!$A$2)*осн2!$E$2</f>
        <v>3113600.8050000002</v>
      </c>
      <c r="P1727" s="36">
        <f>осн2!O235*осн2!$B$4+осн2!$A$2+(осн2!O235*осн2!$B$4+осн2!$A$2)*осн2!$E$2</f>
        <v>3238144.2</v>
      </c>
      <c r="Q1727" s="40">
        <f t="shared" si="403"/>
        <v>6227201.6100000003</v>
      </c>
      <c r="R1727" s="40">
        <f t="shared" si="404"/>
        <v>6476288.4000000004</v>
      </c>
      <c r="S1727" s="40">
        <f t="shared" si="405"/>
        <v>3113600.8050000002</v>
      </c>
      <c r="T1727" s="40">
        <f t="shared" si="406"/>
        <v>3238144.2</v>
      </c>
    </row>
    <row r="1728" spans="1:20" ht="30" hidden="1" customHeight="1" x14ac:dyDescent="0.25">
      <c r="A1728" s="142"/>
      <c r="B1728" s="169"/>
      <c r="C1728" s="142"/>
      <c r="D1728" s="12" t="s">
        <v>58</v>
      </c>
      <c r="E1728" s="41">
        <f>осн2!N236*осн2!$B$4*осн2!$D$1+осн2!$A$2+(осн2!N236*осн2!$B$4*осн2!$D$1+осн2!$A$2)*осн2!$E$2</f>
        <v>9290646.8100000005</v>
      </c>
      <c r="F1728" s="41">
        <f>осн2!O236*осн2!$B$4*осн2!$D$1+осн2!$A$2+(осн2!O236*осн2!$B$4*осн2!$D$1+осн2!$A$2)*осн2!$E$2</f>
        <v>9662272.4700000007</v>
      </c>
      <c r="G1728" s="178"/>
      <c r="H1728" s="179"/>
      <c r="I1728" s="41">
        <f t="shared" si="399"/>
        <v>9290646.8100000005</v>
      </c>
      <c r="J1728" s="41">
        <f t="shared" si="400"/>
        <v>9662272.4700000007</v>
      </c>
      <c r="K1728" s="178"/>
      <c r="L1728" s="179"/>
      <c r="M1728" s="41">
        <f t="shared" si="401"/>
        <v>9290646.8100000005</v>
      </c>
      <c r="N1728" s="41">
        <f t="shared" si="402"/>
        <v>9662272.4700000007</v>
      </c>
      <c r="O1728" s="37">
        <f>осн2!N236*осн2!$B$4+осн2!$A$2+(осн2!N236*осн2!$B$4+осн2!$A$2)*осн2!$E$2</f>
        <v>4645323.4050000003</v>
      </c>
      <c r="P1728" s="37">
        <f>осн2!O236*осн2!$B$4+осн2!$A$2+(осн2!O236*осн2!$B$4+осн2!$A$2)*осн2!$E$2</f>
        <v>4831136.2350000003</v>
      </c>
      <c r="Q1728" s="41">
        <f t="shared" si="403"/>
        <v>9290646.8100000005</v>
      </c>
      <c r="R1728" s="41">
        <f t="shared" si="404"/>
        <v>9662272.4700000007</v>
      </c>
      <c r="S1728" s="41">
        <f t="shared" si="405"/>
        <v>4645323.4050000003</v>
      </c>
      <c r="T1728" s="41">
        <f t="shared" si="406"/>
        <v>4831136.2350000003</v>
      </c>
    </row>
    <row r="1729" spans="1:20" ht="30" hidden="1" customHeight="1" x14ac:dyDescent="0.25">
      <c r="A1729" s="142"/>
      <c r="B1729" s="169"/>
      <c r="C1729" s="142"/>
      <c r="D1729" s="12" t="s">
        <v>59</v>
      </c>
      <c r="E1729" s="41">
        <f>осн2!N237*осн2!$B$4*осн2!$D$1+осн2!$A$2+(осн2!N237*осн2!$B$4*осн2!$D$1+осн2!$A$2)*осн2!$E$2</f>
        <v>12438303.300000001</v>
      </c>
      <c r="F1729" s="41">
        <f>осн2!O237*осн2!$B$4*осн2!$D$1+осн2!$A$2+(осн2!O237*осн2!$B$4*осн2!$D$1+осн2!$A$2)*осн2!$E$2</f>
        <v>12935836.140000001</v>
      </c>
      <c r="G1729" s="178"/>
      <c r="H1729" s="179"/>
      <c r="I1729" s="41">
        <f t="shared" ref="I1729:I1760" si="407">E1729</f>
        <v>12438303.300000001</v>
      </c>
      <c r="J1729" s="41">
        <f t="shared" ref="J1729:J1760" si="408">F1729</f>
        <v>12935836.140000001</v>
      </c>
      <c r="K1729" s="178"/>
      <c r="L1729" s="179"/>
      <c r="M1729" s="41">
        <f t="shared" ref="M1729:M1760" si="409">I1729</f>
        <v>12438303.300000001</v>
      </c>
      <c r="N1729" s="41">
        <f t="shared" ref="N1729:N1760" si="410">J1729</f>
        <v>12935836.140000001</v>
      </c>
      <c r="O1729" s="37">
        <f>осн2!N237*осн2!$B$4+осн2!$A$2+(осн2!N237*осн2!$B$4+осн2!$A$2)*осн2!$E$2</f>
        <v>6219151.6500000004</v>
      </c>
      <c r="P1729" s="37">
        <f>осн2!O237*осн2!$B$4+осн2!$A$2+(осн2!O237*осн2!$B$4+осн2!$A$2)*осн2!$E$2</f>
        <v>6467918.0700000003</v>
      </c>
      <c r="Q1729" s="41">
        <f t="shared" ref="Q1729:Q1760" si="411">M1729</f>
        <v>12438303.300000001</v>
      </c>
      <c r="R1729" s="41">
        <f t="shared" ref="R1729:R1760" si="412">N1729</f>
        <v>12935836.140000001</v>
      </c>
      <c r="S1729" s="41">
        <f t="shared" ref="S1729:S1760" si="413">O1729</f>
        <v>6219151.6500000004</v>
      </c>
      <c r="T1729" s="41">
        <f t="shared" ref="T1729:T1760" si="414">P1729</f>
        <v>6467918.0700000003</v>
      </c>
    </row>
    <row r="1730" spans="1:20" ht="30" hidden="1" customHeight="1" x14ac:dyDescent="0.25">
      <c r="A1730" s="142"/>
      <c r="B1730" s="169"/>
      <c r="C1730" s="142"/>
      <c r="D1730" s="12" t="s">
        <v>60</v>
      </c>
      <c r="E1730" s="41">
        <f>осн2!N238*осн2!$B$4*осн2!$D$1+осн2!$A$2+(осн2!N238*осн2!$B$4*осн2!$D$1+осн2!$A$2)*осн2!$E$2</f>
        <v>15501748.5</v>
      </c>
      <c r="F1730" s="41">
        <f>осн2!O238*осн2!$B$4*осн2!$D$1+осн2!$A$2+(осн2!O238*осн2!$B$4*осн2!$D$1+осн2!$A$2)*осн2!$E$2</f>
        <v>16121818.439999999</v>
      </c>
      <c r="G1730" s="178"/>
      <c r="H1730" s="179"/>
      <c r="I1730" s="41">
        <f t="shared" si="407"/>
        <v>15501748.5</v>
      </c>
      <c r="J1730" s="41">
        <f t="shared" si="408"/>
        <v>16121818.439999999</v>
      </c>
      <c r="K1730" s="178"/>
      <c r="L1730" s="179"/>
      <c r="M1730" s="41">
        <f t="shared" si="409"/>
        <v>15501748.5</v>
      </c>
      <c r="N1730" s="41">
        <f t="shared" si="410"/>
        <v>16121818.439999999</v>
      </c>
      <c r="O1730" s="37">
        <f>осн2!N238*осн2!$B$4+осн2!$A$2+(осн2!N238*осн2!$B$4+осн2!$A$2)*осн2!$E$2</f>
        <v>7750874.25</v>
      </c>
      <c r="P1730" s="37">
        <f>осн2!O238*осн2!$B$4+осн2!$A$2+(осн2!O238*осн2!$B$4+осн2!$A$2)*осн2!$E$2</f>
        <v>8060909.2199999997</v>
      </c>
      <c r="Q1730" s="41">
        <f t="shared" si="411"/>
        <v>15501748.5</v>
      </c>
      <c r="R1730" s="41">
        <f t="shared" si="412"/>
        <v>16121818.439999999</v>
      </c>
      <c r="S1730" s="41">
        <f t="shared" si="413"/>
        <v>7750874.25</v>
      </c>
      <c r="T1730" s="41">
        <f t="shared" si="414"/>
        <v>8060909.2199999997</v>
      </c>
    </row>
    <row r="1731" spans="1:20" ht="30" hidden="1" customHeight="1" x14ac:dyDescent="0.25">
      <c r="A1731" s="142"/>
      <c r="B1731" s="169"/>
      <c r="C1731" s="142"/>
      <c r="D1731" s="12" t="s">
        <v>61</v>
      </c>
      <c r="E1731" s="41">
        <f>осн2!N239*осн2!$B$4*осн2!$D$1+осн2!$A$2+(осн2!N239*осн2!$B$4*осн2!$D$1+осн2!$A$2)*осн2!$E$2</f>
        <v>20046021.719999999</v>
      </c>
      <c r="F1731" s="41">
        <f>осн2!O239*осн2!$B$4*осн2!$D$1+осн2!$A$2+(осн2!O239*осн2!$B$4*осн2!$D$1+осн2!$A$2)*осн2!$E$2</f>
        <v>20847861.809999999</v>
      </c>
      <c r="G1731" s="178"/>
      <c r="H1731" s="179"/>
      <c r="I1731" s="41">
        <f t="shared" si="407"/>
        <v>20046021.719999999</v>
      </c>
      <c r="J1731" s="41">
        <f t="shared" si="408"/>
        <v>20847861.809999999</v>
      </c>
      <c r="K1731" s="178"/>
      <c r="L1731" s="179"/>
      <c r="M1731" s="41">
        <f t="shared" si="409"/>
        <v>20046021.719999999</v>
      </c>
      <c r="N1731" s="41">
        <f t="shared" si="410"/>
        <v>20847861.809999999</v>
      </c>
      <c r="O1731" s="37">
        <f>осн2!N239*осн2!$B$4+осн2!$A$2+(осн2!N239*осн2!$B$4+осн2!$A$2)*осн2!$E$2</f>
        <v>10023010.859999999</v>
      </c>
      <c r="P1731" s="37">
        <f>осн2!O239*осн2!$B$4+осн2!$A$2+(осн2!O239*осн2!$B$4+осн2!$A$2)*осн2!$E$2</f>
        <v>10423930.904999999</v>
      </c>
      <c r="Q1731" s="41">
        <f t="shared" si="411"/>
        <v>20046021.719999999</v>
      </c>
      <c r="R1731" s="41">
        <f t="shared" si="412"/>
        <v>20847861.809999999</v>
      </c>
      <c r="S1731" s="41">
        <f t="shared" si="413"/>
        <v>10023010.859999999</v>
      </c>
      <c r="T1731" s="41">
        <f t="shared" si="414"/>
        <v>10423930.904999999</v>
      </c>
    </row>
    <row r="1732" spans="1:20" ht="30" hidden="1" customHeight="1" x14ac:dyDescent="0.25">
      <c r="A1732" s="142"/>
      <c r="B1732" s="169"/>
      <c r="C1732" s="142"/>
      <c r="D1732" s="12" t="s">
        <v>62</v>
      </c>
      <c r="E1732" s="41">
        <f>осн2!N240*осн2!$B$4*осн2!$D$1+осн2!$A$2+(осн2!N240*осн2!$B$4*осн2!$D$1+осн2!$A$2)*осн2!$E$2</f>
        <v>23109509.399999999</v>
      </c>
      <c r="F1732" s="41">
        <f>осн2!O240*осн2!$B$4*осн2!$D$1+осн2!$A$2+(осн2!O240*осн2!$B$4*осн2!$D$1+осн2!$A$2)*осн2!$E$2</f>
        <v>24033888.359999999</v>
      </c>
      <c r="G1732" s="178"/>
      <c r="H1732" s="179"/>
      <c r="I1732" s="41">
        <f t="shared" si="407"/>
        <v>23109509.399999999</v>
      </c>
      <c r="J1732" s="41">
        <f t="shared" si="408"/>
        <v>24033888.359999999</v>
      </c>
      <c r="K1732" s="178"/>
      <c r="L1732" s="179"/>
      <c r="M1732" s="41">
        <f t="shared" si="409"/>
        <v>23109509.399999999</v>
      </c>
      <c r="N1732" s="41">
        <f t="shared" si="410"/>
        <v>24033888.359999999</v>
      </c>
      <c r="O1732" s="37">
        <f>осн2!N240*осн2!$B$4+осн2!$A$2+(осн2!N240*осн2!$B$4+осн2!$A$2)*осн2!$E$2</f>
        <v>11554754.699999999</v>
      </c>
      <c r="P1732" s="37">
        <f>осн2!O240*осн2!$B$4+осн2!$A$2+(осн2!O240*осн2!$B$4+осн2!$A$2)*осн2!$E$2</f>
        <v>12016944.18</v>
      </c>
      <c r="Q1732" s="41">
        <f t="shared" si="411"/>
        <v>23109509.399999999</v>
      </c>
      <c r="R1732" s="41">
        <f t="shared" si="412"/>
        <v>24033888.359999999</v>
      </c>
      <c r="S1732" s="41">
        <f t="shared" si="413"/>
        <v>11554754.699999999</v>
      </c>
      <c r="T1732" s="41">
        <f t="shared" si="414"/>
        <v>12016944.18</v>
      </c>
    </row>
    <row r="1733" spans="1:20" ht="15.75" hidden="1" customHeight="1" x14ac:dyDescent="0.25">
      <c r="A1733" s="142"/>
      <c r="B1733" s="169"/>
      <c r="C1733" s="142"/>
      <c r="D1733" s="8" t="s">
        <v>63</v>
      </c>
      <c r="E1733" s="40">
        <f>осн2!N241*осн2!$B$4*осн2!$D$1+осн2!$A$2+(осн2!N241*осн2!$B$4*осн2!$D$1+осн2!$A$2)*осн2!$E$2</f>
        <v>19160734.98</v>
      </c>
      <c r="F1733" s="40">
        <f>осн2!O241*осн2!$B$4*осн2!$D$1+осн2!$A$2+(осн2!O241*осн2!$B$4*осн2!$D$1+осн2!$A$2)*осн2!$E$2</f>
        <v>19927162.68</v>
      </c>
      <c r="G1733" s="178"/>
      <c r="H1733" s="179"/>
      <c r="I1733" s="40">
        <f t="shared" si="407"/>
        <v>19160734.98</v>
      </c>
      <c r="J1733" s="40">
        <f t="shared" si="408"/>
        <v>19927162.68</v>
      </c>
      <c r="K1733" s="178"/>
      <c r="L1733" s="179"/>
      <c r="M1733" s="40">
        <f t="shared" si="409"/>
        <v>19160734.98</v>
      </c>
      <c r="N1733" s="40">
        <f t="shared" si="410"/>
        <v>19927162.68</v>
      </c>
      <c r="O1733" s="36">
        <f>осн2!N241*осн2!$B$4+осн2!$A$2+(осн2!N241*осн2!$B$4+осн2!$A$2)*осн2!$E$2</f>
        <v>9580367.4900000002</v>
      </c>
      <c r="P1733" s="36">
        <f>осн2!O241*осн2!$B$4+осн2!$A$2+(осн2!O241*осн2!$B$4+осн2!$A$2)*осн2!$E$2</f>
        <v>9963581.3399999999</v>
      </c>
      <c r="Q1733" s="40">
        <f t="shared" si="411"/>
        <v>19160734.98</v>
      </c>
      <c r="R1733" s="40">
        <f t="shared" si="412"/>
        <v>19927162.68</v>
      </c>
      <c r="S1733" s="40">
        <f t="shared" si="413"/>
        <v>9580367.4900000002</v>
      </c>
      <c r="T1733" s="40">
        <f t="shared" si="414"/>
        <v>9963581.3399999999</v>
      </c>
    </row>
    <row r="1734" spans="1:20" ht="15.75" hidden="1" customHeight="1" x14ac:dyDescent="0.25">
      <c r="A1734" s="142"/>
      <c r="B1734" s="169"/>
      <c r="C1734" s="142"/>
      <c r="D1734" s="4" t="s">
        <v>64</v>
      </c>
      <c r="E1734" s="41">
        <f>осн2!N242*осн2!$B$4*осн2!$D$1+осн2!$A$2+(осн2!N242*осн2!$B$4*осн2!$D$1+осн2!$A$2)*осн2!$E$2</f>
        <v>22693416.030000001</v>
      </c>
      <c r="F1734" s="41">
        <f>осн2!O242*осн2!$B$4*осн2!$D$1+осн2!$A$2+(осн2!O242*осн2!$B$4*осн2!$D$1+осн2!$A$2)*осн2!$E$2</f>
        <v>23601153.449999999</v>
      </c>
      <c r="G1734" s="178"/>
      <c r="H1734" s="179"/>
      <c r="I1734" s="41">
        <f t="shared" si="407"/>
        <v>22693416.030000001</v>
      </c>
      <c r="J1734" s="41">
        <f t="shared" si="408"/>
        <v>23601153.449999999</v>
      </c>
      <c r="K1734" s="178"/>
      <c r="L1734" s="179"/>
      <c r="M1734" s="41">
        <f t="shared" si="409"/>
        <v>22693416.030000001</v>
      </c>
      <c r="N1734" s="41">
        <f t="shared" si="410"/>
        <v>23601153.449999999</v>
      </c>
      <c r="O1734" s="37">
        <f>осн2!N242*осн2!$B$4+осн2!$A$2+(осн2!N242*осн2!$B$4+осн2!$A$2)*осн2!$E$2</f>
        <v>11346708.015000001</v>
      </c>
      <c r="P1734" s="37">
        <f>осн2!O242*осн2!$B$4+осн2!$A$2+(осн2!O242*осн2!$B$4+осн2!$A$2)*осн2!$E$2</f>
        <v>11800576.725</v>
      </c>
      <c r="Q1734" s="41">
        <f t="shared" si="411"/>
        <v>22693416.030000001</v>
      </c>
      <c r="R1734" s="41">
        <f t="shared" si="412"/>
        <v>23601153.449999999</v>
      </c>
      <c r="S1734" s="41">
        <f t="shared" si="413"/>
        <v>11346708.015000001</v>
      </c>
      <c r="T1734" s="41">
        <f t="shared" si="414"/>
        <v>11800576.725</v>
      </c>
    </row>
    <row r="1735" spans="1:20" ht="15.75" hidden="1" customHeight="1" x14ac:dyDescent="0.25">
      <c r="A1735" s="142"/>
      <c r="B1735" s="169"/>
      <c r="C1735" s="142"/>
      <c r="D1735" s="4" t="s">
        <v>65</v>
      </c>
      <c r="E1735" s="41">
        <f>осн2!N243*осн2!$B$4*осн2!$D$1+осн2!$A$2+(осн2!N243*осн2!$B$4*осн2!$D$1+осн2!$A$2)*осн2!$E$2</f>
        <v>26226132.48</v>
      </c>
      <c r="F1735" s="41">
        <f>осн2!O243*осн2!$B$4*осн2!$D$1+осн2!$A$2+(осн2!O243*осн2!$B$4*осн2!$D$1+осн2!$A$2)*осн2!$E$2</f>
        <v>27275177.850000001</v>
      </c>
      <c r="G1735" s="178"/>
      <c r="H1735" s="179"/>
      <c r="I1735" s="41">
        <f t="shared" si="407"/>
        <v>26226132.48</v>
      </c>
      <c r="J1735" s="41">
        <f t="shared" si="408"/>
        <v>27275177.850000001</v>
      </c>
      <c r="K1735" s="178"/>
      <c r="L1735" s="179"/>
      <c r="M1735" s="41">
        <f t="shared" si="409"/>
        <v>26226132.48</v>
      </c>
      <c r="N1735" s="41">
        <f t="shared" si="410"/>
        <v>27275177.850000001</v>
      </c>
      <c r="O1735" s="37">
        <f>осн2!N243*осн2!$B$4+осн2!$A$2+(осн2!N243*осн2!$B$4+осн2!$A$2)*осн2!$E$2</f>
        <v>13113066.24</v>
      </c>
      <c r="P1735" s="37">
        <f>осн2!O243*осн2!$B$4+осн2!$A$2+(осн2!O243*осн2!$B$4+осн2!$A$2)*осн2!$E$2</f>
        <v>13637588.925000001</v>
      </c>
      <c r="Q1735" s="41">
        <f t="shared" si="411"/>
        <v>26226132.48</v>
      </c>
      <c r="R1735" s="41">
        <f t="shared" si="412"/>
        <v>27275177.850000001</v>
      </c>
      <c r="S1735" s="41">
        <f t="shared" si="413"/>
        <v>13113066.24</v>
      </c>
      <c r="T1735" s="41">
        <f t="shared" si="414"/>
        <v>13637588.925000001</v>
      </c>
    </row>
    <row r="1736" spans="1:20" ht="15.75" hidden="1" customHeight="1" x14ac:dyDescent="0.25">
      <c r="A1736" s="142"/>
      <c r="B1736" s="169"/>
      <c r="C1736" s="142"/>
      <c r="D1736" s="4" t="s">
        <v>66</v>
      </c>
      <c r="E1736" s="41">
        <f>осн2!N244*осн2!$B$4*осн2!$D$1+осн2!$A$2+(осн2!N244*осн2!$B$4*осн2!$D$1+осн2!$A$2)*осн2!$E$2</f>
        <v>29758880.789999999</v>
      </c>
      <c r="F1736" s="41">
        <f>осн2!O244*осн2!$B$4*осн2!$D$1+осн2!$A$2+(осн2!O244*осн2!$B$4*осн2!$D$1+осн2!$A$2)*осн2!$E$2</f>
        <v>30949237.649999999</v>
      </c>
      <c r="G1736" s="178"/>
      <c r="H1736" s="179"/>
      <c r="I1736" s="41">
        <f t="shared" si="407"/>
        <v>29758880.789999999</v>
      </c>
      <c r="J1736" s="41">
        <f t="shared" si="408"/>
        <v>30949237.649999999</v>
      </c>
      <c r="K1736" s="178"/>
      <c r="L1736" s="179"/>
      <c r="M1736" s="41">
        <f t="shared" si="409"/>
        <v>29758880.789999999</v>
      </c>
      <c r="N1736" s="41">
        <f t="shared" si="410"/>
        <v>30949237.649999999</v>
      </c>
      <c r="O1736" s="37">
        <f>осн2!N244*осн2!$B$4+осн2!$A$2+(осн2!N244*осн2!$B$4+осн2!$A$2)*осн2!$E$2</f>
        <v>14879440.395</v>
      </c>
      <c r="P1736" s="37">
        <f>осн2!O244*осн2!$B$4+осн2!$A$2+(осн2!O244*осн2!$B$4+осн2!$A$2)*осн2!$E$2</f>
        <v>15474618.824999999</v>
      </c>
      <c r="Q1736" s="41">
        <f t="shared" si="411"/>
        <v>29758880.789999999</v>
      </c>
      <c r="R1736" s="41">
        <f t="shared" si="412"/>
        <v>30949237.649999999</v>
      </c>
      <c r="S1736" s="41">
        <f t="shared" si="413"/>
        <v>14879440.395</v>
      </c>
      <c r="T1736" s="41">
        <f t="shared" si="414"/>
        <v>15474618.824999999</v>
      </c>
    </row>
    <row r="1737" spans="1:20" ht="15.75" hidden="1" customHeight="1" x14ac:dyDescent="0.25">
      <c r="A1737" s="142"/>
      <c r="B1737" s="169"/>
      <c r="C1737" s="142"/>
      <c r="D1737" s="4" t="s">
        <v>67</v>
      </c>
      <c r="E1737" s="41">
        <f>осн2!N245*осн2!$B$4*осн2!$D$1+осн2!$A$2+(осн2!N245*осн2!$B$4*осн2!$D$1+осн2!$A$2)*осн2!$E$2</f>
        <v>34408093.769999996</v>
      </c>
      <c r="F1737" s="41">
        <f>осн2!O245*осн2!$B$4*осн2!$D$1+осн2!$A$2+(осн2!O245*осн2!$B$4*осн2!$D$1+осн2!$A$2)*осн2!$E$2</f>
        <v>35784417.450000003</v>
      </c>
      <c r="G1737" s="178"/>
      <c r="H1737" s="179"/>
      <c r="I1737" s="41">
        <f t="shared" si="407"/>
        <v>34408093.769999996</v>
      </c>
      <c r="J1737" s="41">
        <f t="shared" si="408"/>
        <v>35784417.450000003</v>
      </c>
      <c r="K1737" s="178"/>
      <c r="L1737" s="179"/>
      <c r="M1737" s="41">
        <f t="shared" si="409"/>
        <v>34408093.769999996</v>
      </c>
      <c r="N1737" s="41">
        <f t="shared" si="410"/>
        <v>35784417.450000003</v>
      </c>
      <c r="O1737" s="37">
        <f>осн2!N245*осн2!$B$4+осн2!$A$2+(осн2!N245*осн2!$B$4+осн2!$A$2)*осн2!$E$2</f>
        <v>17204046.884999998</v>
      </c>
      <c r="P1737" s="37">
        <f>осн2!O245*осн2!$B$4+осн2!$A$2+(осн2!O245*осн2!$B$4+осн2!$A$2)*осн2!$E$2</f>
        <v>17892208.725000001</v>
      </c>
      <c r="Q1737" s="41">
        <f t="shared" si="411"/>
        <v>34408093.769999996</v>
      </c>
      <c r="R1737" s="41">
        <f t="shared" si="412"/>
        <v>35784417.450000003</v>
      </c>
      <c r="S1737" s="41">
        <f t="shared" si="413"/>
        <v>17204046.884999998</v>
      </c>
      <c r="T1737" s="41">
        <f t="shared" si="414"/>
        <v>17892208.725000001</v>
      </c>
    </row>
    <row r="1738" spans="1:20" ht="15.75" hidden="1" customHeight="1" x14ac:dyDescent="0.25">
      <c r="A1738" s="142"/>
      <c r="B1738" s="169"/>
      <c r="C1738" s="142"/>
      <c r="D1738" s="4" t="s">
        <v>68</v>
      </c>
      <c r="E1738" s="41">
        <f>осн2!N246*осн2!$B$4*осн2!$D$1+осн2!$A$2+(осн2!N246*осн2!$B$4*осн2!$D$1+осн2!$A$2)*осн2!$E$2</f>
        <v>37941723.539999999</v>
      </c>
      <c r="F1738" s="41">
        <f>осн2!O246*осн2!$B$4*осн2!$D$1+осн2!$A$2+(осн2!O246*осн2!$B$4*осн2!$D$1+осн2!$A$2)*осн2!$E$2</f>
        <v>39459392.340000004</v>
      </c>
      <c r="G1738" s="178"/>
      <c r="H1738" s="179"/>
      <c r="I1738" s="41">
        <f t="shared" si="407"/>
        <v>37941723.539999999</v>
      </c>
      <c r="J1738" s="41">
        <f t="shared" si="408"/>
        <v>39459392.340000004</v>
      </c>
      <c r="K1738" s="178"/>
      <c r="L1738" s="179"/>
      <c r="M1738" s="41">
        <f t="shared" si="409"/>
        <v>37941723.539999999</v>
      </c>
      <c r="N1738" s="41">
        <f t="shared" si="410"/>
        <v>39459392.340000004</v>
      </c>
      <c r="O1738" s="37">
        <f>осн2!N246*осн2!$B$4+осн2!$A$2+(осн2!N246*осн2!$B$4+осн2!$A$2)*осн2!$E$2</f>
        <v>18970861.77</v>
      </c>
      <c r="P1738" s="37">
        <f>осн2!O246*осн2!$B$4+осн2!$A$2+(осн2!O246*осн2!$B$4+осн2!$A$2)*осн2!$E$2</f>
        <v>19729696.170000002</v>
      </c>
      <c r="Q1738" s="41">
        <f t="shared" si="411"/>
        <v>37941723.539999999</v>
      </c>
      <c r="R1738" s="41">
        <f t="shared" si="412"/>
        <v>39459392.340000004</v>
      </c>
      <c r="S1738" s="41">
        <f t="shared" si="413"/>
        <v>18970861.77</v>
      </c>
      <c r="T1738" s="41">
        <f t="shared" si="414"/>
        <v>19729696.170000002</v>
      </c>
    </row>
    <row r="1739" spans="1:20" ht="15.75" hidden="1" customHeight="1" x14ac:dyDescent="0.25">
      <c r="A1739" s="142"/>
      <c r="B1739" s="169"/>
      <c r="C1739" s="142"/>
      <c r="D1739" s="4" t="s">
        <v>69</v>
      </c>
      <c r="E1739" s="41">
        <f>осн2!N247*осн2!$B$4*осн2!$D$1+осн2!$A$2+(осн2!N247*осн2!$B$4*осн2!$D$1+осн2!$A$2)*осн2!$E$2</f>
        <v>41475353.310000002</v>
      </c>
      <c r="F1739" s="41">
        <f>осн2!O247*осн2!$B$4*осн2!$D$1+осн2!$A$2+(осн2!O247*осн2!$B$4*осн2!$D$1+осн2!$A$2)*осн2!$E$2</f>
        <v>43134367.229999997</v>
      </c>
      <c r="G1739" s="178"/>
      <c r="H1739" s="179"/>
      <c r="I1739" s="41">
        <f t="shared" si="407"/>
        <v>41475353.310000002</v>
      </c>
      <c r="J1739" s="41">
        <f t="shared" si="408"/>
        <v>43134367.229999997</v>
      </c>
      <c r="K1739" s="178"/>
      <c r="L1739" s="179"/>
      <c r="M1739" s="41">
        <f t="shared" si="409"/>
        <v>41475353.310000002</v>
      </c>
      <c r="N1739" s="41">
        <f t="shared" si="410"/>
        <v>43134367.229999997</v>
      </c>
      <c r="O1739" s="37">
        <f>осн2!N247*осн2!$B$4+осн2!$A$2+(осн2!N247*осн2!$B$4+осн2!$A$2)*осн2!$E$2</f>
        <v>20737676.655000001</v>
      </c>
      <c r="P1739" s="37">
        <f>осн2!O247*осн2!$B$4+осн2!$A$2+(осн2!O247*осн2!$B$4+осн2!$A$2)*осн2!$E$2</f>
        <v>21567183.614999998</v>
      </c>
      <c r="Q1739" s="41">
        <f t="shared" si="411"/>
        <v>41475353.310000002</v>
      </c>
      <c r="R1739" s="41">
        <f t="shared" si="412"/>
        <v>43134367.229999997</v>
      </c>
      <c r="S1739" s="41">
        <f t="shared" si="413"/>
        <v>20737676.655000001</v>
      </c>
      <c r="T1739" s="41">
        <f t="shared" si="414"/>
        <v>21567183.614999998</v>
      </c>
    </row>
    <row r="1740" spans="1:20" ht="15.75" hidden="1" customHeight="1" x14ac:dyDescent="0.25">
      <c r="A1740" s="142"/>
      <c r="B1740" s="169"/>
      <c r="C1740" s="142"/>
      <c r="D1740" s="4" t="s">
        <v>70</v>
      </c>
      <c r="E1740" s="41">
        <f>осн2!N248*осн2!$B$4*осн2!$D$1+осн2!$A$2+(осн2!N248*осн2!$B$4*осн2!$D$1+осн2!$A$2)*осн2!$E$2</f>
        <v>45008983.079999998</v>
      </c>
      <c r="F1740" s="41">
        <f>осн2!O248*осн2!$B$4*осн2!$D$1+осн2!$A$2+(осн2!O248*осн2!$B$4*осн2!$D$1+осн2!$A$2)*осн2!$E$2</f>
        <v>46809342.119999997</v>
      </c>
      <c r="G1740" s="178"/>
      <c r="H1740" s="179"/>
      <c r="I1740" s="41">
        <f t="shared" si="407"/>
        <v>45008983.079999998</v>
      </c>
      <c r="J1740" s="41">
        <f t="shared" si="408"/>
        <v>46809342.119999997</v>
      </c>
      <c r="K1740" s="178"/>
      <c r="L1740" s="179"/>
      <c r="M1740" s="41">
        <f t="shared" si="409"/>
        <v>45008983.079999998</v>
      </c>
      <c r="N1740" s="41">
        <f t="shared" si="410"/>
        <v>46809342.119999997</v>
      </c>
      <c r="O1740" s="37">
        <f>осн2!N248*осн2!$B$4+осн2!$A$2+(осн2!N248*осн2!$B$4+осн2!$A$2)*осн2!$E$2</f>
        <v>22504491.539999999</v>
      </c>
      <c r="P1740" s="37">
        <f>осн2!O248*осн2!$B$4+осн2!$A$2+(осн2!O248*осн2!$B$4+осн2!$A$2)*осн2!$E$2</f>
        <v>23404671.059999999</v>
      </c>
      <c r="Q1740" s="41">
        <f t="shared" si="411"/>
        <v>45008983.079999998</v>
      </c>
      <c r="R1740" s="41">
        <f t="shared" si="412"/>
        <v>46809342.119999997</v>
      </c>
      <c r="S1740" s="41">
        <f t="shared" si="413"/>
        <v>22504491.539999999</v>
      </c>
      <c r="T1740" s="41">
        <f t="shared" si="414"/>
        <v>23404671.059999999</v>
      </c>
    </row>
    <row r="1741" spans="1:20" ht="15.75" hidden="1" customHeight="1" x14ac:dyDescent="0.25">
      <c r="A1741" s="142"/>
      <c r="B1741" s="169"/>
      <c r="C1741" s="142"/>
      <c r="D1741" s="4" t="s">
        <v>71</v>
      </c>
      <c r="E1741" s="41">
        <f>осн2!N249*осн2!$B$4*осн2!$D$1+осн2!$A$2+(осн2!N249*осн2!$B$4*осн2!$D$1+осн2!$A$2)*осн2!$E$2</f>
        <v>48706424.579999998</v>
      </c>
      <c r="F1741" s="41">
        <f>осн2!O249*осн2!$B$4*осн2!$D$1+осн2!$A$2+(осн2!O249*осн2!$B$4*осн2!$D$1+осн2!$A$2)*осн2!$E$2</f>
        <v>50654681.280000001</v>
      </c>
      <c r="G1741" s="178"/>
      <c r="H1741" s="179"/>
      <c r="I1741" s="41">
        <f t="shared" si="407"/>
        <v>48706424.579999998</v>
      </c>
      <c r="J1741" s="41">
        <f t="shared" si="408"/>
        <v>50654681.280000001</v>
      </c>
      <c r="K1741" s="178"/>
      <c r="L1741" s="179"/>
      <c r="M1741" s="41">
        <f t="shared" si="409"/>
        <v>48706424.579999998</v>
      </c>
      <c r="N1741" s="41">
        <f t="shared" si="410"/>
        <v>50654681.280000001</v>
      </c>
      <c r="O1741" s="37">
        <f>осн2!N249*осн2!$B$4+осн2!$A$2+(осн2!N249*осн2!$B$4+осн2!$A$2)*осн2!$E$2</f>
        <v>24353212.289999999</v>
      </c>
      <c r="P1741" s="37">
        <f>осн2!O249*осн2!$B$4+осн2!$A$2+(осн2!O249*осн2!$B$4+осн2!$A$2)*осн2!$E$2</f>
        <v>25327340.640000001</v>
      </c>
      <c r="Q1741" s="41">
        <f t="shared" si="411"/>
        <v>48706424.579999998</v>
      </c>
      <c r="R1741" s="41">
        <f t="shared" si="412"/>
        <v>50654681.280000001</v>
      </c>
      <c r="S1741" s="41">
        <f t="shared" si="413"/>
        <v>24353212.289999999</v>
      </c>
      <c r="T1741" s="41">
        <f t="shared" si="414"/>
        <v>25327340.640000001</v>
      </c>
    </row>
    <row r="1742" spans="1:20" ht="15.75" hidden="1" customHeight="1" x14ac:dyDescent="0.25">
      <c r="A1742" s="142"/>
      <c r="B1742" s="169"/>
      <c r="C1742" s="142"/>
      <c r="D1742" s="4" t="s">
        <v>72</v>
      </c>
      <c r="E1742" s="41">
        <f>осн2!N250*осн2!$B$4*осн2!$D$1+осн2!$A$2+(осн2!N250*осн2!$B$4*осн2!$D$1+осн2!$A$2)*осн2!$E$2</f>
        <v>52122673.259999998</v>
      </c>
      <c r="F1742" s="41">
        <f>осн2!O250*осн2!$B$4*осн2!$D$1+осн2!$A$2+(осн2!O250*осн2!$B$4*осн2!$D$1+осн2!$A$2)*осн2!$E$2</f>
        <v>54207581.039999999</v>
      </c>
      <c r="G1742" s="178"/>
      <c r="H1742" s="179"/>
      <c r="I1742" s="41">
        <f t="shared" si="407"/>
        <v>52122673.259999998</v>
      </c>
      <c r="J1742" s="41">
        <f t="shared" si="408"/>
        <v>54207581.039999999</v>
      </c>
      <c r="K1742" s="178"/>
      <c r="L1742" s="179"/>
      <c r="M1742" s="41">
        <f t="shared" si="409"/>
        <v>52122673.259999998</v>
      </c>
      <c r="N1742" s="41">
        <f t="shared" si="410"/>
        <v>54207581.039999999</v>
      </c>
      <c r="O1742" s="37">
        <f>осн2!N250*осн2!$B$4+осн2!$A$2+(осн2!N250*осн2!$B$4+осн2!$A$2)*осн2!$E$2</f>
        <v>26061336.629999999</v>
      </c>
      <c r="P1742" s="37">
        <f>осн2!O250*осн2!$B$4+осн2!$A$2+(осн2!O250*осн2!$B$4+осн2!$A$2)*осн2!$E$2</f>
        <v>27103790.52</v>
      </c>
      <c r="Q1742" s="41">
        <f t="shared" si="411"/>
        <v>52122673.259999998</v>
      </c>
      <c r="R1742" s="41">
        <f t="shared" si="412"/>
        <v>54207581.039999999</v>
      </c>
      <c r="S1742" s="41">
        <f t="shared" si="413"/>
        <v>26061336.629999999</v>
      </c>
      <c r="T1742" s="41">
        <f t="shared" si="414"/>
        <v>27103790.52</v>
      </c>
    </row>
    <row r="1743" spans="1:20" ht="15.75" hidden="1" customHeight="1" x14ac:dyDescent="0.25">
      <c r="A1743" s="142"/>
      <c r="B1743" s="169"/>
      <c r="C1743" s="142"/>
      <c r="D1743" s="4" t="s">
        <v>73</v>
      </c>
      <c r="E1743" s="41">
        <f>осн2!N251*осн2!$B$4*осн2!$D$1+осн2!$A$2+(осн2!N251*осн2!$B$4*осн2!$D$1+осн2!$A$2)*осн2!$E$2</f>
        <v>55538906.009999998</v>
      </c>
      <c r="F1743" s="41">
        <f>осн2!O251*осн2!$B$4*осн2!$D$1+осн2!$A$2+(осн2!O251*осн2!$B$4*осн2!$D$1+осн2!$A$2)*осн2!$E$2</f>
        <v>57760461.329999998</v>
      </c>
      <c r="G1743" s="178"/>
      <c r="H1743" s="179"/>
      <c r="I1743" s="41">
        <f t="shared" si="407"/>
        <v>55538906.009999998</v>
      </c>
      <c r="J1743" s="41">
        <f t="shared" si="408"/>
        <v>57760461.329999998</v>
      </c>
      <c r="K1743" s="178"/>
      <c r="L1743" s="179"/>
      <c r="M1743" s="41">
        <f t="shared" si="409"/>
        <v>55538906.009999998</v>
      </c>
      <c r="N1743" s="41">
        <f t="shared" si="410"/>
        <v>57760461.329999998</v>
      </c>
      <c r="O1743" s="37">
        <f>осн2!N251*осн2!$B$4+осн2!$A$2+(осн2!N251*осн2!$B$4+осн2!$A$2)*осн2!$E$2</f>
        <v>27769453.004999999</v>
      </c>
      <c r="P1743" s="37">
        <f>осн2!O251*осн2!$B$4+осн2!$A$2+(осн2!O251*осн2!$B$4+осн2!$A$2)*осн2!$E$2</f>
        <v>28880230.664999999</v>
      </c>
      <c r="Q1743" s="41">
        <f t="shared" si="411"/>
        <v>55538906.009999998</v>
      </c>
      <c r="R1743" s="41">
        <f t="shared" si="412"/>
        <v>57760461.329999998</v>
      </c>
      <c r="S1743" s="41">
        <f t="shared" si="413"/>
        <v>27769453.004999999</v>
      </c>
      <c r="T1743" s="41">
        <f t="shared" si="414"/>
        <v>28880230.664999999</v>
      </c>
    </row>
    <row r="1744" spans="1:20" ht="15.75" hidden="1" customHeight="1" x14ac:dyDescent="0.25">
      <c r="A1744" s="142"/>
      <c r="B1744" s="169"/>
      <c r="C1744" s="142"/>
      <c r="D1744" s="4" t="s">
        <v>74</v>
      </c>
      <c r="E1744" s="41">
        <f>осн2!N252*осн2!$B$4*осн2!$D$1+осн2!$A$2+(осн2!N252*осн2!$B$4*осн2!$D$1+осн2!$A$2)*осн2!$E$2</f>
        <v>58955119.289999999</v>
      </c>
      <c r="F1744" s="41">
        <f>осн2!O252*осн2!$B$4*осн2!$D$1+осн2!$A$2+(осн2!O252*осн2!$B$4*осн2!$D$1+осн2!$A$2)*осн2!$E$2</f>
        <v>61313323.920000002</v>
      </c>
      <c r="G1744" s="178"/>
      <c r="H1744" s="179"/>
      <c r="I1744" s="41">
        <f t="shared" si="407"/>
        <v>58955119.289999999</v>
      </c>
      <c r="J1744" s="41">
        <f t="shared" si="408"/>
        <v>61313323.920000002</v>
      </c>
      <c r="K1744" s="178"/>
      <c r="L1744" s="179"/>
      <c r="M1744" s="41">
        <f t="shared" si="409"/>
        <v>58955119.289999999</v>
      </c>
      <c r="N1744" s="41">
        <f t="shared" si="410"/>
        <v>61313323.920000002</v>
      </c>
      <c r="O1744" s="37">
        <f>осн2!N252*осн2!$B$4+осн2!$A$2+(осн2!N252*осн2!$B$4+осн2!$A$2)*осн2!$E$2</f>
        <v>29477559.645</v>
      </c>
      <c r="P1744" s="37">
        <f>осн2!O252*осн2!$B$4+осн2!$A$2+(осн2!O252*осн2!$B$4+осн2!$A$2)*осн2!$E$2</f>
        <v>30656661.960000001</v>
      </c>
      <c r="Q1744" s="41">
        <f t="shared" si="411"/>
        <v>58955119.289999999</v>
      </c>
      <c r="R1744" s="41">
        <f t="shared" si="412"/>
        <v>61313323.920000002</v>
      </c>
      <c r="S1744" s="41">
        <f t="shared" si="413"/>
        <v>29477559.645</v>
      </c>
      <c r="T1744" s="41">
        <f t="shared" si="414"/>
        <v>30656661.960000001</v>
      </c>
    </row>
    <row r="1745" spans="1:20" ht="15.75" hidden="1" customHeight="1" x14ac:dyDescent="0.25">
      <c r="A1745" s="142"/>
      <c r="B1745" s="169"/>
      <c r="C1745" s="142"/>
      <c r="D1745" s="4" t="s">
        <v>75</v>
      </c>
      <c r="E1745" s="41">
        <f>осн2!N253*осн2!$B$4*осн2!$D$1+осн2!$A$2+(осн2!N253*осн2!$B$4*осн2!$D$1+осн2!$A$2)*осн2!$E$2</f>
        <v>65228624.100000001</v>
      </c>
      <c r="F1745" s="41">
        <f>осн2!O253*осн2!$B$4*осн2!$D$1+осн2!$A$2+(осн2!O253*осн2!$B$4*осн2!$D$1+осн2!$A$2)*осн2!$E$2</f>
        <v>67837770.480000004</v>
      </c>
      <c r="G1745" s="178"/>
      <c r="H1745" s="179"/>
      <c r="I1745" s="41">
        <f t="shared" si="407"/>
        <v>65228624.100000001</v>
      </c>
      <c r="J1745" s="41">
        <f t="shared" si="408"/>
        <v>67837770.480000004</v>
      </c>
      <c r="K1745" s="178"/>
      <c r="L1745" s="179"/>
      <c r="M1745" s="41">
        <f t="shared" si="409"/>
        <v>65228624.100000001</v>
      </c>
      <c r="N1745" s="41">
        <f t="shared" si="410"/>
        <v>67837770.480000004</v>
      </c>
      <c r="O1745" s="37">
        <f>осн2!N253*осн2!$B$4+осн2!$A$2+(осн2!N253*осн2!$B$4+осн2!$A$2)*осн2!$E$2</f>
        <v>32614312.050000001</v>
      </c>
      <c r="P1745" s="37">
        <f>осн2!O253*осн2!$B$4+осн2!$A$2+(осн2!O253*осн2!$B$4+осн2!$A$2)*осн2!$E$2</f>
        <v>33918885.240000002</v>
      </c>
      <c r="Q1745" s="41">
        <f t="shared" si="411"/>
        <v>65228624.100000001</v>
      </c>
      <c r="R1745" s="41">
        <f t="shared" si="412"/>
        <v>67837770.480000004</v>
      </c>
      <c r="S1745" s="41">
        <f t="shared" si="413"/>
        <v>32614312.050000001</v>
      </c>
      <c r="T1745" s="41">
        <f t="shared" si="414"/>
        <v>33918885.240000002</v>
      </c>
    </row>
    <row r="1746" spans="1:20" ht="15.75" hidden="1" customHeight="1" x14ac:dyDescent="0.25">
      <c r="A1746" s="142"/>
      <c r="B1746" s="169"/>
      <c r="C1746" s="142"/>
      <c r="D1746" s="4" t="s">
        <v>76</v>
      </c>
      <c r="E1746" s="41">
        <f>осн2!N254*осн2!$B$4*осн2!$D$1+осн2!$A$2+(осн2!N254*осн2!$B$4*осн2!$D$1+осн2!$A$2)*осн2!$E$2</f>
        <v>68761340.549999997</v>
      </c>
      <c r="F1746" s="41">
        <f>осн2!O254*осн2!$B$4*осн2!$D$1+осн2!$A$2+(осн2!O254*осн2!$B$4*осн2!$D$1+осн2!$A$2)*осн2!$E$2</f>
        <v>71511794.879999995</v>
      </c>
      <c r="G1746" s="178"/>
      <c r="H1746" s="179"/>
      <c r="I1746" s="41">
        <f t="shared" si="407"/>
        <v>68761340.549999997</v>
      </c>
      <c r="J1746" s="41">
        <f t="shared" si="408"/>
        <v>71511794.879999995</v>
      </c>
      <c r="K1746" s="178"/>
      <c r="L1746" s="179"/>
      <c r="M1746" s="41">
        <f t="shared" si="409"/>
        <v>68761340.549999997</v>
      </c>
      <c r="N1746" s="41">
        <f t="shared" si="410"/>
        <v>71511794.879999995</v>
      </c>
      <c r="O1746" s="37">
        <f>осн2!N254*осн2!$B$4+осн2!$A$2+(осн2!N254*осн2!$B$4+осн2!$A$2)*осн2!$E$2</f>
        <v>34380670.274999999</v>
      </c>
      <c r="P1746" s="37">
        <f>осн2!O254*осн2!$B$4+осн2!$A$2+(осн2!O254*осн2!$B$4+осн2!$A$2)*осн2!$E$2</f>
        <v>35755897.439999998</v>
      </c>
      <c r="Q1746" s="41">
        <f t="shared" si="411"/>
        <v>68761340.549999997</v>
      </c>
      <c r="R1746" s="41">
        <f t="shared" si="412"/>
        <v>71511794.879999995</v>
      </c>
      <c r="S1746" s="41">
        <f t="shared" si="413"/>
        <v>34380670.274999999</v>
      </c>
      <c r="T1746" s="41">
        <f t="shared" si="414"/>
        <v>35755897.439999998</v>
      </c>
    </row>
    <row r="1747" spans="1:20" ht="15.75" hidden="1" customHeight="1" x14ac:dyDescent="0.25">
      <c r="A1747" s="142"/>
      <c r="B1747" s="169"/>
      <c r="C1747" s="142"/>
      <c r="D1747" s="4" t="s">
        <v>77</v>
      </c>
      <c r="E1747" s="41">
        <f>осн2!N255*осн2!$B$4*осн2!$D$1+осн2!$A$2+(осн2!N255*осн2!$B$4*осн2!$D$1+осн2!$A$2)*осн2!$E$2</f>
        <v>72294072.930000007</v>
      </c>
      <c r="F1747" s="41">
        <f>осн2!O255*осн2!$B$4*осн2!$D$1+осн2!$A$2+(осн2!O255*осн2!$B$4*осн2!$D$1+осн2!$A$2)*осн2!$E$2</f>
        <v>75185836.980000004</v>
      </c>
      <c r="G1747" s="178"/>
      <c r="H1747" s="179"/>
      <c r="I1747" s="41">
        <f t="shared" si="407"/>
        <v>72294072.930000007</v>
      </c>
      <c r="J1747" s="41">
        <f t="shared" si="408"/>
        <v>75185836.980000004</v>
      </c>
      <c r="K1747" s="178"/>
      <c r="L1747" s="179"/>
      <c r="M1747" s="41">
        <f t="shared" si="409"/>
        <v>72294072.930000007</v>
      </c>
      <c r="N1747" s="41">
        <f t="shared" si="410"/>
        <v>75185836.980000004</v>
      </c>
      <c r="O1747" s="37">
        <f>осн2!N255*осн2!$B$4+осн2!$A$2+(осн2!N255*осн2!$B$4+осн2!$A$2)*осн2!$E$2</f>
        <v>36147036.465000004</v>
      </c>
      <c r="P1747" s="37">
        <f>осн2!O255*осн2!$B$4+осн2!$A$2+(осн2!O255*осн2!$B$4+осн2!$A$2)*осн2!$E$2</f>
        <v>37592918.490000002</v>
      </c>
      <c r="Q1747" s="41">
        <f t="shared" si="411"/>
        <v>72294072.930000007</v>
      </c>
      <c r="R1747" s="41">
        <f t="shared" si="412"/>
        <v>75185836.980000004</v>
      </c>
      <c r="S1747" s="41">
        <f t="shared" si="413"/>
        <v>36147036.465000004</v>
      </c>
      <c r="T1747" s="41">
        <f t="shared" si="414"/>
        <v>37592918.490000002</v>
      </c>
    </row>
    <row r="1748" spans="1:20" ht="15.75" hidden="1" customHeight="1" x14ac:dyDescent="0.25">
      <c r="A1748" s="142"/>
      <c r="B1748" s="169"/>
      <c r="C1748" s="142"/>
      <c r="D1748" s="4" t="s">
        <v>78</v>
      </c>
      <c r="E1748" s="41">
        <f>осн2!N256*осн2!$B$4*осн2!$D$1+осн2!$A$2+(осн2!N256*осн2!$B$4*осн2!$D$1+осн2!$A$2)*осн2!$E$2</f>
        <v>75826823.010000005</v>
      </c>
      <c r="F1748" s="41">
        <f>осн2!O256*осн2!$B$4*осн2!$D$1+осн2!$A$2+(осн2!O256*осн2!$B$4*осн2!$D$1+осн2!$A$2)*осн2!$E$2</f>
        <v>78859896.780000001</v>
      </c>
      <c r="G1748" s="178"/>
      <c r="H1748" s="179"/>
      <c r="I1748" s="41">
        <f t="shared" si="407"/>
        <v>75826823.010000005</v>
      </c>
      <c r="J1748" s="41">
        <f t="shared" si="408"/>
        <v>78859896.780000001</v>
      </c>
      <c r="K1748" s="178"/>
      <c r="L1748" s="179"/>
      <c r="M1748" s="41">
        <f t="shared" si="409"/>
        <v>75826823.010000005</v>
      </c>
      <c r="N1748" s="41">
        <f t="shared" si="410"/>
        <v>78859896.780000001</v>
      </c>
      <c r="O1748" s="37">
        <f>осн2!N256*осн2!$B$4+осн2!$A$2+(осн2!N256*осн2!$B$4+осн2!$A$2)*осн2!$E$2</f>
        <v>37913411.505000003</v>
      </c>
      <c r="P1748" s="37">
        <f>осн2!O256*осн2!$B$4+осн2!$A$2+(осн2!O256*осн2!$B$4+осн2!$A$2)*осн2!$E$2</f>
        <v>39429948.390000001</v>
      </c>
      <c r="Q1748" s="41">
        <f t="shared" si="411"/>
        <v>75826823.010000005</v>
      </c>
      <c r="R1748" s="41">
        <f t="shared" si="412"/>
        <v>78859896.780000001</v>
      </c>
      <c r="S1748" s="41">
        <f t="shared" si="413"/>
        <v>37913411.505000003</v>
      </c>
      <c r="T1748" s="41">
        <f t="shared" si="414"/>
        <v>39429948.390000001</v>
      </c>
    </row>
    <row r="1749" spans="1:20" ht="15.75" hidden="1" customHeight="1" x14ac:dyDescent="0.25">
      <c r="A1749" s="142"/>
      <c r="B1749" s="169"/>
      <c r="C1749" s="142"/>
      <c r="D1749" s="13" t="s">
        <v>79</v>
      </c>
      <c r="E1749" s="40">
        <f>осн2!N257*осн2!$B$4*осн2!$D$1+осн2!$A$2+(осн2!N257*осн2!$B$4*осн2!$D$1+осн2!$A$2)*осн2!$E$2</f>
        <v>22492983</v>
      </c>
      <c r="F1749" s="40">
        <f>осн2!O257*осн2!$B$4*осн2!$D$1+осн2!$A$2+(осн2!O257*осн2!$B$4*осн2!$D$1+осн2!$A$2)*осн2!$E$2</f>
        <v>23392702.32</v>
      </c>
      <c r="G1749" s="178"/>
      <c r="H1749" s="179"/>
      <c r="I1749" s="40">
        <f t="shared" si="407"/>
        <v>22492983</v>
      </c>
      <c r="J1749" s="40">
        <f t="shared" si="408"/>
        <v>23392702.32</v>
      </c>
      <c r="K1749" s="178"/>
      <c r="L1749" s="179"/>
      <c r="M1749" s="40">
        <f t="shared" si="409"/>
        <v>22492983</v>
      </c>
      <c r="N1749" s="40">
        <f t="shared" si="410"/>
        <v>23392702.32</v>
      </c>
      <c r="O1749" s="36">
        <f>осн2!N257*осн2!$B$4+осн2!$A$2+(осн2!N257*осн2!$B$4+осн2!$A$2)*осн2!$E$2</f>
        <v>11246491.5</v>
      </c>
      <c r="P1749" s="36">
        <f>осн2!O257*осн2!$B$4+осн2!$A$2+(осн2!O257*осн2!$B$4+осн2!$A$2)*осн2!$E$2</f>
        <v>11696351.16</v>
      </c>
      <c r="Q1749" s="40">
        <f t="shared" si="411"/>
        <v>22492983</v>
      </c>
      <c r="R1749" s="40">
        <f t="shared" si="412"/>
        <v>23392702.32</v>
      </c>
      <c r="S1749" s="40">
        <f t="shared" si="413"/>
        <v>11246491.5</v>
      </c>
      <c r="T1749" s="40">
        <f t="shared" si="414"/>
        <v>11696351.16</v>
      </c>
    </row>
    <row r="1750" spans="1:20" ht="15.75" hidden="1" customHeight="1" x14ac:dyDescent="0.25">
      <c r="A1750" s="142"/>
      <c r="B1750" s="169"/>
      <c r="C1750" s="142"/>
      <c r="D1750" s="12" t="s">
        <v>80</v>
      </c>
      <c r="E1750" s="41">
        <f>осн2!N258*осн2!$B$4*осн2!$D$1+осн2!$A$2+(осн2!N258*осн2!$B$4*осн2!$D$1+осн2!$A$2)*осн2!$E$2</f>
        <v>25855605.989999998</v>
      </c>
      <c r="F1750" s="41">
        <f>осн2!O258*осн2!$B$4*осн2!$D$1+осн2!$A$2+(осн2!O258*осн2!$B$4*осн2!$D$1+осн2!$A$2)*осн2!$E$2</f>
        <v>26889831.149999999</v>
      </c>
      <c r="G1750" s="178"/>
      <c r="H1750" s="179"/>
      <c r="I1750" s="41">
        <f t="shared" si="407"/>
        <v>25855605.989999998</v>
      </c>
      <c r="J1750" s="41">
        <f t="shared" si="408"/>
        <v>26889831.149999999</v>
      </c>
      <c r="K1750" s="178"/>
      <c r="L1750" s="179"/>
      <c r="M1750" s="41">
        <f t="shared" si="409"/>
        <v>25855605.989999998</v>
      </c>
      <c r="N1750" s="41">
        <f t="shared" si="410"/>
        <v>26889831.149999999</v>
      </c>
      <c r="O1750" s="37">
        <f>осн2!N258*осн2!$B$4+осн2!$A$2+(осн2!N258*осн2!$B$4+осн2!$A$2)*осн2!$E$2</f>
        <v>12927802.994999999</v>
      </c>
      <c r="P1750" s="37">
        <f>осн2!O258*осн2!$B$4+осн2!$A$2+(осн2!O258*осн2!$B$4+осн2!$A$2)*осн2!$E$2</f>
        <v>13444915.574999999</v>
      </c>
      <c r="Q1750" s="41">
        <f t="shared" si="411"/>
        <v>25855605.989999998</v>
      </c>
      <c r="R1750" s="41">
        <f t="shared" si="412"/>
        <v>26889831.149999999</v>
      </c>
      <c r="S1750" s="41">
        <f t="shared" si="413"/>
        <v>12927802.994999999</v>
      </c>
      <c r="T1750" s="41">
        <f t="shared" si="414"/>
        <v>13444915.574999999</v>
      </c>
    </row>
    <row r="1751" spans="1:20" ht="15.75" hidden="1" customHeight="1" x14ac:dyDescent="0.25">
      <c r="A1751" s="142"/>
      <c r="B1751" s="169"/>
      <c r="C1751" s="142"/>
      <c r="D1751" s="12" t="s">
        <v>81</v>
      </c>
      <c r="E1751" s="41">
        <f>осн2!N259*осн2!$B$4*осн2!$D$1+осн2!$A$2+(осн2!N259*осн2!$B$4*осн2!$D$1+осн2!$A$2)*осн2!$E$2</f>
        <v>29218237.829999998</v>
      </c>
      <c r="F1751" s="41">
        <f>осн2!O259*осн2!$B$4*осн2!$D$1+осн2!$A$2+(осн2!O259*осн2!$B$4*осн2!$D$1+осн2!$A$2)*осн2!$E$2</f>
        <v>30386967.059999999</v>
      </c>
      <c r="G1751" s="178"/>
      <c r="H1751" s="179"/>
      <c r="I1751" s="41">
        <f t="shared" si="407"/>
        <v>29218237.829999998</v>
      </c>
      <c r="J1751" s="41">
        <f t="shared" si="408"/>
        <v>30386967.059999999</v>
      </c>
      <c r="K1751" s="178"/>
      <c r="L1751" s="179"/>
      <c r="M1751" s="41">
        <f t="shared" si="409"/>
        <v>29218237.829999998</v>
      </c>
      <c r="N1751" s="41">
        <f t="shared" si="410"/>
        <v>30386967.059999999</v>
      </c>
      <c r="O1751" s="37">
        <f>осн2!N259*осн2!$B$4+осн2!$A$2+(осн2!N259*осн2!$B$4+осн2!$A$2)*осн2!$E$2</f>
        <v>14609118.914999999</v>
      </c>
      <c r="P1751" s="37">
        <f>осн2!O259*осн2!$B$4+осн2!$A$2+(осн2!O259*осн2!$B$4+осн2!$A$2)*осн2!$E$2</f>
        <v>15193483.529999999</v>
      </c>
      <c r="Q1751" s="41">
        <f t="shared" si="411"/>
        <v>29218237.829999998</v>
      </c>
      <c r="R1751" s="41">
        <f t="shared" si="412"/>
        <v>30386967.059999999</v>
      </c>
      <c r="S1751" s="41">
        <f t="shared" si="413"/>
        <v>14609118.914999999</v>
      </c>
      <c r="T1751" s="41">
        <f t="shared" si="414"/>
        <v>15193483.529999999</v>
      </c>
    </row>
    <row r="1752" spans="1:20" ht="15.75" hidden="1" customHeight="1" x14ac:dyDescent="0.25">
      <c r="A1752" s="142"/>
      <c r="B1752" s="169"/>
      <c r="C1752" s="142"/>
      <c r="D1752" s="12" t="s">
        <v>82</v>
      </c>
      <c r="E1752" s="41">
        <f>осн2!N260*осн2!$B$4*осн2!$D$1+осн2!$A$2+(осн2!N260*осн2!$B$4*осн2!$D$1+осн2!$A$2)*осн2!$E$2</f>
        <v>33296675.370000001</v>
      </c>
      <c r="F1752" s="41">
        <f>осн2!O260*осн2!$B$4*осн2!$D$1+осн2!$A$2+(осн2!O260*осн2!$B$4*осн2!$D$1+осн2!$A$2)*осн2!$E$2</f>
        <v>34628543.729999997</v>
      </c>
      <c r="G1752" s="178"/>
      <c r="H1752" s="179"/>
      <c r="I1752" s="41">
        <f t="shared" si="407"/>
        <v>33296675.370000001</v>
      </c>
      <c r="J1752" s="41">
        <f t="shared" si="408"/>
        <v>34628543.729999997</v>
      </c>
      <c r="K1752" s="178"/>
      <c r="L1752" s="179"/>
      <c r="M1752" s="41">
        <f t="shared" si="409"/>
        <v>33296675.370000001</v>
      </c>
      <c r="N1752" s="41">
        <f t="shared" si="410"/>
        <v>34628543.729999997</v>
      </c>
      <c r="O1752" s="37">
        <f>осн2!N260*осн2!$B$4+осн2!$A$2+(осн2!N260*осн2!$B$4+осн2!$A$2)*осн2!$E$2</f>
        <v>16648337.685000001</v>
      </c>
      <c r="P1752" s="37">
        <f>осн2!O260*осн2!$B$4+осн2!$A$2+(осн2!O260*осн2!$B$4+осн2!$A$2)*осн2!$E$2</f>
        <v>17314271.864999998</v>
      </c>
      <c r="Q1752" s="41">
        <f t="shared" si="411"/>
        <v>33296675.370000001</v>
      </c>
      <c r="R1752" s="41">
        <f t="shared" si="412"/>
        <v>34628543.729999997</v>
      </c>
      <c r="S1752" s="41">
        <f t="shared" si="413"/>
        <v>16648337.685000001</v>
      </c>
      <c r="T1752" s="41">
        <f t="shared" si="414"/>
        <v>17314271.864999998</v>
      </c>
    </row>
    <row r="1753" spans="1:20" ht="15.75" hidden="1" customHeight="1" x14ac:dyDescent="0.25">
      <c r="A1753" s="142"/>
      <c r="B1753" s="169"/>
      <c r="C1753" s="142"/>
      <c r="D1753" s="12" t="s">
        <v>83</v>
      </c>
      <c r="E1753" s="41">
        <f>осн2!N261*осн2!$B$4*осн2!$D$1+осн2!$A$2+(осн2!N261*осн2!$B$4*осн2!$D$1+осн2!$A$2)*осн2!$E$2</f>
        <v>36659300.130000003</v>
      </c>
      <c r="F1753" s="41">
        <f>осн2!O261*осн2!$B$4*осн2!$D$1+осн2!$A$2+(осн2!O261*осн2!$B$4*осн2!$D$1+осн2!$A$2)*осн2!$E$2</f>
        <v>38125672.560000002</v>
      </c>
      <c r="G1753" s="178"/>
      <c r="H1753" s="179"/>
      <c r="I1753" s="41">
        <f t="shared" si="407"/>
        <v>36659300.130000003</v>
      </c>
      <c r="J1753" s="41">
        <f t="shared" si="408"/>
        <v>38125672.560000002</v>
      </c>
      <c r="K1753" s="178"/>
      <c r="L1753" s="179"/>
      <c r="M1753" s="41">
        <f t="shared" si="409"/>
        <v>36659300.130000003</v>
      </c>
      <c r="N1753" s="41">
        <f t="shared" si="410"/>
        <v>38125672.560000002</v>
      </c>
      <c r="O1753" s="37">
        <f>осн2!N261*осн2!$B$4+осн2!$A$2+(осн2!N261*осн2!$B$4+осн2!$A$2)*осн2!$E$2</f>
        <v>18329650.065000001</v>
      </c>
      <c r="P1753" s="37">
        <f>осн2!O261*осн2!$B$4+осн2!$A$2+(осн2!O261*осн2!$B$4+осн2!$A$2)*осн2!$E$2</f>
        <v>19062836.280000001</v>
      </c>
      <c r="Q1753" s="41">
        <f t="shared" si="411"/>
        <v>36659300.130000003</v>
      </c>
      <c r="R1753" s="41">
        <f t="shared" si="412"/>
        <v>38125672.560000002</v>
      </c>
      <c r="S1753" s="41">
        <f t="shared" si="413"/>
        <v>18329650.065000001</v>
      </c>
      <c r="T1753" s="41">
        <f t="shared" si="414"/>
        <v>19062836.280000001</v>
      </c>
    </row>
    <row r="1754" spans="1:20" ht="15.75" hidden="1" customHeight="1" x14ac:dyDescent="0.25">
      <c r="A1754" s="142"/>
      <c r="B1754" s="169"/>
      <c r="C1754" s="142"/>
      <c r="D1754" s="12" t="s">
        <v>84</v>
      </c>
      <c r="E1754" s="41">
        <f>осн2!N262*осн2!$B$4*осн2!$D$1+осн2!$A$2+(осн2!N262*осн2!$B$4*осн2!$D$1+осн2!$A$2)*осн2!$E$2</f>
        <v>40021949.670000002</v>
      </c>
      <c r="F1754" s="41">
        <f>осн2!O262*осн2!$B$4*осн2!$D$1+осн2!$A$2+(осн2!O262*осн2!$B$4*осн2!$D$1+осн2!$A$2)*осн2!$E$2</f>
        <v>41622826.170000002</v>
      </c>
      <c r="G1754" s="178"/>
      <c r="H1754" s="179"/>
      <c r="I1754" s="41">
        <f t="shared" si="407"/>
        <v>40021949.670000002</v>
      </c>
      <c r="J1754" s="41">
        <f t="shared" si="408"/>
        <v>41622826.170000002</v>
      </c>
      <c r="K1754" s="178"/>
      <c r="L1754" s="179"/>
      <c r="M1754" s="41">
        <f t="shared" si="409"/>
        <v>40021949.670000002</v>
      </c>
      <c r="N1754" s="41">
        <f t="shared" si="410"/>
        <v>41622826.170000002</v>
      </c>
      <c r="O1754" s="37">
        <f>осн2!N262*осн2!$B$4+осн2!$A$2+(осн2!N262*осн2!$B$4+осн2!$A$2)*осн2!$E$2</f>
        <v>20010974.835000001</v>
      </c>
      <c r="P1754" s="37">
        <f>осн2!O262*осн2!$B$4+осн2!$A$2+(осн2!O262*осн2!$B$4+осн2!$A$2)*осн2!$E$2</f>
        <v>20811413.085000001</v>
      </c>
      <c r="Q1754" s="41">
        <f t="shared" si="411"/>
        <v>40021949.670000002</v>
      </c>
      <c r="R1754" s="41">
        <f t="shared" si="412"/>
        <v>41622826.170000002</v>
      </c>
      <c r="S1754" s="41">
        <f t="shared" si="413"/>
        <v>20010974.835000001</v>
      </c>
      <c r="T1754" s="41">
        <f t="shared" si="414"/>
        <v>20811413.085000001</v>
      </c>
    </row>
    <row r="1755" spans="1:20" ht="15.75" hidden="1" customHeight="1" x14ac:dyDescent="0.25">
      <c r="A1755" s="142"/>
      <c r="B1755" s="169"/>
      <c r="C1755" s="142"/>
      <c r="D1755" s="58" t="s">
        <v>86</v>
      </c>
      <c r="E1755" s="40">
        <f>осн2!N263*осн2!$B$4*осн2!$D$1+осн2!$A$2+(осн2!N263*осн2!$B$4*осн2!$D$1+осн2!$A$2)*осн2!$E$2</f>
        <v>14275642.949999999</v>
      </c>
      <c r="F1755" s="40">
        <f>осн2!O263*осн2!$B$4*осн2!$D$1+осн2!$A$2+(осн2!O263*осн2!$B$4*осн2!$D$1+осн2!$A$2)*осн2!$E$2</f>
        <v>14846667.960000001</v>
      </c>
      <c r="G1755" s="178"/>
      <c r="H1755" s="179"/>
      <c r="I1755" s="40">
        <f t="shared" si="407"/>
        <v>14275642.949999999</v>
      </c>
      <c r="J1755" s="40">
        <f t="shared" si="408"/>
        <v>14846667.960000001</v>
      </c>
      <c r="K1755" s="178"/>
      <c r="L1755" s="179"/>
      <c r="M1755" s="40">
        <f t="shared" si="409"/>
        <v>14275642.949999999</v>
      </c>
      <c r="N1755" s="40">
        <f t="shared" si="410"/>
        <v>14846667.960000001</v>
      </c>
      <c r="O1755" s="36">
        <f>осн2!N263*осн2!$B$4+осн2!$A$2+(осн2!N263*осн2!$B$4+осн2!$A$2)*осн2!$E$2</f>
        <v>7137821.4749999996</v>
      </c>
      <c r="P1755" s="36">
        <f>осн2!O263*осн2!$B$4+осн2!$A$2+(осн2!O263*осн2!$B$4+осн2!$A$2)*осн2!$E$2</f>
        <v>7423333.9800000004</v>
      </c>
      <c r="Q1755" s="40">
        <f t="shared" si="411"/>
        <v>14275642.949999999</v>
      </c>
      <c r="R1755" s="40">
        <f t="shared" si="412"/>
        <v>14846667.960000001</v>
      </c>
      <c r="S1755" s="40">
        <f t="shared" si="413"/>
        <v>7137821.4749999996</v>
      </c>
      <c r="T1755" s="40">
        <f t="shared" si="414"/>
        <v>7423333.9800000004</v>
      </c>
    </row>
    <row r="1756" spans="1:20" ht="15.75" hidden="1" customHeight="1" x14ac:dyDescent="0.25">
      <c r="A1756" s="142"/>
      <c r="B1756" s="169"/>
      <c r="C1756" s="142"/>
      <c r="D1756" s="4" t="s">
        <v>87</v>
      </c>
      <c r="E1756" s="41">
        <f>осн2!N264*осн2!$B$4*осн2!$D$1+осн2!$A$2+(осн2!N264*осн2!$B$4*осн2!$D$1+осн2!$A$2)*осн2!$E$2</f>
        <v>17638274.789999999</v>
      </c>
      <c r="F1756" s="41">
        <f>осн2!O264*осн2!$B$4*осн2!$D$1+осн2!$A$2+(осн2!O264*осн2!$B$4*осн2!$D$1+осн2!$A$2)*осн2!$E$2</f>
        <v>18343805.640000001</v>
      </c>
      <c r="G1756" s="178"/>
      <c r="H1756" s="179"/>
      <c r="I1756" s="41">
        <f t="shared" si="407"/>
        <v>17638274.789999999</v>
      </c>
      <c r="J1756" s="41">
        <f t="shared" si="408"/>
        <v>18343805.640000001</v>
      </c>
      <c r="K1756" s="178"/>
      <c r="L1756" s="179"/>
      <c r="M1756" s="41">
        <f t="shared" si="409"/>
        <v>17638274.789999999</v>
      </c>
      <c r="N1756" s="41">
        <f t="shared" si="410"/>
        <v>18343805.640000001</v>
      </c>
      <c r="O1756" s="37">
        <f>осн2!N264*осн2!$B$4+осн2!$A$2+(осн2!N264*осн2!$B$4+осн2!$A$2)*осн2!$E$2</f>
        <v>8819137.3949999996</v>
      </c>
      <c r="P1756" s="37">
        <f>осн2!O264*осн2!$B$4+осн2!$A$2+(осн2!O264*осн2!$B$4+осн2!$A$2)*осн2!$E$2</f>
        <v>9171902.8200000003</v>
      </c>
      <c r="Q1756" s="41">
        <f t="shared" si="411"/>
        <v>17638274.789999999</v>
      </c>
      <c r="R1756" s="41">
        <f t="shared" si="412"/>
        <v>18343805.640000001</v>
      </c>
      <c r="S1756" s="41">
        <f t="shared" si="413"/>
        <v>8819137.3949999996</v>
      </c>
      <c r="T1756" s="41">
        <f t="shared" si="414"/>
        <v>9171902.8200000003</v>
      </c>
    </row>
    <row r="1757" spans="1:20" ht="15.75" hidden="1" customHeight="1" x14ac:dyDescent="0.25">
      <c r="A1757" s="142"/>
      <c r="B1757" s="169"/>
      <c r="C1757" s="142"/>
      <c r="D1757" s="4" t="s">
        <v>88</v>
      </c>
      <c r="E1757" s="41">
        <f>осн2!N265*осн2!$B$4*осн2!$D$1+осн2!$A$2+(осн2!N265*осн2!$B$4*осн2!$D$1+осн2!$A$2)*осн2!$E$2</f>
        <v>21000897.780000001</v>
      </c>
      <c r="F1757" s="41">
        <f>осн2!O265*осн2!$B$4*осн2!$D$1+осн2!$A$2+(осн2!O265*осн2!$B$4*осн2!$D$1+осн2!$A$2)*осн2!$E$2</f>
        <v>21840934.469999999</v>
      </c>
      <c r="G1757" s="178"/>
      <c r="H1757" s="179"/>
      <c r="I1757" s="41">
        <f t="shared" si="407"/>
        <v>21000897.780000001</v>
      </c>
      <c r="J1757" s="41">
        <f t="shared" si="408"/>
        <v>21840934.469999999</v>
      </c>
      <c r="K1757" s="178"/>
      <c r="L1757" s="179"/>
      <c r="M1757" s="41">
        <f t="shared" si="409"/>
        <v>21000897.780000001</v>
      </c>
      <c r="N1757" s="41">
        <f t="shared" si="410"/>
        <v>21840934.469999999</v>
      </c>
      <c r="O1757" s="37">
        <f>осн2!N265*осн2!$B$4+осн2!$A$2+(осн2!N265*осн2!$B$4+осн2!$A$2)*осн2!$E$2</f>
        <v>10500448.890000001</v>
      </c>
      <c r="P1757" s="37">
        <f>осн2!O265*осн2!$B$4+осн2!$A$2+(осн2!O265*осн2!$B$4+осн2!$A$2)*осн2!$E$2</f>
        <v>10920467.234999999</v>
      </c>
      <c r="Q1757" s="41">
        <f t="shared" si="411"/>
        <v>21000897.780000001</v>
      </c>
      <c r="R1757" s="41">
        <f t="shared" si="412"/>
        <v>21840934.469999999</v>
      </c>
      <c r="S1757" s="41">
        <f t="shared" si="413"/>
        <v>10500448.890000001</v>
      </c>
      <c r="T1757" s="41">
        <f t="shared" si="414"/>
        <v>10920467.234999999</v>
      </c>
    </row>
    <row r="1758" spans="1:20" ht="15.75" hidden="1" customHeight="1" x14ac:dyDescent="0.25">
      <c r="A1758" s="142"/>
      <c r="B1758" s="169"/>
      <c r="C1758" s="142"/>
      <c r="D1758" s="4" t="s">
        <v>89</v>
      </c>
      <c r="E1758" s="41">
        <f>осн2!N266*осн2!$B$4*осн2!$D$1+осн2!$A$2+(осн2!N266*осн2!$B$4*осн2!$D$1+осн2!$A$2)*осн2!$E$2</f>
        <v>24363529.620000001</v>
      </c>
      <c r="F1758" s="41">
        <f>осн2!O266*осн2!$B$4*осн2!$D$1+осн2!$A$2+(осн2!O266*осн2!$B$4*осн2!$D$1+осн2!$A$2)*осн2!$E$2</f>
        <v>25338072.149999999</v>
      </c>
      <c r="G1758" s="178"/>
      <c r="H1758" s="179"/>
      <c r="I1758" s="41">
        <f t="shared" si="407"/>
        <v>24363529.620000001</v>
      </c>
      <c r="J1758" s="41">
        <f t="shared" si="408"/>
        <v>25338072.149999999</v>
      </c>
      <c r="K1758" s="178"/>
      <c r="L1758" s="179"/>
      <c r="M1758" s="41">
        <f t="shared" si="409"/>
        <v>24363529.620000001</v>
      </c>
      <c r="N1758" s="41">
        <f t="shared" si="410"/>
        <v>25338072.149999999</v>
      </c>
      <c r="O1758" s="37">
        <f>осн2!N266*осн2!$B$4+осн2!$A$2+(осн2!N266*осн2!$B$4+осн2!$A$2)*осн2!$E$2</f>
        <v>12181764.810000001</v>
      </c>
      <c r="P1758" s="37">
        <f>осн2!O266*осн2!$B$4+осн2!$A$2+(осн2!O266*осн2!$B$4+осн2!$A$2)*осн2!$E$2</f>
        <v>12669036.074999999</v>
      </c>
      <c r="Q1758" s="41">
        <f t="shared" si="411"/>
        <v>24363529.620000001</v>
      </c>
      <c r="R1758" s="41">
        <f t="shared" si="412"/>
        <v>25338072.149999999</v>
      </c>
      <c r="S1758" s="41">
        <f t="shared" si="413"/>
        <v>12181764.810000001</v>
      </c>
      <c r="T1758" s="41">
        <f t="shared" si="414"/>
        <v>12669036.074999999</v>
      </c>
    </row>
    <row r="1759" spans="1:20" ht="15.75" hidden="1" customHeight="1" x14ac:dyDescent="0.25">
      <c r="A1759" s="142"/>
      <c r="B1759" s="169"/>
      <c r="C1759" s="142"/>
      <c r="D1759" s="4" t="s">
        <v>90</v>
      </c>
      <c r="E1759" s="41">
        <f>осн2!N267*осн2!$B$4*осн2!$D$1+осн2!$A$2+(осн2!N267*осн2!$B$4*осн2!$D$1+осн2!$A$2)*осн2!$E$2</f>
        <v>28441984.859999999</v>
      </c>
      <c r="F1759" s="41">
        <f>осн2!O267*осн2!$B$4*осн2!$D$1+осн2!$A$2+(осн2!O267*осн2!$B$4*осн2!$D$1+осн2!$A$2)*осн2!$E$2</f>
        <v>29579664.75</v>
      </c>
      <c r="G1759" s="178"/>
      <c r="H1759" s="179"/>
      <c r="I1759" s="41">
        <f t="shared" si="407"/>
        <v>28441984.859999999</v>
      </c>
      <c r="J1759" s="41">
        <f t="shared" si="408"/>
        <v>29579664.75</v>
      </c>
      <c r="K1759" s="178"/>
      <c r="L1759" s="179"/>
      <c r="M1759" s="41">
        <f t="shared" si="409"/>
        <v>28441984.859999999</v>
      </c>
      <c r="N1759" s="41">
        <f t="shared" si="410"/>
        <v>29579664.75</v>
      </c>
      <c r="O1759" s="37">
        <f>осн2!N267*осн2!$B$4+осн2!$A$2+(осн2!N267*осн2!$B$4+осн2!$A$2)*осн2!$E$2</f>
        <v>14220992.43</v>
      </c>
      <c r="P1759" s="37">
        <f>осн2!O267*осн2!$B$4+осн2!$A$2+(осн2!O267*осн2!$B$4+осн2!$A$2)*осн2!$E$2</f>
        <v>14789832.375</v>
      </c>
      <c r="Q1759" s="41">
        <f t="shared" si="411"/>
        <v>28441984.859999999</v>
      </c>
      <c r="R1759" s="41">
        <f t="shared" si="412"/>
        <v>29579664.75</v>
      </c>
      <c r="S1759" s="41">
        <f t="shared" si="413"/>
        <v>14220992.43</v>
      </c>
      <c r="T1759" s="41">
        <f t="shared" si="414"/>
        <v>14789832.375</v>
      </c>
    </row>
    <row r="1760" spans="1:20" ht="15.75" hidden="1" customHeight="1" x14ac:dyDescent="0.25">
      <c r="A1760" s="142"/>
      <c r="B1760" s="169"/>
      <c r="C1760" s="142"/>
      <c r="D1760" s="4" t="s">
        <v>91</v>
      </c>
      <c r="E1760" s="41">
        <f>осн2!N268*осн2!$B$4*осн2!$D$1+осн2!$A$2+(осн2!N268*осн2!$B$4*осн2!$D$1+осн2!$A$2)*осн2!$E$2</f>
        <v>31804609.620000001</v>
      </c>
      <c r="F1760" s="41">
        <f>осн2!O268*осн2!$B$4*осн2!$D$1+осн2!$A$2+(осн2!O268*осн2!$B$4*осн2!$D$1+осн2!$A$2)*осн2!$E$2</f>
        <v>33076793.579999998</v>
      </c>
      <c r="G1760" s="178"/>
      <c r="H1760" s="179"/>
      <c r="I1760" s="41">
        <f t="shared" si="407"/>
        <v>31804609.620000001</v>
      </c>
      <c r="J1760" s="41">
        <f t="shared" si="408"/>
        <v>33076793.579999998</v>
      </c>
      <c r="K1760" s="178"/>
      <c r="L1760" s="179"/>
      <c r="M1760" s="41">
        <f t="shared" si="409"/>
        <v>31804609.620000001</v>
      </c>
      <c r="N1760" s="41">
        <f t="shared" si="410"/>
        <v>33076793.579999998</v>
      </c>
      <c r="O1760" s="37">
        <f>осн2!N268*осн2!$B$4+осн2!$A$2+(осн2!N268*осн2!$B$4+осн2!$A$2)*осн2!$E$2</f>
        <v>15902304.810000001</v>
      </c>
      <c r="P1760" s="37">
        <f>осн2!O268*осн2!$B$4+осн2!$A$2+(осн2!O268*осн2!$B$4+осн2!$A$2)*осн2!$E$2</f>
        <v>16538396.789999999</v>
      </c>
      <c r="Q1760" s="41">
        <f t="shared" si="411"/>
        <v>31804609.620000001</v>
      </c>
      <c r="R1760" s="41">
        <f t="shared" si="412"/>
        <v>33076793.579999998</v>
      </c>
      <c r="S1760" s="41">
        <f t="shared" si="413"/>
        <v>15902304.810000001</v>
      </c>
      <c r="T1760" s="41">
        <f t="shared" si="414"/>
        <v>16538396.789999999</v>
      </c>
    </row>
    <row r="1761" spans="1:20" ht="15.75" hidden="1" customHeight="1" x14ac:dyDescent="0.25">
      <c r="A1761" s="142"/>
      <c r="B1761" s="169"/>
      <c r="C1761" s="142"/>
      <c r="D1761" s="4" t="s">
        <v>85</v>
      </c>
      <c r="E1761" s="41">
        <f>осн2!N269*осн2!$B$4*осн2!$D$1+осн2!$A$2+(осн2!N269*осн2!$B$4*осн2!$D$1+осн2!$A$2)*осн2!$E$2</f>
        <v>35167241.460000001</v>
      </c>
      <c r="F1761" s="41">
        <f>осн2!O269*осн2!$B$4*осн2!$D$1+осн2!$A$2+(осн2!O269*осн2!$B$4*осн2!$D$1+осн2!$A$2)*осн2!$E$2</f>
        <v>36573931.259999998</v>
      </c>
      <c r="G1761" s="178"/>
      <c r="H1761" s="179"/>
      <c r="I1761" s="41">
        <f t="shared" ref="I1761:I1769" si="415">E1761</f>
        <v>35167241.460000001</v>
      </c>
      <c r="J1761" s="41">
        <f t="shared" ref="J1761:J1769" si="416">F1761</f>
        <v>36573931.259999998</v>
      </c>
      <c r="K1761" s="178"/>
      <c r="L1761" s="179"/>
      <c r="M1761" s="41">
        <f t="shared" ref="M1761:M1769" si="417">I1761</f>
        <v>35167241.460000001</v>
      </c>
      <c r="N1761" s="41">
        <f t="shared" ref="N1761:N1769" si="418">J1761</f>
        <v>36573931.259999998</v>
      </c>
      <c r="O1761" s="37">
        <f>осн2!N269*осн2!$B$4+осн2!$A$2+(осн2!N269*осн2!$B$4+осн2!$A$2)*осн2!$E$2</f>
        <v>17583620.73</v>
      </c>
      <c r="P1761" s="37">
        <f>осн2!O269*осн2!$B$4+осн2!$A$2+(осн2!O269*осн2!$B$4+осн2!$A$2)*осн2!$E$2</f>
        <v>18286965.629999999</v>
      </c>
      <c r="Q1761" s="41">
        <f t="shared" ref="Q1761:Q1769" si="419">M1761</f>
        <v>35167241.460000001</v>
      </c>
      <c r="R1761" s="41">
        <f t="shared" ref="R1761:R1769" si="420">N1761</f>
        <v>36573931.259999998</v>
      </c>
      <c r="S1761" s="41">
        <f t="shared" ref="S1761:S1769" si="421">O1761</f>
        <v>17583620.73</v>
      </c>
      <c r="T1761" s="41">
        <f t="shared" ref="T1761:T1769" si="422">P1761</f>
        <v>18286965.629999999</v>
      </c>
    </row>
    <row r="1762" spans="1:20" ht="15.75" hidden="1" customHeight="1" x14ac:dyDescent="0.25">
      <c r="A1762" s="142"/>
      <c r="B1762" s="169"/>
      <c r="C1762" s="142"/>
      <c r="D1762" s="4" t="s">
        <v>92</v>
      </c>
      <c r="E1762" s="41">
        <f>осн2!N270*осн2!$B$4*осн2!$D$1+осн2!$A$2+(осн2!N270*осн2!$B$4*осн2!$D$1+осн2!$A$2)*осн2!$E$2</f>
        <v>38529864.450000003</v>
      </c>
      <c r="F1762" s="41">
        <f>осн2!O270*осн2!$B$4*осн2!$D$1+осн2!$A$2+(осн2!O270*осн2!$B$4*осн2!$D$1+осн2!$A$2)*осн2!$E$2</f>
        <v>40071060.090000004</v>
      </c>
      <c r="G1762" s="178"/>
      <c r="H1762" s="179"/>
      <c r="I1762" s="41">
        <f t="shared" si="415"/>
        <v>38529864.450000003</v>
      </c>
      <c r="J1762" s="41">
        <f t="shared" si="416"/>
        <v>40071060.090000004</v>
      </c>
      <c r="K1762" s="178"/>
      <c r="L1762" s="179"/>
      <c r="M1762" s="41">
        <f t="shared" si="417"/>
        <v>38529864.450000003</v>
      </c>
      <c r="N1762" s="41">
        <f t="shared" si="418"/>
        <v>40071060.090000004</v>
      </c>
      <c r="O1762" s="37">
        <f>осн2!N270*осн2!$B$4+осн2!$A$2+(осн2!N270*осн2!$B$4+осн2!$A$2)*осн2!$E$2</f>
        <v>19264932.225000001</v>
      </c>
      <c r="P1762" s="37">
        <f>осн2!O270*осн2!$B$4+осн2!$A$2+(осн2!O270*осн2!$B$4+осн2!$A$2)*осн2!$E$2</f>
        <v>20035530.045000002</v>
      </c>
      <c r="Q1762" s="41">
        <f t="shared" si="419"/>
        <v>38529864.450000003</v>
      </c>
      <c r="R1762" s="41">
        <f t="shared" si="420"/>
        <v>40071060.090000004</v>
      </c>
      <c r="S1762" s="41">
        <f t="shared" si="421"/>
        <v>19264932.225000001</v>
      </c>
      <c r="T1762" s="41">
        <f t="shared" si="422"/>
        <v>20035530.045000002</v>
      </c>
    </row>
    <row r="1763" spans="1:20" ht="15.75" hidden="1" customHeight="1" x14ac:dyDescent="0.25">
      <c r="A1763" s="142"/>
      <c r="B1763" s="169"/>
      <c r="C1763" s="142"/>
      <c r="D1763" s="4" t="s">
        <v>93</v>
      </c>
      <c r="E1763" s="41">
        <f>осн2!N271*осн2!$B$4*осн2!$D$1+осн2!$A$2+(осн2!N271*осн2!$B$4*осн2!$D$1+осн2!$A$2)*осн2!$E$2</f>
        <v>42608319.689999998</v>
      </c>
      <c r="F1763" s="41">
        <f>осн2!O271*осн2!$B$4*осн2!$D$1+осн2!$A$2+(осн2!O271*осн2!$B$4*осн2!$D$1+осн2!$A$2)*осн2!$E$2</f>
        <v>44312652.689999998</v>
      </c>
      <c r="G1763" s="178"/>
      <c r="H1763" s="179"/>
      <c r="I1763" s="41">
        <f t="shared" si="415"/>
        <v>42608319.689999998</v>
      </c>
      <c r="J1763" s="41">
        <f t="shared" si="416"/>
        <v>44312652.689999998</v>
      </c>
      <c r="K1763" s="178"/>
      <c r="L1763" s="179"/>
      <c r="M1763" s="41">
        <f t="shared" si="417"/>
        <v>42608319.689999998</v>
      </c>
      <c r="N1763" s="41">
        <f t="shared" si="418"/>
        <v>44312652.689999998</v>
      </c>
      <c r="O1763" s="37">
        <f>осн2!N271*осн2!$B$4+осн2!$A$2+(осн2!N271*осн2!$B$4+осн2!$A$2)*осн2!$E$2</f>
        <v>21304159.844999999</v>
      </c>
      <c r="P1763" s="37">
        <f>осн2!O271*осн2!$B$4+осн2!$A$2+(осн2!O271*осн2!$B$4+осн2!$A$2)*осн2!$E$2</f>
        <v>22156326.344999999</v>
      </c>
      <c r="Q1763" s="41">
        <f t="shared" si="419"/>
        <v>42608319.689999998</v>
      </c>
      <c r="R1763" s="41">
        <f t="shared" si="420"/>
        <v>44312652.689999998</v>
      </c>
      <c r="S1763" s="41">
        <f t="shared" si="421"/>
        <v>21304159.844999999</v>
      </c>
      <c r="T1763" s="41">
        <f t="shared" si="422"/>
        <v>22156326.344999999</v>
      </c>
    </row>
    <row r="1764" spans="1:20" ht="15.75" hidden="1" customHeight="1" x14ac:dyDescent="0.25">
      <c r="A1764" s="142"/>
      <c r="B1764" s="169"/>
      <c r="C1764" s="142"/>
      <c r="D1764" s="8" t="s">
        <v>95</v>
      </c>
      <c r="E1764" s="40">
        <f>осн2!N272*осн2!$B$4*осн2!$D$1+осн2!$A$2+(осн2!N272*осн2!$B$4*осн2!$D$1+осн2!$A$2)*осн2!$E$2</f>
        <v>10395818.879999999</v>
      </c>
      <c r="F1764" s="40">
        <f>осн2!O272*осн2!$B$4*осн2!$D$1+осн2!$A$2+(осн2!O272*осн2!$B$4*осн2!$D$1+осн2!$A$2)*осн2!$E$2</f>
        <v>10811650.289999999</v>
      </c>
      <c r="G1764" s="178"/>
      <c r="H1764" s="179"/>
      <c r="I1764" s="40">
        <f t="shared" si="415"/>
        <v>10395818.879999999</v>
      </c>
      <c r="J1764" s="40">
        <f t="shared" si="416"/>
        <v>10811650.289999999</v>
      </c>
      <c r="K1764" s="178"/>
      <c r="L1764" s="179"/>
      <c r="M1764" s="40">
        <f t="shared" si="417"/>
        <v>10395818.879999999</v>
      </c>
      <c r="N1764" s="40">
        <f t="shared" si="418"/>
        <v>10811650.289999999</v>
      </c>
      <c r="O1764" s="36">
        <f>осн2!N272*осн2!$B$4+осн2!$A$2+(осн2!N272*осн2!$B$4+осн2!$A$2)*осн2!$E$2</f>
        <v>5197909.4399999995</v>
      </c>
      <c r="P1764" s="36">
        <f>осн2!O272*осн2!$B$4+осн2!$A$2+(осн2!O272*осн2!$B$4+осн2!$A$2)*осн2!$E$2</f>
        <v>5405825.1449999996</v>
      </c>
      <c r="Q1764" s="40">
        <f t="shared" si="419"/>
        <v>10395818.879999999</v>
      </c>
      <c r="R1764" s="40">
        <f t="shared" si="420"/>
        <v>10811650.289999999</v>
      </c>
      <c r="S1764" s="40">
        <f t="shared" si="421"/>
        <v>5197909.4399999995</v>
      </c>
      <c r="T1764" s="40">
        <f t="shared" si="422"/>
        <v>5405825.1449999996</v>
      </c>
    </row>
    <row r="1765" spans="1:20" ht="15.75" hidden="1" customHeight="1" x14ac:dyDescent="0.25">
      <c r="A1765" s="142"/>
      <c r="B1765" s="169"/>
      <c r="C1765" s="142"/>
      <c r="D1765" s="4" t="s">
        <v>96</v>
      </c>
      <c r="E1765" s="41">
        <f>осн2!N273*осн2!$B$4*осн2!$D$1+осн2!$A$2+(осн2!N273*осн2!$B$4*осн2!$D$1+осн2!$A$2)*осн2!$E$2</f>
        <v>13905801.449999999</v>
      </c>
      <c r="F1765" s="41">
        <f>осн2!O273*осн2!$B$4*осн2!$D$1+осн2!$A$2+(осн2!O273*осн2!$B$4*осн2!$D$1+осн2!$A$2)*осн2!$E$2</f>
        <v>14462032.800000001</v>
      </c>
      <c r="G1765" s="178"/>
      <c r="H1765" s="179"/>
      <c r="I1765" s="41">
        <f t="shared" si="415"/>
        <v>13905801.449999999</v>
      </c>
      <c r="J1765" s="41">
        <f t="shared" si="416"/>
        <v>14462032.800000001</v>
      </c>
      <c r="K1765" s="178"/>
      <c r="L1765" s="179"/>
      <c r="M1765" s="41">
        <f t="shared" si="417"/>
        <v>13905801.449999999</v>
      </c>
      <c r="N1765" s="41">
        <f t="shared" si="418"/>
        <v>14462032.800000001</v>
      </c>
      <c r="O1765" s="37">
        <f>осн2!N273*осн2!$B$4+осн2!$A$2+(осн2!N273*осн2!$B$4+осн2!$A$2)*осн2!$E$2</f>
        <v>6952900.7249999996</v>
      </c>
      <c r="P1765" s="37">
        <f>осн2!O273*осн2!$B$4+осн2!$A$2+(осн2!O273*осн2!$B$4+осн2!$A$2)*осн2!$E$2</f>
        <v>7231016.4000000004</v>
      </c>
      <c r="Q1765" s="41">
        <f t="shared" si="419"/>
        <v>13905801.449999999</v>
      </c>
      <c r="R1765" s="41">
        <f t="shared" si="420"/>
        <v>14462032.800000001</v>
      </c>
      <c r="S1765" s="41">
        <f t="shared" si="421"/>
        <v>6952900.7249999996</v>
      </c>
      <c r="T1765" s="41">
        <f t="shared" si="422"/>
        <v>7231016.4000000004</v>
      </c>
    </row>
    <row r="1766" spans="1:20" ht="15.75" hidden="1" customHeight="1" x14ac:dyDescent="0.25">
      <c r="A1766" s="142"/>
      <c r="B1766" s="169"/>
      <c r="C1766" s="142"/>
      <c r="D1766" s="4" t="s">
        <v>97</v>
      </c>
      <c r="E1766" s="41">
        <f>осн2!N274*осн2!$B$4*осн2!$D$1+осн2!$A$2+(осн2!N274*осн2!$B$4*осн2!$D$1+осн2!$A$2)*осн2!$E$2</f>
        <v>18237612.719999999</v>
      </c>
      <c r="F1766" s="41">
        <f>осн2!O274*осн2!$B$4*осн2!$D$1+осн2!$A$2+(осн2!O274*осн2!$B$4*осн2!$D$1+осн2!$A$2)*осн2!$E$2</f>
        <v>18967118.219999999</v>
      </c>
      <c r="G1766" s="178"/>
      <c r="H1766" s="179"/>
      <c r="I1766" s="41">
        <f t="shared" si="415"/>
        <v>18237612.719999999</v>
      </c>
      <c r="J1766" s="41">
        <f t="shared" si="416"/>
        <v>18967118.219999999</v>
      </c>
      <c r="K1766" s="178"/>
      <c r="L1766" s="179"/>
      <c r="M1766" s="41">
        <f t="shared" si="417"/>
        <v>18237612.719999999</v>
      </c>
      <c r="N1766" s="41">
        <f t="shared" si="418"/>
        <v>18967118.219999999</v>
      </c>
      <c r="O1766" s="37">
        <f>осн2!N274*осн2!$B$4+осн2!$A$2+(осн2!N274*осн2!$B$4+осн2!$A$2)*осн2!$E$2</f>
        <v>9118806.3599999994</v>
      </c>
      <c r="P1766" s="37">
        <f>осн2!O274*осн2!$B$4+осн2!$A$2+(осн2!O274*осн2!$B$4+осн2!$A$2)*осн2!$E$2</f>
        <v>9483559.1099999994</v>
      </c>
      <c r="Q1766" s="41">
        <f t="shared" si="419"/>
        <v>18237612.719999999</v>
      </c>
      <c r="R1766" s="41">
        <f t="shared" si="420"/>
        <v>18967118.219999999</v>
      </c>
      <c r="S1766" s="41">
        <f t="shared" si="421"/>
        <v>9118806.3599999994</v>
      </c>
      <c r="T1766" s="41">
        <f t="shared" si="422"/>
        <v>9483559.1099999994</v>
      </c>
    </row>
    <row r="1767" spans="1:20" ht="15.75" hidden="1" customHeight="1" x14ac:dyDescent="0.25">
      <c r="A1767" s="142"/>
      <c r="B1767" s="169"/>
      <c r="C1767" s="142"/>
      <c r="D1767" s="4" t="s">
        <v>98</v>
      </c>
      <c r="E1767" s="41">
        <f>осн2!N275*осн2!$B$4*осн2!$D$1+осн2!$A$2+(осн2!N275*осн2!$B$4*осн2!$D$1+осн2!$A$2)*осн2!$E$2</f>
        <v>21747612.989999998</v>
      </c>
      <c r="F1767" s="41">
        <f>осн2!O275*осн2!$B$4*осн2!$D$1+осн2!$A$2+(осн2!O275*осн2!$B$4*осн2!$D$1+осн2!$A$2)*осн2!$E$2</f>
        <v>22617516.66</v>
      </c>
      <c r="G1767" s="178"/>
      <c r="H1767" s="179"/>
      <c r="I1767" s="41">
        <f t="shared" si="415"/>
        <v>21747612.989999998</v>
      </c>
      <c r="J1767" s="41">
        <f t="shared" si="416"/>
        <v>22617516.66</v>
      </c>
      <c r="K1767" s="178"/>
      <c r="L1767" s="179"/>
      <c r="M1767" s="41">
        <f t="shared" si="417"/>
        <v>21747612.989999998</v>
      </c>
      <c r="N1767" s="41">
        <f t="shared" si="418"/>
        <v>22617516.66</v>
      </c>
      <c r="O1767" s="37">
        <f>осн2!N275*осн2!$B$4+осн2!$A$2+(осн2!N275*осн2!$B$4+осн2!$A$2)*осн2!$E$2</f>
        <v>10873806.494999999</v>
      </c>
      <c r="P1767" s="37">
        <f>осн2!O275*осн2!$B$4+осн2!$A$2+(осн2!O275*осн2!$B$4+осн2!$A$2)*осн2!$E$2</f>
        <v>11308758.33</v>
      </c>
      <c r="Q1767" s="41">
        <f t="shared" si="419"/>
        <v>21747612.989999998</v>
      </c>
      <c r="R1767" s="41">
        <f t="shared" si="420"/>
        <v>22617516.66</v>
      </c>
      <c r="S1767" s="41">
        <f t="shared" si="421"/>
        <v>10873806.494999999</v>
      </c>
      <c r="T1767" s="41">
        <f t="shared" si="422"/>
        <v>11308758.33</v>
      </c>
    </row>
    <row r="1768" spans="1:20" ht="15.75" hidden="1" customHeight="1" x14ac:dyDescent="0.25">
      <c r="A1768" s="142"/>
      <c r="B1768" s="169"/>
      <c r="C1768" s="142"/>
      <c r="D1768" s="4" t="s">
        <v>99</v>
      </c>
      <c r="E1768" s="41">
        <f>осн2!N276*осн2!$B$4*осн2!$D$1+осн2!$A$2+(осн2!N276*осн2!$B$4*осн2!$D$1+осн2!$A$2)*осн2!$E$2</f>
        <v>26243770.530000001</v>
      </c>
      <c r="F1768" s="41">
        <f>осн2!O276*осн2!$B$4*осн2!$D$1+осн2!$A$2+(осн2!O276*осн2!$B$4*осн2!$D$1+осн2!$A$2)*осн2!$E$2</f>
        <v>27293520.359999999</v>
      </c>
      <c r="G1768" s="178"/>
      <c r="H1768" s="179"/>
      <c r="I1768" s="41">
        <f t="shared" si="415"/>
        <v>26243770.530000001</v>
      </c>
      <c r="J1768" s="41">
        <f t="shared" si="416"/>
        <v>27293520.359999999</v>
      </c>
      <c r="K1768" s="178"/>
      <c r="L1768" s="179"/>
      <c r="M1768" s="41">
        <f t="shared" si="417"/>
        <v>26243770.530000001</v>
      </c>
      <c r="N1768" s="41">
        <f t="shared" si="418"/>
        <v>27293520.359999999</v>
      </c>
      <c r="O1768" s="37">
        <f>осн2!N276*осн2!$B$4+осн2!$A$2+(осн2!N276*осн2!$B$4+осн2!$A$2)*осн2!$E$2</f>
        <v>13121885.265000001</v>
      </c>
      <c r="P1768" s="37">
        <f>осн2!O276*осн2!$B$4+осн2!$A$2+(осн2!O276*осн2!$B$4+осн2!$A$2)*осн2!$E$2</f>
        <v>13646760.18</v>
      </c>
      <c r="Q1768" s="41">
        <f t="shared" si="419"/>
        <v>26243770.530000001</v>
      </c>
      <c r="R1768" s="41">
        <f t="shared" si="420"/>
        <v>27293520.359999999</v>
      </c>
      <c r="S1768" s="41">
        <f t="shared" si="421"/>
        <v>13121885.265000001</v>
      </c>
      <c r="T1768" s="41">
        <f t="shared" si="422"/>
        <v>13646760.18</v>
      </c>
    </row>
    <row r="1769" spans="1:20" ht="15.75" hidden="1" customHeight="1" x14ac:dyDescent="0.25">
      <c r="A1769" s="142"/>
      <c r="B1769" s="169"/>
      <c r="C1769" s="142"/>
      <c r="D1769" s="4" t="s">
        <v>100</v>
      </c>
      <c r="E1769" s="41">
        <f>осн2!N277*осн2!$B$4*осн2!$D$1+осн2!$A$2+(осн2!N277*осн2!$B$4*осн2!$D$1+осн2!$A$2)*осн2!$E$2</f>
        <v>29753770.800000001</v>
      </c>
      <c r="F1769" s="41">
        <f>осн2!O277*осн2!$B$4*осн2!$D$1+осн2!$A$2+(осн2!O277*осн2!$B$4*осн2!$D$1+осн2!$A$2)*осн2!$E$2</f>
        <v>30943920.57</v>
      </c>
      <c r="G1769" s="178"/>
      <c r="H1769" s="179"/>
      <c r="I1769" s="41">
        <f t="shared" si="415"/>
        <v>29753770.800000001</v>
      </c>
      <c r="J1769" s="41">
        <f t="shared" si="416"/>
        <v>30943920.57</v>
      </c>
      <c r="K1769" s="178"/>
      <c r="L1769" s="179"/>
      <c r="M1769" s="41">
        <f t="shared" si="417"/>
        <v>29753770.800000001</v>
      </c>
      <c r="N1769" s="41">
        <f t="shared" si="418"/>
        <v>30943920.57</v>
      </c>
      <c r="O1769" s="37">
        <f>осн2!N277*осн2!$B$4+осн2!$A$2+(осн2!N277*осн2!$B$4+осн2!$A$2)*осн2!$E$2</f>
        <v>14876885.4</v>
      </c>
      <c r="P1769" s="37">
        <f>осн2!O277*осн2!$B$4+осн2!$A$2+(осн2!O277*осн2!$B$4+осн2!$A$2)*осн2!$E$2</f>
        <v>15471960.285</v>
      </c>
      <c r="Q1769" s="41">
        <f t="shared" si="419"/>
        <v>29753770.800000001</v>
      </c>
      <c r="R1769" s="41">
        <f t="shared" si="420"/>
        <v>30943920.57</v>
      </c>
      <c r="S1769" s="41">
        <f t="shared" si="421"/>
        <v>14876885.4</v>
      </c>
      <c r="T1769" s="41">
        <f t="shared" si="422"/>
        <v>15471960.285</v>
      </c>
    </row>
    <row r="1770" spans="1:20" ht="47.25" x14ac:dyDescent="0.25">
      <c r="A1770" s="142"/>
      <c r="B1770" s="169"/>
      <c r="C1770" s="142"/>
      <c r="D1770" s="38" t="s">
        <v>256</v>
      </c>
      <c r="E1770" s="38" t="s">
        <v>10</v>
      </c>
      <c r="F1770" s="38" t="s">
        <v>11</v>
      </c>
      <c r="G1770" s="178"/>
      <c r="H1770" s="179"/>
      <c r="I1770" s="38" t="s">
        <v>10</v>
      </c>
      <c r="J1770" s="38" t="s">
        <v>11</v>
      </c>
      <c r="K1770" s="178"/>
      <c r="L1770" s="179"/>
      <c r="M1770" s="38" t="s">
        <v>10</v>
      </c>
      <c r="N1770" s="38" t="s">
        <v>11</v>
      </c>
      <c r="O1770" s="38" t="s">
        <v>10</v>
      </c>
      <c r="P1770" s="38" t="s">
        <v>11</v>
      </c>
      <c r="Q1770" s="38" t="s">
        <v>10</v>
      </c>
      <c r="R1770" s="38" t="s">
        <v>11</v>
      </c>
      <c r="S1770" s="38" t="s">
        <v>10</v>
      </c>
      <c r="T1770" s="38" t="s">
        <v>11</v>
      </c>
    </row>
    <row r="1771" spans="1:20" x14ac:dyDescent="0.25">
      <c r="A1771" s="142"/>
      <c r="B1771" s="169"/>
      <c r="C1771" s="142"/>
      <c r="D1771" s="111" t="s">
        <v>205</v>
      </c>
      <c r="E1771" s="40">
        <f>осн2!I279*осн2!$B$4*осн2!$D$1+осн2!$A$2+(осн2!I279*осн2!$B$4*осн2!$D$1+осн2!$A$2)*осн2!$E$2</f>
        <v>8740767.9900000002</v>
      </c>
      <c r="F1771" s="40">
        <f>осн2!J279*осн2!$B$4*осн2!$D$1+осн2!$A$2+(осн2!J279*осн2!$B$4*осн2!$D$1+осн2!$A$2)*осн2!$E$2</f>
        <v>9090399.629999999</v>
      </c>
      <c r="G1771" s="178"/>
      <c r="H1771" s="179"/>
      <c r="I1771" s="40">
        <f t="shared" ref="I1771:J1771" si="423">E1771</f>
        <v>8740767.9900000002</v>
      </c>
      <c r="J1771" s="40">
        <f t="shared" si="423"/>
        <v>9090399.629999999</v>
      </c>
      <c r="K1771" s="178"/>
      <c r="L1771" s="179"/>
      <c r="M1771" s="40">
        <f t="shared" ref="M1771:N1771" si="424">I1771</f>
        <v>8740767.9900000002</v>
      </c>
      <c r="N1771" s="40">
        <f t="shared" si="424"/>
        <v>9090399.629999999</v>
      </c>
      <c r="O1771" s="36">
        <f>осн2!I279*осн2!$B$4+осн2!$A$3+(осн2!I279*осн2!$B$4+осн2!$A$3)*осн2!$E$2</f>
        <v>4370383.9950000001</v>
      </c>
      <c r="P1771" s="36">
        <f>осн2!J279*осн2!$B$4+осн2!$A$3+(осн2!J279*осн2!$B$4+осн2!$A$3)*осн2!$E$2</f>
        <v>4545199.8149999995</v>
      </c>
      <c r="Q1771" s="40">
        <f t="shared" ref="Q1771:R1771" si="425">M1771</f>
        <v>8740767.9900000002</v>
      </c>
      <c r="R1771" s="40">
        <f t="shared" si="425"/>
        <v>9090399.629999999</v>
      </c>
      <c r="S1771" s="40">
        <f t="shared" ref="S1771:T1771" si="426">O1771</f>
        <v>4370383.9950000001</v>
      </c>
      <c r="T1771" s="40">
        <f t="shared" si="426"/>
        <v>4545199.8149999995</v>
      </c>
    </row>
    <row r="1772" spans="1:20" ht="47.25" x14ac:dyDescent="0.25">
      <c r="A1772" s="142"/>
      <c r="B1772" s="169"/>
      <c r="C1772" s="142"/>
      <c r="D1772" s="38" t="s">
        <v>257</v>
      </c>
      <c r="E1772" s="38" t="s">
        <v>10</v>
      </c>
      <c r="F1772" s="38" t="s">
        <v>11</v>
      </c>
      <c r="G1772" s="178"/>
      <c r="H1772" s="179"/>
      <c r="I1772" s="38" t="s">
        <v>10</v>
      </c>
      <c r="J1772" s="38" t="s">
        <v>11</v>
      </c>
      <c r="K1772" s="178"/>
      <c r="L1772" s="179"/>
      <c r="M1772" s="38" t="s">
        <v>10</v>
      </c>
      <c r="N1772" s="38" t="s">
        <v>11</v>
      </c>
      <c r="O1772" s="38" t="s">
        <v>10</v>
      </c>
      <c r="P1772" s="38" t="s">
        <v>11</v>
      </c>
      <c r="Q1772" s="38" t="s">
        <v>10</v>
      </c>
      <c r="R1772" s="38" t="s">
        <v>11</v>
      </c>
      <c r="S1772" s="38" t="s">
        <v>10</v>
      </c>
      <c r="T1772" s="38" t="s">
        <v>11</v>
      </c>
    </row>
    <row r="1773" spans="1:20" x14ac:dyDescent="0.25">
      <c r="A1773" s="142"/>
      <c r="B1773" s="169"/>
      <c r="C1773" s="142"/>
      <c r="D1773" s="111" t="s">
        <v>205</v>
      </c>
      <c r="E1773" s="40">
        <f>осн2!N279*осн2!$B$4*осн2!$D$1+осн2!$A$2+(осн2!N279*осн2!$B$4*осн2!$D$1+осн2!$A$2)*осн2!$E$2</f>
        <v>8313155.46</v>
      </c>
      <c r="F1773" s="40">
        <f>осн2!O279*осн2!$B$4*осн2!$D$1+осн2!$A$2+(осн2!O279*осн2!$B$4*осн2!$D$1+осн2!$A$2)*осн2!$E$2</f>
        <v>8645681.8200000003</v>
      </c>
      <c r="G1773" s="178"/>
      <c r="H1773" s="179"/>
      <c r="I1773" s="40">
        <f t="shared" ref="I1773:J1773" si="427">E1773</f>
        <v>8313155.46</v>
      </c>
      <c r="J1773" s="40">
        <f t="shared" si="427"/>
        <v>8645681.8200000003</v>
      </c>
      <c r="K1773" s="178"/>
      <c r="L1773" s="179"/>
      <c r="M1773" s="40">
        <f t="shared" ref="M1773:N1773" si="428">I1773</f>
        <v>8313155.46</v>
      </c>
      <c r="N1773" s="40">
        <f t="shared" si="428"/>
        <v>8645681.8200000003</v>
      </c>
      <c r="O1773" s="36">
        <f>осн2!N279*осн2!$B$4+осн2!$A$2+(осн2!N279*осн2!$B$4+осн2!$A$2)*осн2!$E$2</f>
        <v>4156577.73</v>
      </c>
      <c r="P1773" s="36">
        <f>осн2!O279*осн2!$B$4+осн2!$A$2+(осн2!O279*осн2!$B$4+осн2!$A$2)*осн2!$E$2</f>
        <v>4322840.91</v>
      </c>
      <c r="Q1773" s="40">
        <f t="shared" ref="Q1773:R1773" si="429">M1773</f>
        <v>8313155.46</v>
      </c>
      <c r="R1773" s="40">
        <f t="shared" si="429"/>
        <v>8645681.8200000003</v>
      </c>
      <c r="S1773" s="40">
        <f t="shared" ref="S1773:T1773" si="430">O1773</f>
        <v>4156577.73</v>
      </c>
      <c r="T1773" s="40">
        <f t="shared" si="430"/>
        <v>4322840.91</v>
      </c>
    </row>
    <row r="1774" spans="1:20" ht="47.25" x14ac:dyDescent="0.25">
      <c r="A1774" s="142"/>
      <c r="B1774" s="169"/>
      <c r="C1774" s="142"/>
      <c r="D1774" s="38" t="s">
        <v>206</v>
      </c>
      <c r="E1774" s="38" t="s">
        <v>10</v>
      </c>
      <c r="F1774" s="38" t="s">
        <v>11</v>
      </c>
      <c r="G1774" s="178"/>
      <c r="H1774" s="179"/>
      <c r="I1774" s="38" t="s">
        <v>10</v>
      </c>
      <c r="J1774" s="38" t="s">
        <v>11</v>
      </c>
      <c r="K1774" s="178"/>
      <c r="L1774" s="179"/>
      <c r="M1774" s="38" t="s">
        <v>10</v>
      </c>
      <c r="N1774" s="38" t="s">
        <v>11</v>
      </c>
      <c r="O1774" s="38" t="s">
        <v>10</v>
      </c>
      <c r="P1774" s="38" t="s">
        <v>11</v>
      </c>
      <c r="Q1774" s="38" t="s">
        <v>10</v>
      </c>
      <c r="R1774" s="38" t="s">
        <v>11</v>
      </c>
      <c r="S1774" s="38" t="s">
        <v>10</v>
      </c>
      <c r="T1774" s="38" t="s">
        <v>11</v>
      </c>
    </row>
    <row r="1775" spans="1:20" ht="31.5" x14ac:dyDescent="0.25">
      <c r="A1775" s="142"/>
      <c r="B1775" s="169"/>
      <c r="C1775" s="142"/>
      <c r="D1775" s="109" t="s">
        <v>209</v>
      </c>
      <c r="E1775" s="40">
        <f>осн2!I281*осн2!$B$4*осн2!$D$1+осн2!$A$2+(осн2!I281*осн2!$B$4*осн2!$D$1+осн2!$A$2)*осн2!$E$2</f>
        <v>19739686.050000001</v>
      </c>
      <c r="F1775" s="40">
        <f>осн2!J281*осн2!$B$4*осн2!$D$1+осн2!$A$2+(осн2!J281*осн2!$B$4*осн2!$D$1+осн2!$A$2)*осн2!$E$2</f>
        <v>20529272.43</v>
      </c>
      <c r="G1775" s="178"/>
      <c r="H1775" s="179"/>
      <c r="I1775" s="40">
        <f t="shared" ref="I1775:J1778" si="431">E1775</f>
        <v>19739686.050000001</v>
      </c>
      <c r="J1775" s="40">
        <f t="shared" si="431"/>
        <v>20529272.43</v>
      </c>
      <c r="K1775" s="178"/>
      <c r="L1775" s="179"/>
      <c r="M1775" s="40">
        <f t="shared" ref="M1775:N1778" si="432">I1775</f>
        <v>19739686.050000001</v>
      </c>
      <c r="N1775" s="40">
        <f t="shared" si="432"/>
        <v>20529272.43</v>
      </c>
      <c r="O1775" s="36">
        <f>осн2!I281*осн2!$B$4+осн2!$A$2+(осн2!I281*осн2!$B$4+осн2!$A$2)*осн2!$E$2</f>
        <v>9869843.0250000004</v>
      </c>
      <c r="P1775" s="36">
        <f>осн2!J281*осн2!$B$4+осн2!$A$2+(осн2!J281*осн2!$B$4+осн2!$A$2)*осн2!$E$2</f>
        <v>10264636.215</v>
      </c>
      <c r="Q1775" s="40">
        <f t="shared" ref="Q1775:R1778" si="433">M1775</f>
        <v>19739686.050000001</v>
      </c>
      <c r="R1775" s="40">
        <f t="shared" si="433"/>
        <v>20529272.43</v>
      </c>
      <c r="S1775" s="40">
        <f t="shared" ref="S1775:T1778" si="434">O1775</f>
        <v>9869843.0250000004</v>
      </c>
      <c r="T1775" s="40">
        <f t="shared" si="434"/>
        <v>10264636.215</v>
      </c>
    </row>
    <row r="1776" spans="1:20" ht="30" hidden="1" customHeight="1" x14ac:dyDescent="0.25">
      <c r="A1776" s="142"/>
      <c r="B1776" s="169"/>
      <c r="C1776" s="142"/>
      <c r="D1776" s="12" t="s">
        <v>210</v>
      </c>
      <c r="E1776" s="41">
        <f>осн2!I282*осн2!$B$4*осн2!$D$1+осн2!$A$2+(осн2!I282*осн2!$B$4*осн2!$D$1+осн2!$A$2)*осн2!$E$2</f>
        <v>21484888.350000001</v>
      </c>
      <c r="F1776" s="41">
        <f>осн2!J282*осн2!$B$4*осн2!$D$1+осн2!$A$2+(осн2!J282*осн2!$B$4*осн2!$D$1+осн2!$A$2)*осн2!$E$2</f>
        <v>22344283.530000001</v>
      </c>
      <c r="G1776" s="178"/>
      <c r="H1776" s="179"/>
      <c r="I1776" s="41">
        <f t="shared" si="431"/>
        <v>21484888.350000001</v>
      </c>
      <c r="J1776" s="41">
        <f t="shared" si="431"/>
        <v>22344283.530000001</v>
      </c>
      <c r="K1776" s="178"/>
      <c r="L1776" s="179"/>
      <c r="M1776" s="41">
        <f t="shared" si="432"/>
        <v>21484888.350000001</v>
      </c>
      <c r="N1776" s="41">
        <f t="shared" si="432"/>
        <v>22344283.530000001</v>
      </c>
      <c r="O1776" s="37">
        <f>осн2!I282*осн2!$B$4+осн2!$A$2+(осн2!I282*осн2!$B$4+осн2!$A$2)*осн2!$E$2</f>
        <v>10742444.175000001</v>
      </c>
      <c r="P1776" s="37">
        <f>осн2!J282*осн2!$B$4+осн2!$A$2+(осн2!J282*осн2!$B$4+осн2!$A$2)*осн2!$E$2</f>
        <v>11172141.765000001</v>
      </c>
      <c r="Q1776" s="41">
        <f t="shared" si="433"/>
        <v>21484888.350000001</v>
      </c>
      <c r="R1776" s="41">
        <f t="shared" si="433"/>
        <v>22344283.530000001</v>
      </c>
      <c r="S1776" s="41">
        <f t="shared" si="434"/>
        <v>10742444.175000001</v>
      </c>
      <c r="T1776" s="41">
        <f t="shared" si="434"/>
        <v>11172141.765000001</v>
      </c>
    </row>
    <row r="1777" spans="1:20" ht="60" hidden="1" customHeight="1" x14ac:dyDescent="0.25">
      <c r="A1777" s="142"/>
      <c r="B1777" s="169"/>
      <c r="C1777" s="142"/>
      <c r="D1777" s="12" t="s">
        <v>211</v>
      </c>
      <c r="E1777" s="41">
        <f>осн2!I283*осн2!$B$4*осн2!$D$1+осн2!$A$2+(осн2!I283*осн2!$B$4*осн2!$D$1+осн2!$A$2)*осн2!$E$2</f>
        <v>29740265.699999999</v>
      </c>
      <c r="F1777" s="41">
        <f>осн2!J283*осн2!$B$4*осн2!$D$1+осн2!$A$2+(осн2!J283*осн2!$B$4*осн2!$D$1+осн2!$A$2)*осн2!$E$2</f>
        <v>30929875.620000001</v>
      </c>
      <c r="G1777" s="178"/>
      <c r="H1777" s="179"/>
      <c r="I1777" s="41">
        <f t="shared" si="431"/>
        <v>29740265.699999999</v>
      </c>
      <c r="J1777" s="41">
        <f t="shared" si="431"/>
        <v>30929875.620000001</v>
      </c>
      <c r="K1777" s="178"/>
      <c r="L1777" s="179"/>
      <c r="M1777" s="41">
        <f t="shared" si="432"/>
        <v>29740265.699999999</v>
      </c>
      <c r="N1777" s="41">
        <f t="shared" si="432"/>
        <v>30929875.620000001</v>
      </c>
      <c r="O1777" s="37">
        <f>осн2!I283*осн2!$B$4+осн2!$A$2+(осн2!I283*осн2!$B$4+осн2!$A$2)*осн2!$E$2</f>
        <v>14870132.85</v>
      </c>
      <c r="P1777" s="37">
        <f>осн2!J283*осн2!$B$4+осн2!$A$2+(осн2!J283*осн2!$B$4+осн2!$A$2)*осн2!$E$2</f>
        <v>15464937.810000001</v>
      </c>
      <c r="Q1777" s="41">
        <f t="shared" si="433"/>
        <v>29740265.699999999</v>
      </c>
      <c r="R1777" s="41">
        <f t="shared" si="433"/>
        <v>30929875.620000001</v>
      </c>
      <c r="S1777" s="41">
        <f t="shared" si="434"/>
        <v>14870132.85</v>
      </c>
      <c r="T1777" s="41">
        <f t="shared" si="434"/>
        <v>15464937.810000001</v>
      </c>
    </row>
    <row r="1778" spans="1:20" ht="60" hidden="1" customHeight="1" x14ac:dyDescent="0.25">
      <c r="A1778" s="142"/>
      <c r="B1778" s="169"/>
      <c r="C1778" s="142"/>
      <c r="D1778" s="12" t="s">
        <v>212</v>
      </c>
      <c r="E1778" s="41">
        <f>осн2!I284*осн2!$B$4*осн2!$D$1+осн2!$A$2+(осн2!I284*осн2!$B$4*осн2!$D$1+осн2!$A$2)*осн2!$E$2</f>
        <v>31311158.399999999</v>
      </c>
      <c r="F1778" s="41">
        <f>осн2!J284*осн2!$B$4*осн2!$D$1+осн2!$A$2+(осн2!J284*осн2!$B$4*осн2!$D$1+осн2!$A$2)*осн2!$E$2</f>
        <v>32563605.09</v>
      </c>
      <c r="G1778" s="178"/>
      <c r="H1778" s="179"/>
      <c r="I1778" s="41">
        <f t="shared" si="431"/>
        <v>31311158.399999999</v>
      </c>
      <c r="J1778" s="41">
        <f t="shared" si="431"/>
        <v>32563605.09</v>
      </c>
      <c r="K1778" s="178"/>
      <c r="L1778" s="179"/>
      <c r="M1778" s="41">
        <f t="shared" si="432"/>
        <v>31311158.399999999</v>
      </c>
      <c r="N1778" s="41">
        <f t="shared" si="432"/>
        <v>32563605.09</v>
      </c>
      <c r="O1778" s="37">
        <f>осн2!I284*осн2!$B$4+осн2!$A$2+(осн2!I284*осн2!$B$4+осн2!$A$2)*осн2!$E$2</f>
        <v>15655579.199999999</v>
      </c>
      <c r="P1778" s="37">
        <f>осн2!J284*осн2!$B$4+осн2!$A$2+(осн2!J284*осн2!$B$4+осн2!$A$2)*осн2!$E$2</f>
        <v>16281802.545</v>
      </c>
      <c r="Q1778" s="41">
        <f t="shared" si="433"/>
        <v>31311158.399999999</v>
      </c>
      <c r="R1778" s="41">
        <f t="shared" si="433"/>
        <v>32563605.09</v>
      </c>
      <c r="S1778" s="41">
        <f t="shared" si="434"/>
        <v>15655579.199999999</v>
      </c>
      <c r="T1778" s="41">
        <f t="shared" si="434"/>
        <v>16281802.545</v>
      </c>
    </row>
    <row r="1779" spans="1:20" ht="47.25" x14ac:dyDescent="0.25">
      <c r="A1779" s="142"/>
      <c r="B1779" s="169"/>
      <c r="C1779" s="142"/>
      <c r="D1779" s="38" t="s">
        <v>213</v>
      </c>
      <c r="E1779" s="38" t="s">
        <v>10</v>
      </c>
      <c r="F1779" s="38" t="s">
        <v>11</v>
      </c>
      <c r="G1779" s="178"/>
      <c r="H1779" s="179"/>
      <c r="I1779" s="38" t="s">
        <v>10</v>
      </c>
      <c r="J1779" s="38" t="s">
        <v>11</v>
      </c>
      <c r="K1779" s="178"/>
      <c r="L1779" s="179"/>
      <c r="M1779" s="38" t="s">
        <v>10</v>
      </c>
      <c r="N1779" s="38" t="s">
        <v>11</v>
      </c>
      <c r="O1779" s="38" t="s">
        <v>10</v>
      </c>
      <c r="P1779" s="38" t="s">
        <v>11</v>
      </c>
      <c r="Q1779" s="38" t="s">
        <v>10</v>
      </c>
      <c r="R1779" s="38" t="s">
        <v>11</v>
      </c>
      <c r="S1779" s="38" t="s">
        <v>10</v>
      </c>
      <c r="T1779" s="38" t="s">
        <v>11</v>
      </c>
    </row>
    <row r="1780" spans="1:20" ht="32.25" thickBot="1" x14ac:dyDescent="0.3">
      <c r="A1780" s="142"/>
      <c r="B1780" s="169"/>
      <c r="C1780" s="143"/>
      <c r="D1780" s="109" t="s">
        <v>215</v>
      </c>
      <c r="E1780" s="40">
        <f>осн2!I285*осн2!$B$4*осн2!$D$1+осн2!$A$2+(осн2!I285*осн2!$B$4*осн2!$D$1+осн2!$A$2)*осн2!$E$2</f>
        <v>42224640.329999998</v>
      </c>
      <c r="F1780" s="40">
        <f>осн2!J285*осн2!$B$4*осн2!$D$1+осн2!$A$2+(осн2!J285*осн2!$B$4*осн2!$D$1+осн2!$A$2)*осн2!$E$2</f>
        <v>43913625.659999996</v>
      </c>
      <c r="G1780" s="178"/>
      <c r="H1780" s="179"/>
      <c r="I1780" s="40">
        <f t="shared" ref="I1780:J1785" si="435">E1780</f>
        <v>42224640.329999998</v>
      </c>
      <c r="J1780" s="40">
        <f t="shared" si="435"/>
        <v>43913625.659999996</v>
      </c>
      <c r="K1780" s="178"/>
      <c r="L1780" s="179"/>
      <c r="M1780" s="40">
        <f t="shared" ref="M1780:N1785" si="436">I1780</f>
        <v>42224640.329999998</v>
      </c>
      <c r="N1780" s="40">
        <f t="shared" si="436"/>
        <v>43913625.659999996</v>
      </c>
      <c r="O1780" s="36">
        <f>осн2!I285*осн2!$B$4+осн2!$A$2+(осн2!I285*осн2!$B$4+осн2!$A$2)*осн2!$E$2</f>
        <v>21112320.164999999</v>
      </c>
      <c r="P1780" s="36">
        <f>осн2!J285*осн2!$B$4+осн2!$A$2+(осн2!J285*осн2!$B$4+осн2!$A$2)*осн2!$E$2</f>
        <v>21956812.829999998</v>
      </c>
      <c r="Q1780" s="40">
        <f t="shared" ref="Q1780:R1785" si="437">M1780</f>
        <v>42224640.329999998</v>
      </c>
      <c r="R1780" s="40">
        <f t="shared" si="437"/>
        <v>43913625.659999996</v>
      </c>
      <c r="S1780" s="40">
        <f t="shared" ref="S1780:T1785" si="438">O1780</f>
        <v>21112320.164999999</v>
      </c>
      <c r="T1780" s="40">
        <f t="shared" si="438"/>
        <v>21956812.829999998</v>
      </c>
    </row>
    <row r="1781" spans="1:20" ht="33" hidden="1" customHeight="1" x14ac:dyDescent="0.25">
      <c r="A1781" s="142"/>
      <c r="B1781" s="169"/>
      <c r="D1781" s="12" t="s">
        <v>216</v>
      </c>
      <c r="E1781" s="41">
        <f>осн2!I286*осн2!$B$4*осн2!$D$1+осн2!$A$2+(осн2!I286*осн2!$B$4*осн2!$D$1+осн2!$A$2)*осн2!$E$2</f>
        <v>88457185.469999999</v>
      </c>
      <c r="F1781" s="41">
        <f>осн2!J286*осн2!$B$4*осн2!$D$1+осн2!$A$2+(осн2!J286*осн2!$B$4*осн2!$D$1+осн2!$A$2)*осн2!$E$2</f>
        <v>91995473.879999995</v>
      </c>
      <c r="G1781" s="178"/>
      <c r="H1781" s="179"/>
      <c r="I1781" s="41">
        <f t="shared" si="435"/>
        <v>88457185.469999999</v>
      </c>
      <c r="J1781" s="41">
        <f t="shared" si="435"/>
        <v>91995473.879999995</v>
      </c>
      <c r="K1781" s="178"/>
      <c r="L1781" s="179"/>
      <c r="M1781" s="41">
        <f t="shared" si="436"/>
        <v>88457185.469999999</v>
      </c>
      <c r="N1781" s="41">
        <f t="shared" si="436"/>
        <v>91995473.879999995</v>
      </c>
      <c r="O1781" s="37">
        <f>осн2!I286*осн2!$B$4+осн2!$A$2+(осн2!I286*осн2!$B$4+осн2!$A$2)*осн2!$E$2</f>
        <v>44228592.734999999</v>
      </c>
      <c r="P1781" s="37">
        <f>осн2!J286*осн2!$B$4+осн2!$A$2+(осн2!J286*осн2!$B$4+осн2!$A$2)*осн2!$E$2</f>
        <v>45997736.939999998</v>
      </c>
      <c r="Q1781" s="41">
        <f t="shared" si="437"/>
        <v>88457185.469999999</v>
      </c>
      <c r="R1781" s="41">
        <f t="shared" si="437"/>
        <v>91995473.879999995</v>
      </c>
      <c r="S1781" s="41">
        <f t="shared" si="438"/>
        <v>44228592.734999999</v>
      </c>
      <c r="T1781" s="41">
        <f t="shared" si="438"/>
        <v>45997736.939999998</v>
      </c>
    </row>
    <row r="1782" spans="1:20" ht="30" hidden="1" customHeight="1" x14ac:dyDescent="0.25">
      <c r="A1782" s="142"/>
      <c r="B1782" s="169"/>
      <c r="D1782" s="12" t="s">
        <v>217</v>
      </c>
      <c r="E1782" s="41">
        <f>осн2!I287*осн2!$B$4*осн2!$D$1+осн2!$A$2+(осн2!I287*осн2!$B$4*осн2!$D$1+осн2!$A$2)*осн2!$E$2</f>
        <v>108182785.86</v>
      </c>
      <c r="F1782" s="41">
        <f>осн2!J287*осн2!$B$4*осн2!$D$1+осн2!$A$2+(осн2!J287*осн2!$B$4*осн2!$D$1+осн2!$A$2)*осн2!$E$2</f>
        <v>112510097.78999999</v>
      </c>
      <c r="G1782" s="178"/>
      <c r="H1782" s="179"/>
      <c r="I1782" s="41">
        <f t="shared" si="435"/>
        <v>108182785.86</v>
      </c>
      <c r="J1782" s="41">
        <f t="shared" si="435"/>
        <v>112510097.78999999</v>
      </c>
      <c r="K1782" s="178"/>
      <c r="L1782" s="179"/>
      <c r="M1782" s="41">
        <f t="shared" si="436"/>
        <v>108182785.86</v>
      </c>
      <c r="N1782" s="41">
        <f t="shared" si="436"/>
        <v>112510097.78999999</v>
      </c>
      <c r="O1782" s="37">
        <f>осн2!I287*осн2!$B$4+осн2!$A$2+(осн2!I287*осн2!$B$4+осн2!$A$2)*осн2!$E$2</f>
        <v>54091392.93</v>
      </c>
      <c r="P1782" s="37">
        <f>осн2!J287*осн2!$B$4+осн2!$A$2+(осн2!J287*осн2!$B$4+осн2!$A$2)*осн2!$E$2</f>
        <v>56255048.894999996</v>
      </c>
      <c r="Q1782" s="41">
        <f t="shared" si="437"/>
        <v>108182785.86</v>
      </c>
      <c r="R1782" s="41">
        <f t="shared" si="437"/>
        <v>112510097.78999999</v>
      </c>
      <c r="S1782" s="41">
        <f t="shared" si="438"/>
        <v>54091392.93</v>
      </c>
      <c r="T1782" s="41">
        <f t="shared" si="438"/>
        <v>56255048.894999996</v>
      </c>
    </row>
    <row r="1783" spans="1:20" ht="60" hidden="1" customHeight="1" x14ac:dyDescent="0.25">
      <c r="A1783" s="142"/>
      <c r="B1783" s="169"/>
      <c r="D1783" s="12" t="s">
        <v>218</v>
      </c>
      <c r="E1783" s="41">
        <f>осн2!I288*осн2!$B$4*осн2!$D$1+осн2!$A$2+(осн2!I288*осн2!$B$4*осн2!$D$1+осн2!$A$2)*осн2!$E$2</f>
        <v>51458266.590000004</v>
      </c>
      <c r="F1783" s="41">
        <f>осн2!J288*осн2!$B$4*осн2!$D$1+осн2!$A$2+(осн2!J288*осн2!$B$4*осн2!$D$1+осн2!$A$2)*осн2!$E$2</f>
        <v>53516596.049999997</v>
      </c>
      <c r="G1783" s="178"/>
      <c r="H1783" s="179"/>
      <c r="I1783" s="41">
        <f t="shared" si="435"/>
        <v>51458266.590000004</v>
      </c>
      <c r="J1783" s="41">
        <f t="shared" si="435"/>
        <v>53516596.049999997</v>
      </c>
      <c r="K1783" s="178"/>
      <c r="L1783" s="179"/>
      <c r="M1783" s="41">
        <f t="shared" si="436"/>
        <v>51458266.590000004</v>
      </c>
      <c r="N1783" s="41">
        <f t="shared" si="436"/>
        <v>53516596.049999997</v>
      </c>
      <c r="O1783" s="37">
        <f>осн2!I288*осн2!$B$4+осн2!$A$2+(осн2!I288*осн2!$B$4+осн2!$A$2)*осн2!$E$2</f>
        <v>25729133.295000002</v>
      </c>
      <c r="P1783" s="37">
        <f>осн2!J288*осн2!$B$4+осн2!$A$2+(осн2!J288*осн2!$B$4+осн2!$A$2)*осн2!$E$2</f>
        <v>26758298.024999999</v>
      </c>
      <c r="Q1783" s="41">
        <f t="shared" si="437"/>
        <v>51458266.590000004</v>
      </c>
      <c r="R1783" s="41">
        <f t="shared" si="437"/>
        <v>53516596.049999997</v>
      </c>
      <c r="S1783" s="41">
        <f t="shared" si="438"/>
        <v>25729133.295000002</v>
      </c>
      <c r="T1783" s="41">
        <f t="shared" si="438"/>
        <v>26758298.024999999</v>
      </c>
    </row>
    <row r="1784" spans="1:20" ht="60" hidden="1" customHeight="1" x14ac:dyDescent="0.25">
      <c r="A1784" s="142"/>
      <c r="B1784" s="169"/>
      <c r="D1784" s="12" t="s">
        <v>219</v>
      </c>
      <c r="E1784" s="41">
        <f>осн2!I289*осн2!$B$4*осн2!$D$1+осн2!$A$2+(осн2!I289*осн2!$B$4*осн2!$D$1+осн2!$A$2)*осн2!$E$2</f>
        <v>96130834.620000005</v>
      </c>
      <c r="F1784" s="41">
        <f>осн2!J289*осн2!$B$4*осн2!$D$1+осн2!$A$2+(осн2!J289*осн2!$B$4*осн2!$D$1+осн2!$A$2)*осн2!$E$2</f>
        <v>99976067.579999998</v>
      </c>
      <c r="G1784" s="178"/>
      <c r="H1784" s="179"/>
      <c r="I1784" s="41">
        <f t="shared" si="435"/>
        <v>96130834.620000005</v>
      </c>
      <c r="J1784" s="41">
        <f t="shared" si="435"/>
        <v>99976067.579999998</v>
      </c>
      <c r="K1784" s="178"/>
      <c r="L1784" s="179"/>
      <c r="M1784" s="41">
        <f t="shared" si="436"/>
        <v>96130834.620000005</v>
      </c>
      <c r="N1784" s="41">
        <f t="shared" si="436"/>
        <v>99976067.579999998</v>
      </c>
      <c r="O1784" s="37">
        <f>осн2!I289*осн2!$B$4+осн2!$A$2+(осн2!I289*осн2!$B$4+осн2!$A$2)*осн2!$E$2</f>
        <v>48065417.310000002</v>
      </c>
      <c r="P1784" s="37">
        <f>осн2!J289*осн2!$B$4+осн2!$A$2+(осн2!J289*осн2!$B$4+осн2!$A$2)*осн2!$E$2</f>
        <v>49988033.789999999</v>
      </c>
      <c r="Q1784" s="41">
        <f t="shared" si="437"/>
        <v>96130834.620000005</v>
      </c>
      <c r="R1784" s="41">
        <f t="shared" si="437"/>
        <v>99976067.579999998</v>
      </c>
      <c r="S1784" s="41">
        <f t="shared" si="438"/>
        <v>48065417.310000002</v>
      </c>
      <c r="T1784" s="41">
        <f t="shared" si="438"/>
        <v>49988033.789999999</v>
      </c>
    </row>
    <row r="1785" spans="1:20" ht="60" hidden="1" customHeight="1" x14ac:dyDescent="0.25">
      <c r="A1785" s="142"/>
      <c r="B1785" s="169"/>
      <c r="D1785" s="12" t="s">
        <v>220</v>
      </c>
      <c r="E1785" s="41">
        <f>осн2!I290*осн2!$B$4*осн2!$D$1+осн2!$A$2+(осн2!I290*осн2!$B$4*осн2!$D$1+осн2!$A$2)*осн2!$E$2</f>
        <v>113577614.88</v>
      </c>
      <c r="F1785" s="41">
        <f>осн2!J290*осн2!$B$4*осн2!$D$1+осн2!$A$2+(осн2!J290*осн2!$B$4*осн2!$D$1+осн2!$A$2)*осн2!$E$2</f>
        <v>118120718.13</v>
      </c>
      <c r="G1785" s="178"/>
      <c r="H1785" s="179"/>
      <c r="I1785" s="41">
        <f t="shared" si="435"/>
        <v>113577614.88</v>
      </c>
      <c r="J1785" s="41">
        <f t="shared" si="435"/>
        <v>118120718.13</v>
      </c>
      <c r="K1785" s="178"/>
      <c r="L1785" s="179"/>
      <c r="M1785" s="41">
        <f t="shared" si="436"/>
        <v>113577614.88</v>
      </c>
      <c r="N1785" s="41">
        <f t="shared" si="436"/>
        <v>118120718.13</v>
      </c>
      <c r="O1785" s="37">
        <f>осн2!I290*осн2!$B$4+осн2!$A$2+(осн2!I290*осн2!$B$4+осн2!$A$2)*осн2!$E$2</f>
        <v>56788807.439999998</v>
      </c>
      <c r="P1785" s="37">
        <f>осн2!J290*осн2!$B$4+осн2!$A$2+(осн2!J290*осн2!$B$4+осн2!$A$2)*осн2!$E$2</f>
        <v>59060359.064999998</v>
      </c>
      <c r="Q1785" s="41">
        <f t="shared" si="437"/>
        <v>113577614.88</v>
      </c>
      <c r="R1785" s="41">
        <f t="shared" si="437"/>
        <v>118120718.13</v>
      </c>
      <c r="S1785" s="41">
        <f t="shared" si="438"/>
        <v>56788807.439999998</v>
      </c>
      <c r="T1785" s="41">
        <f t="shared" si="438"/>
        <v>59060359.064999998</v>
      </c>
    </row>
    <row r="1786" spans="1:20" ht="47.25" x14ac:dyDescent="0.25">
      <c r="A1786" s="142"/>
      <c r="B1786" s="169"/>
      <c r="C1786" s="141" t="s">
        <v>172</v>
      </c>
      <c r="D1786" s="38" t="s">
        <v>258</v>
      </c>
      <c r="E1786" s="38" t="s">
        <v>10</v>
      </c>
      <c r="F1786" s="38" t="s">
        <v>11</v>
      </c>
      <c r="G1786" s="178"/>
      <c r="H1786" s="179"/>
      <c r="I1786" s="38" t="s">
        <v>10</v>
      </c>
      <c r="J1786" s="38" t="s">
        <v>11</v>
      </c>
      <c r="K1786" s="178"/>
      <c r="L1786" s="179"/>
      <c r="M1786" s="38" t="s">
        <v>10</v>
      </c>
      <c r="N1786" s="38" t="s">
        <v>11</v>
      </c>
      <c r="O1786" s="38" t="s">
        <v>10</v>
      </c>
      <c r="P1786" s="38" t="s">
        <v>11</v>
      </c>
      <c r="Q1786" s="38" t="s">
        <v>10</v>
      </c>
      <c r="R1786" s="38" t="s">
        <v>11</v>
      </c>
      <c r="S1786" s="38" t="s">
        <v>10</v>
      </c>
      <c r="T1786" s="38" t="s">
        <v>11</v>
      </c>
    </row>
    <row r="1787" spans="1:20" ht="35.25" customHeight="1" x14ac:dyDescent="0.25">
      <c r="A1787" s="142"/>
      <c r="B1787" s="169"/>
      <c r="C1787" s="142"/>
      <c r="D1787" s="109" t="s">
        <v>173</v>
      </c>
      <c r="E1787" s="40">
        <f>осн2!I291*осн2!$B$4*осн2!$D$1+осн2!$A$2+(осн2!I291*осн2!$B$4*осн2!$D$1+осн2!$A$2)*осн2!$E$2</f>
        <v>1940946.6</v>
      </c>
      <c r="F1787" s="40">
        <f>осн2!J291*осн2!$B$4*осн2!$D$1+осн2!$A$2+(осн2!J291*осн2!$B$4*осн2!$D$1+осн2!$A$2)*осн2!$E$2</f>
        <v>2018584.1099999999</v>
      </c>
      <c r="G1787" s="178"/>
      <c r="H1787" s="179"/>
      <c r="I1787" s="40">
        <f t="shared" ref="I1787:I1806" si="439">E1787</f>
        <v>1940946.6</v>
      </c>
      <c r="J1787" s="40">
        <f t="shared" ref="J1787:J1806" si="440">F1787</f>
        <v>2018584.1099999999</v>
      </c>
      <c r="K1787" s="178"/>
      <c r="L1787" s="179"/>
      <c r="M1787" s="40">
        <f t="shared" ref="M1787:M1806" si="441">I1787</f>
        <v>1940946.6</v>
      </c>
      <c r="N1787" s="40">
        <f t="shared" ref="N1787:N1806" si="442">J1787</f>
        <v>2018584.1099999999</v>
      </c>
      <c r="O1787" s="36">
        <f>осн2!I291*осн2!$B$4+осн2!$A$2+(осн2!I291*осн2!$B$4+осн2!$A$2)*осн2!$E$2</f>
        <v>970473.3</v>
      </c>
      <c r="P1787" s="36">
        <f>осн2!J291*осн2!$B$4+осн2!$A$2+(осн2!J291*осн2!$B$4+осн2!$A$2)*осн2!$E$2</f>
        <v>1009292.0549999999</v>
      </c>
      <c r="Q1787" s="40">
        <f t="shared" ref="Q1787:Q1806" si="443">M1787</f>
        <v>1940946.6</v>
      </c>
      <c r="R1787" s="40">
        <f t="shared" ref="R1787:R1806" si="444">N1787</f>
        <v>2018584.1099999999</v>
      </c>
      <c r="S1787" s="40">
        <f t="shared" ref="S1787:S1806" si="445">O1787</f>
        <v>970473.3</v>
      </c>
      <c r="T1787" s="40">
        <f t="shared" ref="T1787:T1806" si="446">P1787</f>
        <v>1009292.0549999999</v>
      </c>
    </row>
    <row r="1788" spans="1:20" ht="30" hidden="1" customHeight="1" x14ac:dyDescent="0.25">
      <c r="A1788" s="142"/>
      <c r="B1788" s="169"/>
      <c r="C1788" s="142"/>
      <c r="D1788" s="12" t="s">
        <v>174</v>
      </c>
      <c r="E1788" s="41">
        <f>осн2!I292*осн2!$B$4*осн2!$D$1+осн2!$A$2+(осн2!I292*осн2!$B$4*осн2!$D$1+осн2!$A$2)*осн2!$E$2</f>
        <v>2783208.18</v>
      </c>
      <c r="F1788" s="41">
        <f>осн2!J292*осн2!$B$4*осн2!$D$1+осн2!$A$2+(осн2!J292*осн2!$B$4*осн2!$D$1+осн2!$A$2)*осн2!$E$2</f>
        <v>2894535.87</v>
      </c>
      <c r="G1788" s="178"/>
      <c r="H1788" s="179"/>
      <c r="I1788" s="41">
        <f t="shared" si="439"/>
        <v>2783208.18</v>
      </c>
      <c r="J1788" s="41">
        <f t="shared" si="440"/>
        <v>2894535.87</v>
      </c>
      <c r="K1788" s="178"/>
      <c r="L1788" s="179"/>
      <c r="M1788" s="41">
        <f t="shared" si="441"/>
        <v>2783208.18</v>
      </c>
      <c r="N1788" s="41">
        <f t="shared" si="442"/>
        <v>2894535.87</v>
      </c>
      <c r="O1788" s="37">
        <f>осн2!I292*осн2!$B$4+осн2!$A$2+(осн2!I292*осн2!$B$4+осн2!$A$2)*осн2!$E$2</f>
        <v>1391604.09</v>
      </c>
      <c r="P1788" s="37">
        <f>осн2!J292*осн2!$B$4+осн2!$A$2+(осн2!J292*осн2!$B$4+осн2!$A$2)*осн2!$E$2</f>
        <v>1447267.9350000001</v>
      </c>
      <c r="Q1788" s="41">
        <f t="shared" si="443"/>
        <v>2783208.18</v>
      </c>
      <c r="R1788" s="41">
        <f t="shared" si="444"/>
        <v>2894535.87</v>
      </c>
      <c r="S1788" s="41">
        <f t="shared" si="445"/>
        <v>1391604.09</v>
      </c>
      <c r="T1788" s="41">
        <f t="shared" si="446"/>
        <v>1447267.9350000001</v>
      </c>
    </row>
    <row r="1789" spans="1:20" ht="30" hidden="1" customHeight="1" x14ac:dyDescent="0.25">
      <c r="A1789" s="142"/>
      <c r="B1789" s="169"/>
      <c r="C1789" s="142"/>
      <c r="D1789" s="13" t="s">
        <v>175</v>
      </c>
      <c r="E1789" s="40">
        <f>осн2!I293*осн2!$B$4*осн2!$D$1+осн2!$A$2+(осн2!I293*осн2!$B$4*осн2!$D$1+осн2!$A$2)*осн2!$E$2</f>
        <v>2083183.8</v>
      </c>
      <c r="F1789" s="40">
        <f>осн2!J293*осн2!$B$4*осн2!$D$1+осн2!$A$2+(осн2!J293*осн2!$B$4*осн2!$D$1+осн2!$A$2)*осн2!$E$2</f>
        <v>2166511.86</v>
      </c>
      <c r="G1789" s="178"/>
      <c r="H1789" s="179"/>
      <c r="I1789" s="40">
        <f t="shared" si="439"/>
        <v>2083183.8</v>
      </c>
      <c r="J1789" s="40">
        <f t="shared" si="440"/>
        <v>2166511.86</v>
      </c>
      <c r="K1789" s="178"/>
      <c r="L1789" s="179"/>
      <c r="M1789" s="40">
        <f t="shared" si="441"/>
        <v>2083183.8</v>
      </c>
      <c r="N1789" s="40">
        <f t="shared" si="442"/>
        <v>2166511.86</v>
      </c>
      <c r="O1789" s="36">
        <f>осн2!I293*осн2!$B$4+осн2!$A$2+(осн2!I293*осн2!$B$4+осн2!$A$2)*осн2!$E$2</f>
        <v>1041591.9</v>
      </c>
      <c r="P1789" s="36">
        <f>осн2!J293*осн2!$B$4+осн2!$A$2+(осн2!J293*осн2!$B$4+осн2!$A$2)*осн2!$E$2</f>
        <v>1083255.93</v>
      </c>
      <c r="Q1789" s="40">
        <f t="shared" si="443"/>
        <v>2083183.8</v>
      </c>
      <c r="R1789" s="40">
        <f t="shared" si="444"/>
        <v>2166511.86</v>
      </c>
      <c r="S1789" s="40">
        <f t="shared" si="445"/>
        <v>1041591.9</v>
      </c>
      <c r="T1789" s="40">
        <f t="shared" si="446"/>
        <v>1083255.93</v>
      </c>
    </row>
    <row r="1790" spans="1:20" ht="30" hidden="1" customHeight="1" x14ac:dyDescent="0.25">
      <c r="A1790" s="142"/>
      <c r="B1790" s="169"/>
      <c r="C1790" s="142"/>
      <c r="D1790" s="12" t="s">
        <v>176</v>
      </c>
      <c r="E1790" s="41">
        <f>осн2!I294*осн2!$B$4*осн2!$D$1+осн2!$A$2+(осн2!I294*осн2!$B$4*осн2!$D$1+осн2!$A$2)*осн2!$E$2</f>
        <v>4721289.1500000004</v>
      </c>
      <c r="F1790" s="41">
        <f>осн2!J294*осн2!$B$4*осн2!$D$1+осн2!$A$2+(осн2!J294*осн2!$B$4*осн2!$D$1+осн2!$A$2)*осн2!$E$2</f>
        <v>3069341.07</v>
      </c>
      <c r="G1790" s="178"/>
      <c r="H1790" s="179"/>
      <c r="I1790" s="41">
        <f t="shared" si="439"/>
        <v>4721289.1500000004</v>
      </c>
      <c r="J1790" s="41">
        <f t="shared" si="440"/>
        <v>3069341.07</v>
      </c>
      <c r="K1790" s="178"/>
      <c r="L1790" s="179"/>
      <c r="M1790" s="41">
        <f t="shared" si="441"/>
        <v>4721289.1500000004</v>
      </c>
      <c r="N1790" s="41">
        <f t="shared" si="442"/>
        <v>3069341.07</v>
      </c>
      <c r="O1790" s="37">
        <f>осн2!I294*осн2!$B$4+осн2!$A$2+(осн2!I294*осн2!$B$4+осн2!$A$2)*осн2!$E$2</f>
        <v>2360644.5750000002</v>
      </c>
      <c r="P1790" s="37">
        <f>осн2!J294*осн2!$B$4+осн2!$A$2+(осн2!J294*осн2!$B$4+осн2!$A$2)*осн2!$E$2</f>
        <v>1534670.5349999999</v>
      </c>
      <c r="Q1790" s="41">
        <f t="shared" si="443"/>
        <v>4721289.1500000004</v>
      </c>
      <c r="R1790" s="41">
        <f t="shared" si="444"/>
        <v>3069341.07</v>
      </c>
      <c r="S1790" s="41">
        <f t="shared" si="445"/>
        <v>2360644.5750000002</v>
      </c>
      <c r="T1790" s="41">
        <f t="shared" si="446"/>
        <v>1534670.5349999999</v>
      </c>
    </row>
    <row r="1791" spans="1:20" ht="30" hidden="1" customHeight="1" x14ac:dyDescent="0.25">
      <c r="A1791" s="142"/>
      <c r="B1791" s="169"/>
      <c r="C1791" s="142"/>
      <c r="D1791" s="13" t="s">
        <v>177</v>
      </c>
      <c r="E1791" s="40">
        <f>осн2!I295*осн2!$B$4*осн2!$D$1+осн2!$A$2+(осн2!I295*осн2!$B$4*осн2!$D$1+осн2!$A$2)*осн2!$E$2</f>
        <v>2164460.4300000002</v>
      </c>
      <c r="F1791" s="40">
        <f>осн2!J295*осн2!$B$4*осн2!$D$1+осн2!$A$2+(осн2!J295*осн2!$B$4*осн2!$D$1+осн2!$A$2)*осн2!$E$2</f>
        <v>2251039.98</v>
      </c>
      <c r="G1791" s="178"/>
      <c r="H1791" s="179"/>
      <c r="I1791" s="40">
        <f t="shared" si="439"/>
        <v>2164460.4300000002</v>
      </c>
      <c r="J1791" s="40">
        <f t="shared" si="440"/>
        <v>2251039.98</v>
      </c>
      <c r="K1791" s="178"/>
      <c r="L1791" s="179"/>
      <c r="M1791" s="40">
        <f t="shared" si="441"/>
        <v>2164460.4300000002</v>
      </c>
      <c r="N1791" s="40">
        <f t="shared" si="442"/>
        <v>2251039.98</v>
      </c>
      <c r="O1791" s="36">
        <f>осн2!I295*осн2!$B$4+осн2!$A$2+(осн2!I295*осн2!$B$4+осн2!$A$2)*осн2!$E$2</f>
        <v>1082230.2150000001</v>
      </c>
      <c r="P1791" s="36">
        <f>осн2!J295*осн2!$B$4+осн2!$A$2+(осн2!J295*осн2!$B$4+осн2!$A$2)*осн2!$E$2</f>
        <v>1125519.99</v>
      </c>
      <c r="Q1791" s="40">
        <f t="shared" si="443"/>
        <v>2164460.4300000002</v>
      </c>
      <c r="R1791" s="40">
        <f t="shared" si="444"/>
        <v>2251039.98</v>
      </c>
      <c r="S1791" s="40">
        <f t="shared" si="445"/>
        <v>1082230.2150000001</v>
      </c>
      <c r="T1791" s="40">
        <f t="shared" si="446"/>
        <v>1125519.99</v>
      </c>
    </row>
    <row r="1792" spans="1:20" ht="30" hidden="1" customHeight="1" x14ac:dyDescent="0.25">
      <c r="A1792" s="142"/>
      <c r="B1792" s="169"/>
      <c r="C1792" s="142"/>
      <c r="D1792" s="12" t="s">
        <v>178</v>
      </c>
      <c r="E1792" s="41">
        <f>осн2!I296*осн2!$B$4*осн2!$D$1+осн2!$A$2+(осн2!I296*осн2!$B$4*осн2!$D$1+осн2!$A$2)*осн2!$E$2</f>
        <v>3052869.45</v>
      </c>
      <c r="F1792" s="41">
        <f>осн2!J296*осн2!$B$4*осн2!$D$1+осн2!$A$2+(осн2!J296*осн2!$B$4*осн2!$D$1+осн2!$A$2)*осн2!$E$2</f>
        <v>3174983.52</v>
      </c>
      <c r="G1792" s="178"/>
      <c r="H1792" s="179"/>
      <c r="I1792" s="41">
        <f t="shared" si="439"/>
        <v>3052869.45</v>
      </c>
      <c r="J1792" s="41">
        <f t="shared" si="440"/>
        <v>3174983.52</v>
      </c>
      <c r="K1792" s="178"/>
      <c r="L1792" s="179"/>
      <c r="M1792" s="41">
        <f t="shared" si="441"/>
        <v>3052869.45</v>
      </c>
      <c r="N1792" s="41">
        <f t="shared" si="442"/>
        <v>3174983.52</v>
      </c>
      <c r="O1792" s="37">
        <f>осн2!I296*осн2!$B$4+осн2!$A$2+(осн2!I296*осн2!$B$4+осн2!$A$2)*осн2!$E$2</f>
        <v>1526434.7250000001</v>
      </c>
      <c r="P1792" s="37">
        <f>осн2!J296*осн2!$B$4+осн2!$A$2+(осн2!J296*осн2!$B$4+осн2!$A$2)*осн2!$E$2</f>
        <v>1587491.76</v>
      </c>
      <c r="Q1792" s="41">
        <f t="shared" si="443"/>
        <v>3052869.45</v>
      </c>
      <c r="R1792" s="41">
        <f t="shared" si="444"/>
        <v>3174983.52</v>
      </c>
      <c r="S1792" s="41">
        <f t="shared" si="445"/>
        <v>1526434.7250000001</v>
      </c>
      <c r="T1792" s="41">
        <f t="shared" si="446"/>
        <v>1587491.76</v>
      </c>
    </row>
    <row r="1793" spans="1:20" ht="30" hidden="1" customHeight="1" x14ac:dyDescent="0.25">
      <c r="A1793" s="142"/>
      <c r="B1793" s="169"/>
      <c r="C1793" s="142"/>
      <c r="D1793" s="13" t="s">
        <v>180</v>
      </c>
      <c r="E1793" s="40">
        <f>осн2!I297*осн2!$B$4*осн2!$D$1+осн2!$A$2+(осн2!I297*осн2!$B$4*осн2!$D$1+осн2!$A$2)*осн2!$E$2</f>
        <v>4009644.7199999997</v>
      </c>
      <c r="F1793" s="40">
        <f>осн2!J297*осн2!$B$4*осн2!$D$1+осн2!$A$2+(осн2!J297*осн2!$B$4*осн2!$D$1+осн2!$A$2)*осн2!$E$2</f>
        <v>4170031.5</v>
      </c>
      <c r="G1793" s="178"/>
      <c r="H1793" s="179"/>
      <c r="I1793" s="40">
        <f t="shared" si="439"/>
        <v>4009644.7199999997</v>
      </c>
      <c r="J1793" s="40">
        <f t="shared" si="440"/>
        <v>4170031.5</v>
      </c>
      <c r="K1793" s="178"/>
      <c r="L1793" s="179"/>
      <c r="M1793" s="40">
        <f t="shared" si="441"/>
        <v>4009644.7199999997</v>
      </c>
      <c r="N1793" s="40">
        <f t="shared" si="442"/>
        <v>4170031.5</v>
      </c>
      <c r="O1793" s="36">
        <f>осн2!I297*осн2!$B$4+осн2!$A$2+(осн2!I297*осн2!$B$4+осн2!$A$2)*осн2!$E$2</f>
        <v>2004822.3599999999</v>
      </c>
      <c r="P1793" s="36">
        <f>осн2!J297*осн2!$B$4+осн2!$A$2+(осн2!J297*осн2!$B$4+осн2!$A$2)*осн2!$E$2</f>
        <v>2085015.75</v>
      </c>
      <c r="Q1793" s="40">
        <f t="shared" si="443"/>
        <v>4009644.7199999997</v>
      </c>
      <c r="R1793" s="40">
        <f t="shared" si="444"/>
        <v>4170031.5</v>
      </c>
      <c r="S1793" s="40">
        <f t="shared" si="445"/>
        <v>2004822.3599999999</v>
      </c>
      <c r="T1793" s="40">
        <f t="shared" si="446"/>
        <v>2085015.75</v>
      </c>
    </row>
    <row r="1794" spans="1:20" ht="30" hidden="1" customHeight="1" x14ac:dyDescent="0.25">
      <c r="A1794" s="142"/>
      <c r="B1794" s="169"/>
      <c r="C1794" s="142"/>
      <c r="D1794" s="12" t="s">
        <v>179</v>
      </c>
      <c r="E1794" s="41">
        <f>осн2!I298*осн2!$B$4*осн2!$D$1+осн2!$A$2+(осн2!I298*осн2!$B$4*осн2!$D$1+осн2!$A$2)*осн2!$E$2</f>
        <v>4409684.1899999995</v>
      </c>
      <c r="F1794" s="41">
        <f>осн2!J298*осн2!$B$4*осн2!$D$1+осн2!$A$2+(осн2!J298*осн2!$B$4*осн2!$D$1+осн2!$A$2)*осн2!$E$2</f>
        <v>4586071.7699999996</v>
      </c>
      <c r="G1794" s="178"/>
      <c r="H1794" s="179"/>
      <c r="I1794" s="41">
        <f t="shared" si="439"/>
        <v>4409684.1899999995</v>
      </c>
      <c r="J1794" s="41">
        <f t="shared" si="440"/>
        <v>4586071.7699999996</v>
      </c>
      <c r="K1794" s="178"/>
      <c r="L1794" s="179"/>
      <c r="M1794" s="41">
        <f t="shared" si="441"/>
        <v>4409684.1899999995</v>
      </c>
      <c r="N1794" s="41">
        <f t="shared" si="442"/>
        <v>4586071.7699999996</v>
      </c>
      <c r="O1794" s="37">
        <f>осн2!I298*осн2!$B$4+осн2!$A$2+(осн2!I298*осн2!$B$4+осн2!$A$2)*осн2!$E$2</f>
        <v>2204842.0949999997</v>
      </c>
      <c r="P1794" s="37">
        <f>осн2!J298*осн2!$B$4+осн2!$A$2+(осн2!J298*осн2!$B$4+осн2!$A$2)*осн2!$E$2</f>
        <v>2293035.8849999998</v>
      </c>
      <c r="Q1794" s="41">
        <f t="shared" si="443"/>
        <v>4409684.1899999995</v>
      </c>
      <c r="R1794" s="41">
        <f t="shared" si="444"/>
        <v>4586071.7699999996</v>
      </c>
      <c r="S1794" s="41">
        <f t="shared" si="445"/>
        <v>2204842.0949999997</v>
      </c>
      <c r="T1794" s="41">
        <f t="shared" si="446"/>
        <v>2293035.8849999998</v>
      </c>
    </row>
    <row r="1795" spans="1:20" ht="30" hidden="1" customHeight="1" x14ac:dyDescent="0.25">
      <c r="A1795" s="142"/>
      <c r="B1795" s="169"/>
      <c r="C1795" s="142"/>
      <c r="D1795" s="13" t="s">
        <v>181</v>
      </c>
      <c r="E1795" s="40">
        <f>осн2!I299*осн2!$B$4*осн2!$D$1+осн2!$A$2+(осн2!I299*осн2!$B$4*осн2!$D$1+осн2!$A$2)*осн2!$E$2</f>
        <v>4548953.0999999996</v>
      </c>
      <c r="F1795" s="40">
        <f>осн2!J299*осн2!$B$4*осн2!$D$1+осн2!$A$2+(осн2!J299*осн2!$B$4*осн2!$D$1+осн2!$A$2)*осн2!$E$2</f>
        <v>4730910.87</v>
      </c>
      <c r="G1795" s="178"/>
      <c r="H1795" s="179"/>
      <c r="I1795" s="40">
        <f t="shared" si="439"/>
        <v>4548953.0999999996</v>
      </c>
      <c r="J1795" s="40">
        <f t="shared" si="440"/>
        <v>4730910.87</v>
      </c>
      <c r="K1795" s="178"/>
      <c r="L1795" s="179"/>
      <c r="M1795" s="40">
        <f t="shared" si="441"/>
        <v>4548953.0999999996</v>
      </c>
      <c r="N1795" s="40">
        <f t="shared" si="442"/>
        <v>4730910.87</v>
      </c>
      <c r="O1795" s="36">
        <f>осн2!I299*осн2!$B$4+осн2!$A$2+(осн2!I299*осн2!$B$4+осн2!$A$2)*осн2!$E$2</f>
        <v>2274476.5499999998</v>
      </c>
      <c r="P1795" s="36">
        <f>осн2!J299*осн2!$B$4+осн2!$A$2+(осн2!J299*осн2!$B$4+осн2!$A$2)*осн2!$E$2</f>
        <v>2365455.4350000001</v>
      </c>
      <c r="Q1795" s="40">
        <f t="shared" si="443"/>
        <v>4548953.0999999996</v>
      </c>
      <c r="R1795" s="40">
        <f t="shared" si="444"/>
        <v>4730910.87</v>
      </c>
      <c r="S1795" s="40">
        <f t="shared" si="445"/>
        <v>2274476.5499999998</v>
      </c>
      <c r="T1795" s="40">
        <f t="shared" si="446"/>
        <v>2365455.4350000001</v>
      </c>
    </row>
    <row r="1796" spans="1:20" ht="30" hidden="1" customHeight="1" x14ac:dyDescent="0.25">
      <c r="A1796" s="142"/>
      <c r="B1796" s="169"/>
      <c r="C1796" s="142"/>
      <c r="D1796" s="12" t="s">
        <v>182</v>
      </c>
      <c r="E1796" s="41">
        <f>осн2!I300*осн2!$B$4*осн2!$D$1+осн2!$A$2+(осн2!I300*осн2!$B$4*осн2!$D$1+осн2!$A$2)*осн2!$E$2</f>
        <v>6900215.79</v>
      </c>
      <c r="F1796" s="41">
        <f>осн2!J300*осн2!$B$4*осн2!$D$1+осн2!$A$2+(осн2!J300*осн2!$B$4*осн2!$D$1+осн2!$A$2)*осн2!$E$2</f>
        <v>7176224.2800000003</v>
      </c>
      <c r="G1796" s="178"/>
      <c r="H1796" s="179"/>
      <c r="I1796" s="41">
        <f t="shared" si="439"/>
        <v>6900215.79</v>
      </c>
      <c r="J1796" s="41">
        <f t="shared" si="440"/>
        <v>7176224.2800000003</v>
      </c>
      <c r="K1796" s="178"/>
      <c r="L1796" s="179"/>
      <c r="M1796" s="41">
        <f t="shared" si="441"/>
        <v>6900215.79</v>
      </c>
      <c r="N1796" s="41">
        <f t="shared" si="442"/>
        <v>7176224.2800000003</v>
      </c>
      <c r="O1796" s="37">
        <f>осн2!I300*осн2!$B$4+осн2!$A$2+(осн2!I300*осн2!$B$4+осн2!$A$2)*осн2!$E$2</f>
        <v>3450107.895</v>
      </c>
      <c r="P1796" s="37">
        <f>осн2!J300*осн2!$B$4+осн2!$A$2+(осн2!J300*осн2!$B$4+осн2!$A$2)*осн2!$E$2</f>
        <v>3588112.14</v>
      </c>
      <c r="Q1796" s="41">
        <f t="shared" si="443"/>
        <v>6900215.79</v>
      </c>
      <c r="R1796" s="41">
        <f t="shared" si="444"/>
        <v>7176224.2800000003</v>
      </c>
      <c r="S1796" s="41">
        <f t="shared" si="445"/>
        <v>3450107.895</v>
      </c>
      <c r="T1796" s="41">
        <f t="shared" si="446"/>
        <v>3588112.14</v>
      </c>
    </row>
    <row r="1797" spans="1:20" ht="30" hidden="1" customHeight="1" x14ac:dyDescent="0.25">
      <c r="A1797" s="142"/>
      <c r="B1797" s="169"/>
      <c r="C1797" s="142"/>
      <c r="D1797" s="13" t="s">
        <v>183</v>
      </c>
      <c r="E1797" s="40">
        <f>осн2!I301*осн2!$B$4*осн2!$D$1+осн2!$A$2+(осн2!I301*осн2!$B$4*осн2!$D$1+осн2!$A$2)*осн2!$E$2</f>
        <v>4242359.01</v>
      </c>
      <c r="F1797" s="40">
        <f>осн2!J301*осн2!$B$4*осн2!$D$1+осн2!$A$2+(осн2!J301*осн2!$B$4*осн2!$D$1+осн2!$A$2)*осн2!$E$2</f>
        <v>4412054.22</v>
      </c>
      <c r="G1797" s="178"/>
      <c r="H1797" s="179"/>
      <c r="I1797" s="40">
        <f t="shared" si="439"/>
        <v>4242359.01</v>
      </c>
      <c r="J1797" s="40">
        <f t="shared" si="440"/>
        <v>4412054.22</v>
      </c>
      <c r="K1797" s="178"/>
      <c r="L1797" s="179"/>
      <c r="M1797" s="40">
        <f t="shared" si="441"/>
        <v>4242359.01</v>
      </c>
      <c r="N1797" s="40">
        <f t="shared" si="442"/>
        <v>4412054.22</v>
      </c>
      <c r="O1797" s="36">
        <f>осн2!I301*осн2!$B$4+осн2!$A$2+(осн2!I301*осн2!$B$4+осн2!$A$2)*осн2!$E$2</f>
        <v>2121179.5049999999</v>
      </c>
      <c r="P1797" s="36">
        <f>осн2!J301*осн2!$B$4+осн2!$A$2+(осн2!J301*осн2!$B$4+осн2!$A$2)*осн2!$E$2</f>
        <v>2206027.11</v>
      </c>
      <c r="Q1797" s="40">
        <f t="shared" si="443"/>
        <v>4242359.01</v>
      </c>
      <c r="R1797" s="40">
        <f t="shared" si="444"/>
        <v>4412054.22</v>
      </c>
      <c r="S1797" s="40">
        <f t="shared" si="445"/>
        <v>2121179.5049999999</v>
      </c>
      <c r="T1797" s="40">
        <f t="shared" si="446"/>
        <v>2206027.11</v>
      </c>
    </row>
    <row r="1798" spans="1:20" ht="30" hidden="1" customHeight="1" x14ac:dyDescent="0.25">
      <c r="A1798" s="142"/>
      <c r="B1798" s="169"/>
      <c r="C1798" s="142"/>
      <c r="D1798" s="12" t="s">
        <v>184</v>
      </c>
      <c r="E1798" s="41">
        <f>осн2!I302*осн2!$B$4*осн2!$D$1+осн2!$A$2+(осн2!I302*осн2!$B$4*осн2!$D$1+осн2!$A$2)*осн2!$E$2</f>
        <v>7323205.0800000001</v>
      </c>
      <c r="F1798" s="41">
        <f>осн2!J302*осн2!$B$4*осн2!$D$1+осн2!$A$2+(осн2!J302*осн2!$B$4*осн2!$D$1+осн2!$A$2)*осн2!$E$2</f>
        <v>7616134.7699999996</v>
      </c>
      <c r="G1798" s="178"/>
      <c r="H1798" s="179"/>
      <c r="I1798" s="41">
        <f t="shared" si="439"/>
        <v>7323205.0800000001</v>
      </c>
      <c r="J1798" s="41">
        <f t="shared" si="440"/>
        <v>7616134.7699999996</v>
      </c>
      <c r="K1798" s="178"/>
      <c r="L1798" s="179"/>
      <c r="M1798" s="41">
        <f t="shared" si="441"/>
        <v>7323205.0800000001</v>
      </c>
      <c r="N1798" s="41">
        <f t="shared" si="442"/>
        <v>7616134.7699999996</v>
      </c>
      <c r="O1798" s="37">
        <f>осн2!I302*осн2!$B$4+осн2!$A$2+(осн2!I302*осн2!$B$4+осн2!$A$2)*осн2!$E$2</f>
        <v>3661602.54</v>
      </c>
      <c r="P1798" s="37">
        <f>осн2!J302*осн2!$B$4+осн2!$A$2+(осн2!J302*осн2!$B$4+осн2!$A$2)*осн2!$E$2</f>
        <v>3808067.3849999998</v>
      </c>
      <c r="Q1798" s="41">
        <f t="shared" si="443"/>
        <v>7323205.0800000001</v>
      </c>
      <c r="R1798" s="41">
        <f t="shared" si="444"/>
        <v>7616134.7699999996</v>
      </c>
      <c r="S1798" s="41">
        <f t="shared" si="445"/>
        <v>3661602.54</v>
      </c>
      <c r="T1798" s="41">
        <f t="shared" si="446"/>
        <v>3808067.3849999998</v>
      </c>
    </row>
    <row r="1799" spans="1:20" ht="45" hidden="1" customHeight="1" x14ac:dyDescent="0.25">
      <c r="A1799" s="142"/>
      <c r="B1799" s="169"/>
      <c r="C1799" s="142"/>
      <c r="D1799" s="13" t="s">
        <v>189</v>
      </c>
      <c r="E1799" s="40">
        <f>осн2!I303*осн2!$B$4*осн2!$D$1+осн2!$A$2+(осн2!I303*осн2!$B$4*осн2!$D$1+осн2!$A$2)*осн2!$E$2</f>
        <v>5599662.2699999996</v>
      </c>
      <c r="F1799" s="40">
        <f>осн2!J303*осн2!$B$4*осн2!$D$1+осн2!$A$2+(осн2!J303*осн2!$B$4*осн2!$D$1+осн2!$A$2)*осн2!$E$2</f>
        <v>5823648.6899999995</v>
      </c>
      <c r="G1799" s="178"/>
      <c r="H1799" s="179"/>
      <c r="I1799" s="40">
        <f t="shared" si="439"/>
        <v>5599662.2699999996</v>
      </c>
      <c r="J1799" s="40">
        <f t="shared" si="440"/>
        <v>5823648.6899999995</v>
      </c>
      <c r="K1799" s="178"/>
      <c r="L1799" s="179"/>
      <c r="M1799" s="40">
        <f t="shared" si="441"/>
        <v>5599662.2699999996</v>
      </c>
      <c r="N1799" s="40">
        <f t="shared" si="442"/>
        <v>5823648.6899999995</v>
      </c>
      <c r="O1799" s="36">
        <f>осн2!I303*осн2!$B$4+осн2!$A$2+(осн2!I303*осн2!$B$4+осн2!$A$2)*осн2!$E$2</f>
        <v>2799831.1349999998</v>
      </c>
      <c r="P1799" s="36">
        <f>осн2!J303*осн2!$B$4+осн2!$A$2+(осн2!J303*осн2!$B$4+осн2!$A$2)*осн2!$E$2</f>
        <v>2911824.3449999997</v>
      </c>
      <c r="Q1799" s="40">
        <f t="shared" si="443"/>
        <v>5599662.2699999996</v>
      </c>
      <c r="R1799" s="40">
        <f t="shared" si="444"/>
        <v>5823648.6899999995</v>
      </c>
      <c r="S1799" s="40">
        <f t="shared" si="445"/>
        <v>2799831.1349999998</v>
      </c>
      <c r="T1799" s="40">
        <f t="shared" si="446"/>
        <v>2911824.3449999997</v>
      </c>
    </row>
    <row r="1800" spans="1:20" ht="45" hidden="1" customHeight="1" x14ac:dyDescent="0.25">
      <c r="A1800" s="142"/>
      <c r="B1800" s="169"/>
      <c r="C1800" s="142"/>
      <c r="D1800" s="20" t="s">
        <v>190</v>
      </c>
      <c r="E1800" s="41">
        <f>осн2!I304*осн2!$B$4*осн2!$D$1+осн2!$A$2+(осн2!I304*осн2!$B$4*осн2!$D$1+осн2!$A$2)*осн2!$E$2</f>
        <v>5865036.5999999996</v>
      </c>
      <c r="F1800" s="41">
        <f>осн2!J304*осн2!$B$4*осн2!$D$1+осн2!$A$2+(осн2!J304*осн2!$B$4*осн2!$D$1+осн2!$A$2)*осн2!$E$2</f>
        <v>6099637.71</v>
      </c>
      <c r="G1800" s="178"/>
      <c r="H1800" s="179"/>
      <c r="I1800" s="41">
        <f t="shared" si="439"/>
        <v>5865036.5999999996</v>
      </c>
      <c r="J1800" s="41">
        <f t="shared" si="440"/>
        <v>6099637.71</v>
      </c>
      <c r="K1800" s="178"/>
      <c r="L1800" s="179"/>
      <c r="M1800" s="41">
        <f t="shared" si="441"/>
        <v>5865036.5999999996</v>
      </c>
      <c r="N1800" s="41">
        <f t="shared" si="442"/>
        <v>6099637.71</v>
      </c>
      <c r="O1800" s="37">
        <f>осн2!I304*осн2!$B$4+осн2!$A$2+(осн2!I304*осн2!$B$4+осн2!$A$2)*осн2!$E$2</f>
        <v>2932518.3</v>
      </c>
      <c r="P1800" s="37">
        <f>осн2!J304*осн2!$B$4+осн2!$A$2+(осн2!J304*осн2!$B$4+осн2!$A$2)*осн2!$E$2</f>
        <v>3049818.855</v>
      </c>
      <c r="Q1800" s="41">
        <f t="shared" si="443"/>
        <v>5865036.5999999996</v>
      </c>
      <c r="R1800" s="41">
        <f t="shared" si="444"/>
        <v>6099637.71</v>
      </c>
      <c r="S1800" s="41">
        <f t="shared" si="445"/>
        <v>2932518.3</v>
      </c>
      <c r="T1800" s="41">
        <f t="shared" si="446"/>
        <v>3049818.855</v>
      </c>
    </row>
    <row r="1801" spans="1:20" ht="45" hidden="1" customHeight="1" x14ac:dyDescent="0.25">
      <c r="A1801" s="142"/>
      <c r="B1801" s="169"/>
      <c r="C1801" s="142"/>
      <c r="D1801" s="20" t="s">
        <v>191</v>
      </c>
      <c r="E1801" s="41">
        <f>осн2!I305*осн2!$B$4*осн2!$D$1+осн2!$A$2+(осн2!I305*осн2!$B$4*осн2!$D$1+осн2!$A$2)*осн2!$E$2</f>
        <v>7804905.2699999996</v>
      </c>
      <c r="F1801" s="41">
        <f>осн2!J305*осн2!$B$4*осн2!$D$1+осн2!$A$2+(осн2!J305*осн2!$B$4*осн2!$D$1+осн2!$A$2)*осн2!$E$2</f>
        <v>8117101.4100000001</v>
      </c>
      <c r="G1801" s="178"/>
      <c r="H1801" s="179"/>
      <c r="I1801" s="41">
        <f t="shared" si="439"/>
        <v>7804905.2699999996</v>
      </c>
      <c r="J1801" s="41">
        <f t="shared" si="440"/>
        <v>8117101.4100000001</v>
      </c>
      <c r="K1801" s="178"/>
      <c r="L1801" s="179"/>
      <c r="M1801" s="41">
        <f t="shared" si="441"/>
        <v>7804905.2699999996</v>
      </c>
      <c r="N1801" s="41">
        <f t="shared" si="442"/>
        <v>8117101.4100000001</v>
      </c>
      <c r="O1801" s="37">
        <f>осн2!I305*осн2!$B$4+осн2!$A$2+(осн2!I305*осн2!$B$4+осн2!$A$2)*осн2!$E$2</f>
        <v>3902452.6349999998</v>
      </c>
      <c r="P1801" s="37">
        <f>осн2!J305*осн2!$B$4+осн2!$A$2+(осн2!J305*осн2!$B$4+осн2!$A$2)*осн2!$E$2</f>
        <v>4058550.7050000001</v>
      </c>
      <c r="Q1801" s="41">
        <f t="shared" si="443"/>
        <v>7804905.2699999996</v>
      </c>
      <c r="R1801" s="41">
        <f t="shared" si="444"/>
        <v>8117101.4100000001</v>
      </c>
      <c r="S1801" s="41">
        <f t="shared" si="445"/>
        <v>3902452.6349999998</v>
      </c>
      <c r="T1801" s="41">
        <f t="shared" si="446"/>
        <v>4058550.7050000001</v>
      </c>
    </row>
    <row r="1802" spans="1:20" ht="45" hidden="1" customHeight="1" x14ac:dyDescent="0.25">
      <c r="A1802" s="142"/>
      <c r="B1802" s="169"/>
      <c r="C1802" s="142"/>
      <c r="D1802" s="12" t="s">
        <v>192</v>
      </c>
      <c r="E1802" s="41">
        <f>осн2!I306*осн2!$B$4*осн2!$D$1+осн2!$A$2+(осн2!I306*осн2!$B$4*осн2!$D$1+осн2!$A$2)*осн2!$E$2</f>
        <v>8978043.5700000003</v>
      </c>
      <c r="F1802" s="41">
        <f>осн2!J306*осн2!$B$4*осн2!$D$1+осн2!$A$2+(осн2!J306*осн2!$B$4*осн2!$D$1+осн2!$A$2)*осн2!$E$2</f>
        <v>9337164.1799999997</v>
      </c>
      <c r="G1802" s="178"/>
      <c r="H1802" s="179"/>
      <c r="I1802" s="41">
        <f t="shared" si="439"/>
        <v>8978043.5700000003</v>
      </c>
      <c r="J1802" s="41">
        <f t="shared" si="440"/>
        <v>9337164.1799999997</v>
      </c>
      <c r="K1802" s="178"/>
      <c r="L1802" s="179"/>
      <c r="M1802" s="41">
        <f t="shared" si="441"/>
        <v>8978043.5700000003</v>
      </c>
      <c r="N1802" s="41">
        <f t="shared" si="442"/>
        <v>9337164.1799999997</v>
      </c>
      <c r="O1802" s="37">
        <f>осн2!I306*осн2!$B$4+осн2!$A$2+(осн2!I306*осн2!$B$4+осн2!$A$2)*осн2!$E$2</f>
        <v>4489021.7850000001</v>
      </c>
      <c r="P1802" s="37">
        <f>осн2!J306*осн2!$B$4+осн2!$A$2+(осн2!J306*осн2!$B$4+осн2!$A$2)*осн2!$E$2</f>
        <v>4668582.09</v>
      </c>
      <c r="Q1802" s="41">
        <f t="shared" si="443"/>
        <v>8978043.5700000003</v>
      </c>
      <c r="R1802" s="41">
        <f t="shared" si="444"/>
        <v>9337164.1799999997</v>
      </c>
      <c r="S1802" s="41">
        <f t="shared" si="445"/>
        <v>4489021.7850000001</v>
      </c>
      <c r="T1802" s="41">
        <f t="shared" si="446"/>
        <v>4668582.09</v>
      </c>
    </row>
    <row r="1803" spans="1:20" ht="30" hidden="1" customHeight="1" x14ac:dyDescent="0.25">
      <c r="A1803" s="142"/>
      <c r="B1803" s="169"/>
      <c r="C1803" s="142"/>
      <c r="D1803" s="13" t="s">
        <v>194</v>
      </c>
      <c r="E1803" s="40">
        <f>осн2!I307*осн2!$B$4*осн2!$D$1+осн2!$A$2+(осн2!I307*осн2!$B$4*осн2!$D$1+осн2!$A$2)*осн2!$E$2</f>
        <v>15190322.310000001</v>
      </c>
      <c r="F1803" s="40">
        <f>осн2!J307*осн2!$B$4*осн2!$D$1+осн2!$A$2+(осн2!J307*осн2!$B$4*осн2!$D$1+осн2!$A$2)*осн2!$E$2</f>
        <v>15797934.99</v>
      </c>
      <c r="G1803" s="178"/>
      <c r="H1803" s="179"/>
      <c r="I1803" s="40">
        <f t="shared" si="439"/>
        <v>15190322.310000001</v>
      </c>
      <c r="J1803" s="40">
        <f t="shared" si="440"/>
        <v>15797934.99</v>
      </c>
      <c r="K1803" s="178"/>
      <c r="L1803" s="179"/>
      <c r="M1803" s="40">
        <f t="shared" si="441"/>
        <v>15190322.310000001</v>
      </c>
      <c r="N1803" s="40">
        <f t="shared" si="442"/>
        <v>15797934.99</v>
      </c>
      <c r="O1803" s="36">
        <f>осн2!I307*осн2!$B$4+осн2!$A$2+(осн2!I307*осн2!$B$4+осн2!$A$2)*осн2!$E$2</f>
        <v>7595161.1550000003</v>
      </c>
      <c r="P1803" s="36">
        <f>осн2!J307*осн2!$B$4+осн2!$A$2+(осн2!J307*осн2!$B$4+осн2!$A$2)*осн2!$E$2</f>
        <v>7898967.4950000001</v>
      </c>
      <c r="Q1803" s="40">
        <f t="shared" si="443"/>
        <v>15190322.310000001</v>
      </c>
      <c r="R1803" s="40">
        <f t="shared" si="444"/>
        <v>15797934.99</v>
      </c>
      <c r="S1803" s="40">
        <f t="shared" si="445"/>
        <v>7595161.1550000003</v>
      </c>
      <c r="T1803" s="40">
        <f t="shared" si="446"/>
        <v>7898967.4950000001</v>
      </c>
    </row>
    <row r="1804" spans="1:20" ht="30" hidden="1" customHeight="1" x14ac:dyDescent="0.25">
      <c r="A1804" s="142"/>
      <c r="B1804" s="169"/>
      <c r="C1804" s="142"/>
      <c r="D1804" s="20" t="s">
        <v>193</v>
      </c>
      <c r="E1804" s="41">
        <f>осн2!I308*осн2!$B$4*осн2!$D$1+осн2!$A$2+(осн2!I308*осн2!$B$4*осн2!$D$1+осн2!$A$2)*осн2!$E$2</f>
        <v>16396184.370000001</v>
      </c>
      <c r="F1804" s="41">
        <f>осн2!J308*осн2!$B$4*осн2!$D$1+осн2!$A$2+(осн2!J308*осн2!$B$4*осн2!$D$1+осн2!$A$2)*осн2!$E$2</f>
        <v>17052031.32</v>
      </c>
      <c r="G1804" s="178"/>
      <c r="H1804" s="179"/>
      <c r="I1804" s="41">
        <f t="shared" si="439"/>
        <v>16396184.370000001</v>
      </c>
      <c r="J1804" s="41">
        <f t="shared" si="440"/>
        <v>17052031.32</v>
      </c>
      <c r="K1804" s="178"/>
      <c r="L1804" s="179"/>
      <c r="M1804" s="41">
        <f t="shared" si="441"/>
        <v>16396184.370000001</v>
      </c>
      <c r="N1804" s="41">
        <f t="shared" si="442"/>
        <v>17052031.32</v>
      </c>
      <c r="O1804" s="37">
        <f>осн2!I308*осн2!$B$4+осн2!$A$2+(осн2!I308*осн2!$B$4+осн2!$A$2)*осн2!$E$2</f>
        <v>8198092.1850000005</v>
      </c>
      <c r="P1804" s="37">
        <f>осн2!J308*осн2!$B$4+осн2!$A$2+(осн2!J308*осн2!$B$4+осн2!$A$2)*осн2!$E$2</f>
        <v>8526015.6600000001</v>
      </c>
      <c r="Q1804" s="41">
        <f t="shared" si="443"/>
        <v>16396184.370000001</v>
      </c>
      <c r="R1804" s="41">
        <f t="shared" si="444"/>
        <v>17052031.32</v>
      </c>
      <c r="S1804" s="41">
        <f t="shared" si="445"/>
        <v>8198092.1850000005</v>
      </c>
      <c r="T1804" s="41">
        <f t="shared" si="446"/>
        <v>8526015.6600000001</v>
      </c>
    </row>
    <row r="1805" spans="1:20" ht="30" hidden="1" customHeight="1" x14ac:dyDescent="0.25">
      <c r="A1805" s="142"/>
      <c r="B1805" s="169"/>
      <c r="C1805" s="142"/>
      <c r="D1805" s="12" t="s">
        <v>195</v>
      </c>
      <c r="E1805" s="41">
        <f>осн2!I309*осн2!$B$4*осн2!$D$1+осн2!$A$2+(осн2!I309*осн2!$B$4*осн2!$D$1+осн2!$A$2)*осн2!$E$2</f>
        <v>16347663.359999999</v>
      </c>
      <c r="F1805" s="41">
        <f>осн2!J309*осн2!$B$4*осн2!$D$1+осн2!$A$2+(осн2!J309*осн2!$B$4*осн2!$D$1+осн2!$A$2)*осн2!$E$2</f>
        <v>17001570.390000001</v>
      </c>
      <c r="G1805" s="178"/>
      <c r="H1805" s="179"/>
      <c r="I1805" s="41">
        <f t="shared" si="439"/>
        <v>16347663.359999999</v>
      </c>
      <c r="J1805" s="41">
        <f t="shared" si="440"/>
        <v>17001570.390000001</v>
      </c>
      <c r="K1805" s="178"/>
      <c r="L1805" s="179"/>
      <c r="M1805" s="41">
        <f t="shared" si="441"/>
        <v>16347663.359999999</v>
      </c>
      <c r="N1805" s="41">
        <f t="shared" si="442"/>
        <v>17001570.390000001</v>
      </c>
      <c r="O1805" s="37">
        <f>осн2!I309*осн2!$B$4+осн2!$A$2+(осн2!I309*осн2!$B$4+осн2!$A$2)*осн2!$E$2</f>
        <v>8173831.6799999997</v>
      </c>
      <c r="P1805" s="37">
        <f>осн2!J309*осн2!$B$4+осн2!$A$2+(осн2!J309*осн2!$B$4+осн2!$A$2)*осн2!$E$2</f>
        <v>8500785.1950000003</v>
      </c>
      <c r="Q1805" s="41">
        <f t="shared" si="443"/>
        <v>16347663.359999999</v>
      </c>
      <c r="R1805" s="41">
        <f t="shared" si="444"/>
        <v>17001570.390000001</v>
      </c>
      <c r="S1805" s="41">
        <f t="shared" si="445"/>
        <v>8173831.6799999997</v>
      </c>
      <c r="T1805" s="41">
        <f t="shared" si="446"/>
        <v>8500785.1950000003</v>
      </c>
    </row>
    <row r="1806" spans="1:20" ht="30" hidden="1" customHeight="1" x14ac:dyDescent="0.25">
      <c r="A1806" s="142"/>
      <c r="B1806" s="169"/>
      <c r="C1806" s="142"/>
      <c r="D1806" s="12" t="s">
        <v>196</v>
      </c>
      <c r="E1806" s="41">
        <f>осн2!I310*осн2!$B$4*осн2!$D$1+осн2!$A$2+(осн2!I310*осн2!$B$4*осн2!$D$1+осн2!$A$2)*осн2!$E$2</f>
        <v>17520801.66</v>
      </c>
      <c r="F1806" s="41">
        <f>осн2!J310*осн2!$B$4*осн2!$D$1+осн2!$A$2+(осн2!J310*осн2!$B$4*осн2!$D$1+осн2!$A$2)*осн2!$E$2</f>
        <v>18221634.93</v>
      </c>
      <c r="G1806" s="178"/>
      <c r="H1806" s="179"/>
      <c r="I1806" s="41">
        <f t="shared" si="439"/>
        <v>17520801.66</v>
      </c>
      <c r="J1806" s="41">
        <f t="shared" si="440"/>
        <v>18221634.93</v>
      </c>
      <c r="K1806" s="178"/>
      <c r="L1806" s="179"/>
      <c r="M1806" s="41">
        <f t="shared" si="441"/>
        <v>17520801.66</v>
      </c>
      <c r="N1806" s="41">
        <f t="shared" si="442"/>
        <v>18221634.93</v>
      </c>
      <c r="O1806" s="37">
        <f>осн2!I310*осн2!$B$4+осн2!$A$2+(осн2!I310*осн2!$B$4+осн2!$A$2)*осн2!$E$2</f>
        <v>8760400.8300000001</v>
      </c>
      <c r="P1806" s="37">
        <f>осн2!J310*осн2!$B$4+осн2!$A$2+(осн2!J310*осн2!$B$4+осн2!$A$2)*осн2!$E$2</f>
        <v>9110817.4649999999</v>
      </c>
      <c r="Q1806" s="41">
        <f t="shared" si="443"/>
        <v>17520801.66</v>
      </c>
      <c r="R1806" s="41">
        <f t="shared" si="444"/>
        <v>18221634.93</v>
      </c>
      <c r="S1806" s="41">
        <f t="shared" si="445"/>
        <v>8760400.8300000001</v>
      </c>
      <c r="T1806" s="41">
        <f t="shared" si="446"/>
        <v>9110817.4649999999</v>
      </c>
    </row>
    <row r="1807" spans="1:20" ht="47.25" x14ac:dyDescent="0.25">
      <c r="A1807" s="142"/>
      <c r="B1807" s="169"/>
      <c r="C1807" s="142"/>
      <c r="D1807" s="38" t="s">
        <v>259</v>
      </c>
      <c r="E1807" s="38" t="s">
        <v>10</v>
      </c>
      <c r="F1807" s="38" t="s">
        <v>11</v>
      </c>
      <c r="G1807" s="178"/>
      <c r="H1807" s="179"/>
      <c r="I1807" s="38" t="s">
        <v>10</v>
      </c>
      <c r="J1807" s="38" t="s">
        <v>11</v>
      </c>
      <c r="K1807" s="178"/>
      <c r="L1807" s="179"/>
      <c r="M1807" s="38" t="s">
        <v>10</v>
      </c>
      <c r="N1807" s="38" t="s">
        <v>11</v>
      </c>
      <c r="O1807" s="38" t="s">
        <v>10</v>
      </c>
      <c r="P1807" s="38" t="s">
        <v>11</v>
      </c>
      <c r="Q1807" s="38" t="s">
        <v>10</v>
      </c>
      <c r="R1807" s="38" t="s">
        <v>11</v>
      </c>
      <c r="S1807" s="38" t="s">
        <v>10</v>
      </c>
      <c r="T1807" s="38" t="s">
        <v>11</v>
      </c>
    </row>
    <row r="1808" spans="1:20" ht="34.5" customHeight="1" x14ac:dyDescent="0.25">
      <c r="A1808" s="142"/>
      <c r="B1808" s="169"/>
      <c r="C1808" s="142"/>
      <c r="D1808" s="109" t="s">
        <v>173</v>
      </c>
      <c r="E1808" s="40">
        <f>осн2!N291*осн2!$B$4*осн2!$D$1+осн2!$A$2+(осн2!N291*осн2!$B$4*осн2!$D$1+осн2!$A$2)*осн2!$E$2</f>
        <v>3743661.51</v>
      </c>
      <c r="F1808" s="40">
        <f>осн2!O291*осн2!$B$4*осн2!$D$1+осн2!$A$2+(осн2!O291*осн2!$B$4*осн2!$D$1+осн2!$A$2)*осн2!$E$2</f>
        <v>3893408.82</v>
      </c>
      <c r="G1808" s="178"/>
      <c r="H1808" s="179"/>
      <c r="I1808" s="40">
        <f t="shared" ref="I1808:I1825" si="447">E1808</f>
        <v>3743661.51</v>
      </c>
      <c r="J1808" s="40">
        <f t="shared" ref="J1808:J1825" si="448">F1808</f>
        <v>3893408.82</v>
      </c>
      <c r="K1808" s="178"/>
      <c r="L1808" s="179"/>
      <c r="M1808" s="40">
        <f t="shared" ref="M1808:M1825" si="449">I1808</f>
        <v>3743661.51</v>
      </c>
      <c r="N1808" s="40">
        <f t="shared" ref="N1808:N1825" si="450">J1808</f>
        <v>3893408.82</v>
      </c>
      <c r="O1808" s="36">
        <f>осн2!N291*осн2!$B$4+осн2!$A$2+(осн2!N291*осн2!$B$4+осн2!$A$2)*осн2!$E$2</f>
        <v>1871830.7549999999</v>
      </c>
      <c r="P1808" s="36">
        <f>осн2!O291*осн2!$B$4+осн2!$A$2+(осн2!O291*осн2!$B$4+осн2!$A$2)*осн2!$E$2</f>
        <v>1946704.41</v>
      </c>
      <c r="Q1808" s="40">
        <f t="shared" ref="Q1808:Q1825" si="451">M1808</f>
        <v>3743661.51</v>
      </c>
      <c r="R1808" s="40">
        <f t="shared" ref="R1808:R1825" si="452">N1808</f>
        <v>3893408.82</v>
      </c>
      <c r="S1808" s="40">
        <f t="shared" ref="S1808:S1825" si="453">O1808</f>
        <v>1871830.7549999999</v>
      </c>
      <c r="T1808" s="40">
        <f t="shared" ref="T1808:T1825" si="454">P1808</f>
        <v>1946704.41</v>
      </c>
    </row>
    <row r="1809" spans="1:20" ht="30" hidden="1" customHeight="1" x14ac:dyDescent="0.25">
      <c r="A1809" s="142"/>
      <c r="B1809" s="169"/>
      <c r="C1809" s="142"/>
      <c r="D1809" s="12" t="s">
        <v>174</v>
      </c>
      <c r="E1809" s="57">
        <f>осн2!N292*осн2!$B$4*осн2!$D$1+осн2!$A$2+(осн2!N292*осн2!$B$4*осн2!$D$1+осн2!$A$2)*осн2!$E$2</f>
        <v>4153712.1</v>
      </c>
      <c r="F1809" s="57">
        <f>осн2!O292*осн2!$B$4*осн2!$D$1+осн2!$A$2+(осн2!O292*осн2!$B$4*осн2!$D$1+осн2!$A$2)*осн2!$E$2</f>
        <v>4319860.2300000004</v>
      </c>
      <c r="G1809" s="178"/>
      <c r="H1809" s="179"/>
      <c r="I1809" s="41">
        <f t="shared" si="447"/>
        <v>4153712.1</v>
      </c>
      <c r="J1809" s="41">
        <f t="shared" si="448"/>
        <v>4319860.2300000004</v>
      </c>
      <c r="K1809" s="178"/>
      <c r="L1809" s="179"/>
      <c r="M1809" s="41">
        <f t="shared" si="449"/>
        <v>4153712.1</v>
      </c>
      <c r="N1809" s="41">
        <f t="shared" si="450"/>
        <v>4319860.2300000004</v>
      </c>
      <c r="O1809" s="37">
        <f>осн2!N292*осн2!$B$4+осн2!$A$2+(осн2!N292*осн2!$B$4+осн2!$A$2)*осн2!$E$2</f>
        <v>2076856.05</v>
      </c>
      <c r="P1809" s="37">
        <f>осн2!O292*осн2!$B$4+осн2!$A$2+(осн2!O292*осн2!$B$4+осн2!$A$2)*осн2!$E$2</f>
        <v>2159930.1150000002</v>
      </c>
      <c r="Q1809" s="41">
        <f t="shared" si="451"/>
        <v>4153712.1</v>
      </c>
      <c r="R1809" s="41">
        <f t="shared" si="452"/>
        <v>4319860.2300000004</v>
      </c>
      <c r="S1809" s="41">
        <f t="shared" si="453"/>
        <v>2076856.05</v>
      </c>
      <c r="T1809" s="41">
        <f t="shared" si="454"/>
        <v>2159930.1150000002</v>
      </c>
    </row>
    <row r="1810" spans="1:20" ht="30" hidden="1" customHeight="1" x14ac:dyDescent="0.25">
      <c r="A1810" s="142"/>
      <c r="B1810" s="169"/>
      <c r="C1810" s="142"/>
      <c r="D1810" s="12" t="s">
        <v>199</v>
      </c>
      <c r="E1810" s="57">
        <f>осн2!N293*осн2!$B$4*осн2!$D$1+осн2!$A$2+(осн2!N293*осн2!$B$4*осн2!$D$1+осн2!$A$2)*осн2!$E$2</f>
        <v>4510170.63</v>
      </c>
      <c r="F1810" s="57">
        <f>осн2!O293*осн2!$B$4*осн2!$D$1+осн2!$A$2+(осн2!O293*осн2!$B$4*осн2!$D$1+осн2!$A$2)*осн2!$E$2</f>
        <v>4690576.1100000003</v>
      </c>
      <c r="G1810" s="178"/>
      <c r="H1810" s="179"/>
      <c r="I1810" s="41">
        <f t="shared" si="447"/>
        <v>4510170.63</v>
      </c>
      <c r="J1810" s="41">
        <f t="shared" si="448"/>
        <v>4690576.1100000003</v>
      </c>
      <c r="K1810" s="178"/>
      <c r="L1810" s="179"/>
      <c r="M1810" s="41">
        <f t="shared" si="449"/>
        <v>4510170.63</v>
      </c>
      <c r="N1810" s="41">
        <f t="shared" si="450"/>
        <v>4690576.1100000003</v>
      </c>
      <c r="O1810" s="37">
        <f>осн2!N293*осн2!$B$4+осн2!$A$2+(осн2!N293*осн2!$B$4+осн2!$A$2)*осн2!$E$2</f>
        <v>2255085.3149999999</v>
      </c>
      <c r="P1810" s="37">
        <f>осн2!O293*осн2!$B$4+осн2!$A$2+(осн2!O293*осн2!$B$4+осн2!$A$2)*осн2!$E$2</f>
        <v>2345288.0550000002</v>
      </c>
      <c r="Q1810" s="41">
        <f t="shared" si="451"/>
        <v>4510170.63</v>
      </c>
      <c r="R1810" s="41">
        <f t="shared" si="452"/>
        <v>4690576.1100000003</v>
      </c>
      <c r="S1810" s="41">
        <f t="shared" si="453"/>
        <v>2255085.3149999999</v>
      </c>
      <c r="T1810" s="41">
        <f t="shared" si="454"/>
        <v>2345288.0550000002</v>
      </c>
    </row>
    <row r="1811" spans="1:20" ht="30" hidden="1" customHeight="1" x14ac:dyDescent="0.25">
      <c r="A1811" s="142"/>
      <c r="B1811" s="169"/>
      <c r="C1811" s="142"/>
      <c r="D1811" s="12" t="s">
        <v>200</v>
      </c>
      <c r="E1811" s="57">
        <f>осн2!N294*осн2!$B$4*осн2!$D$1+осн2!$A$2+(осн2!N294*осн2!$B$4*осн2!$D$1+осн2!$A$2)*осн2!$E$2</f>
        <v>7090467.7800000003</v>
      </c>
      <c r="F1811" s="57">
        <f>осн2!O294*осн2!$B$4*осн2!$D$1+осн2!$A$2+(осн2!O294*осн2!$B$4*осн2!$D$1+осн2!$A$2)*осн2!$E$2</f>
        <v>7374085.5</v>
      </c>
      <c r="G1811" s="178"/>
      <c r="H1811" s="179"/>
      <c r="I1811" s="41">
        <f t="shared" si="447"/>
        <v>7090467.7800000003</v>
      </c>
      <c r="J1811" s="41">
        <f t="shared" si="448"/>
        <v>7374085.5</v>
      </c>
      <c r="K1811" s="178"/>
      <c r="L1811" s="179"/>
      <c r="M1811" s="41">
        <f t="shared" si="449"/>
        <v>7090467.7800000003</v>
      </c>
      <c r="N1811" s="41">
        <f t="shared" si="450"/>
        <v>7374085.5</v>
      </c>
      <c r="O1811" s="37">
        <f>осн2!N294*осн2!$B$4+осн2!$A$2+(осн2!N294*осн2!$B$4+осн2!$A$2)*осн2!$E$2</f>
        <v>3545233.89</v>
      </c>
      <c r="P1811" s="37">
        <f>осн2!O294*осн2!$B$4+осн2!$A$2+(осн2!O294*осн2!$B$4+осн2!$A$2)*осн2!$E$2</f>
        <v>3687042.75</v>
      </c>
      <c r="Q1811" s="41">
        <f t="shared" si="451"/>
        <v>7090467.7800000003</v>
      </c>
      <c r="R1811" s="41">
        <f t="shared" si="452"/>
        <v>7374085.5</v>
      </c>
      <c r="S1811" s="41">
        <f t="shared" si="453"/>
        <v>3545233.89</v>
      </c>
      <c r="T1811" s="41">
        <f t="shared" si="454"/>
        <v>3687042.75</v>
      </c>
    </row>
    <row r="1812" spans="1:20" ht="30" hidden="1" customHeight="1" x14ac:dyDescent="0.25">
      <c r="A1812" s="142"/>
      <c r="B1812" s="169"/>
      <c r="C1812" s="142"/>
      <c r="D1812" s="12" t="s">
        <v>201</v>
      </c>
      <c r="E1812" s="57">
        <f>осн2!N295*осн2!$B$4*осн2!$D$1+осн2!$A$2+(осн2!N295*осн2!$B$4*осн2!$D$1+осн2!$A$2)*осн2!$E$2</f>
        <v>8605037.3100000005</v>
      </c>
      <c r="F1812" s="57">
        <f>осн2!O295*осн2!$B$4*осн2!$D$1+осн2!$A$2+(осн2!O295*осн2!$B$4*осн2!$D$1+осн2!$A$2)*осн2!$E$2</f>
        <v>8949238.5899999999</v>
      </c>
      <c r="G1812" s="178"/>
      <c r="H1812" s="179"/>
      <c r="I1812" s="41">
        <f t="shared" si="447"/>
        <v>8605037.3100000005</v>
      </c>
      <c r="J1812" s="41">
        <f t="shared" si="448"/>
        <v>8949238.5899999999</v>
      </c>
      <c r="K1812" s="178"/>
      <c r="L1812" s="179"/>
      <c r="M1812" s="41">
        <f t="shared" si="449"/>
        <v>8605037.3100000005</v>
      </c>
      <c r="N1812" s="41">
        <f t="shared" si="450"/>
        <v>8949238.5899999999</v>
      </c>
      <c r="O1812" s="37">
        <f>осн2!N295*осн2!$B$4+осн2!$A$2+(осн2!N295*осн2!$B$4+осн2!$A$2)*осн2!$E$2</f>
        <v>4302518.6550000003</v>
      </c>
      <c r="P1812" s="37">
        <f>осн2!O295*осн2!$B$4+осн2!$A$2+(осн2!O295*осн2!$B$4+осн2!$A$2)*осн2!$E$2</f>
        <v>4474619.2949999999</v>
      </c>
      <c r="Q1812" s="41">
        <f t="shared" si="451"/>
        <v>8605037.3100000005</v>
      </c>
      <c r="R1812" s="41">
        <f t="shared" si="452"/>
        <v>8949238.5899999999</v>
      </c>
      <c r="S1812" s="41">
        <f t="shared" si="453"/>
        <v>4302518.6550000003</v>
      </c>
      <c r="T1812" s="41">
        <f t="shared" si="454"/>
        <v>4474619.2949999999</v>
      </c>
    </row>
    <row r="1813" spans="1:20" ht="30" hidden="1" customHeight="1" x14ac:dyDescent="0.25">
      <c r="A1813" s="142"/>
      <c r="B1813" s="169"/>
      <c r="C1813" s="142"/>
      <c r="D1813" s="12" t="s">
        <v>178</v>
      </c>
      <c r="E1813" s="57">
        <f>осн2!N296*осн2!$B$4*осн2!$D$1+осн2!$A$2+(осн2!N296*осн2!$B$4*осн2!$D$1+осн2!$A$2)*осн2!$E$2</f>
        <v>4894361.5199999996</v>
      </c>
      <c r="F1813" s="57">
        <f>осн2!O296*осн2!$B$4*осн2!$D$1+осн2!$A$2+(осн2!O296*осн2!$B$4*осн2!$D$1+осн2!$A$2)*осн2!$E$2</f>
        <v>5090135.91</v>
      </c>
      <c r="G1813" s="178"/>
      <c r="H1813" s="179"/>
      <c r="I1813" s="41">
        <f t="shared" si="447"/>
        <v>4894361.5199999996</v>
      </c>
      <c r="J1813" s="41">
        <f t="shared" si="448"/>
        <v>5090135.91</v>
      </c>
      <c r="K1813" s="178"/>
      <c r="L1813" s="179"/>
      <c r="M1813" s="41">
        <f t="shared" si="449"/>
        <v>4894361.5199999996</v>
      </c>
      <c r="N1813" s="41">
        <f t="shared" si="450"/>
        <v>5090135.91</v>
      </c>
      <c r="O1813" s="37">
        <f>осн2!N296*осн2!$B$4+осн2!$A$2+(осн2!N296*осн2!$B$4+осн2!$A$2)*осн2!$E$2</f>
        <v>2447180.7599999998</v>
      </c>
      <c r="P1813" s="37">
        <f>осн2!O296*осн2!$B$4+осн2!$A$2+(осн2!O296*осн2!$B$4+осн2!$A$2)*осн2!$E$2</f>
        <v>2545067.9550000001</v>
      </c>
      <c r="Q1813" s="41">
        <f t="shared" si="451"/>
        <v>4894361.5199999996</v>
      </c>
      <c r="R1813" s="41">
        <f t="shared" si="452"/>
        <v>5090135.91</v>
      </c>
      <c r="S1813" s="41">
        <f t="shared" si="453"/>
        <v>2447180.7599999998</v>
      </c>
      <c r="T1813" s="41">
        <f t="shared" si="454"/>
        <v>2545067.9550000001</v>
      </c>
    </row>
    <row r="1814" spans="1:20" ht="30" hidden="1" customHeight="1" x14ac:dyDescent="0.25">
      <c r="A1814" s="142"/>
      <c r="B1814" s="169"/>
      <c r="C1814" s="142"/>
      <c r="D1814" s="13" t="s">
        <v>181</v>
      </c>
      <c r="E1814" s="59">
        <f>осн2!N297*осн2!$B$4*осн2!$D$1+осн2!$A$2+(осн2!N297*осн2!$B$4*осн2!$D$1+осн2!$A$2)*осн2!$E$2</f>
        <v>5904681.0599999996</v>
      </c>
      <c r="F1814" s="59">
        <f>осн2!O297*осн2!$B$4*осн2!$D$1+осн2!$A$2+(осн2!O297*осн2!$B$4*осн2!$D$1+осн2!$A$2)*осн2!$E$2</f>
        <v>6140868.0899999999</v>
      </c>
      <c r="G1814" s="178"/>
      <c r="H1814" s="179"/>
      <c r="I1814" s="40">
        <f t="shared" si="447"/>
        <v>5904681.0599999996</v>
      </c>
      <c r="J1814" s="40">
        <f t="shared" si="448"/>
        <v>6140868.0899999999</v>
      </c>
      <c r="K1814" s="178"/>
      <c r="L1814" s="179"/>
      <c r="M1814" s="40">
        <f t="shared" si="449"/>
        <v>5904681.0599999996</v>
      </c>
      <c r="N1814" s="40">
        <f t="shared" si="450"/>
        <v>6140868.0899999999</v>
      </c>
      <c r="O1814" s="36">
        <f>осн2!N297*осн2!$B$4+осн2!$A$2+(осн2!N297*осн2!$B$4+осн2!$A$2)*осн2!$E$2</f>
        <v>2952340.53</v>
      </c>
      <c r="P1814" s="36">
        <f>осн2!O297*осн2!$B$4+осн2!$A$2+(осн2!O297*осн2!$B$4+осн2!$A$2)*осн2!$E$2</f>
        <v>3070434.0449999999</v>
      </c>
      <c r="Q1814" s="40">
        <f t="shared" si="451"/>
        <v>5904681.0599999996</v>
      </c>
      <c r="R1814" s="40">
        <f t="shared" si="452"/>
        <v>6140868.0899999999</v>
      </c>
      <c r="S1814" s="40">
        <f t="shared" si="453"/>
        <v>2952340.53</v>
      </c>
      <c r="T1814" s="40">
        <f t="shared" si="454"/>
        <v>3070434.0449999999</v>
      </c>
    </row>
    <row r="1815" spans="1:20" ht="30" hidden="1" customHeight="1" x14ac:dyDescent="0.25">
      <c r="A1815" s="142"/>
      <c r="B1815" s="169"/>
      <c r="C1815" s="142"/>
      <c r="D1815" s="12" t="s">
        <v>183</v>
      </c>
      <c r="E1815" s="57">
        <f>осн2!N298*осн2!$B$4*осн2!$D$1+осн2!$A$2+(осн2!N298*осн2!$B$4*осн2!$D$1+осн2!$A$2)*осн2!$E$2</f>
        <v>7297332.9900000002</v>
      </c>
      <c r="F1815" s="57">
        <f>осн2!O298*осн2!$B$4*осн2!$D$1+осн2!$A$2+(осн2!O298*осн2!$B$4*осн2!$D$1+осн2!$A$2)*осн2!$E$2</f>
        <v>7589225.46</v>
      </c>
      <c r="G1815" s="178"/>
      <c r="H1815" s="179"/>
      <c r="I1815" s="41">
        <f t="shared" si="447"/>
        <v>7297332.9900000002</v>
      </c>
      <c r="J1815" s="41">
        <f t="shared" si="448"/>
        <v>7589225.46</v>
      </c>
      <c r="K1815" s="178"/>
      <c r="L1815" s="179"/>
      <c r="M1815" s="41">
        <f t="shared" si="449"/>
        <v>7297332.9900000002</v>
      </c>
      <c r="N1815" s="41">
        <f t="shared" si="450"/>
        <v>7589225.46</v>
      </c>
      <c r="O1815" s="37">
        <f>осн2!N298*осн2!$B$4+осн2!$A$2+(осн2!N298*осн2!$B$4+осн2!$A$2)*осн2!$E$2</f>
        <v>3648666.4950000001</v>
      </c>
      <c r="P1815" s="37">
        <f>осн2!O298*осн2!$B$4+осн2!$A$2+(осн2!O298*осн2!$B$4+осн2!$A$2)*осн2!$E$2</f>
        <v>3794612.73</v>
      </c>
      <c r="Q1815" s="41">
        <f t="shared" si="451"/>
        <v>7297332.9900000002</v>
      </c>
      <c r="R1815" s="41">
        <f t="shared" si="452"/>
        <v>7589225.46</v>
      </c>
      <c r="S1815" s="41">
        <f t="shared" si="453"/>
        <v>3648666.4950000001</v>
      </c>
      <c r="T1815" s="41">
        <f t="shared" si="454"/>
        <v>3794612.73</v>
      </c>
    </row>
    <row r="1816" spans="1:20" ht="30" hidden="1" customHeight="1" x14ac:dyDescent="0.25">
      <c r="A1816" s="142"/>
      <c r="B1816" s="169"/>
      <c r="C1816" s="142"/>
      <c r="D1816" s="12" t="s">
        <v>184</v>
      </c>
      <c r="E1816" s="57">
        <f>осн2!N299*осн2!$B$4*осн2!$D$1+осн2!$A$2+(осн2!N299*осн2!$B$4*осн2!$D$1+осн2!$A$2)*осн2!$E$2</f>
        <v>7121871.1200000001</v>
      </c>
      <c r="F1816" s="57">
        <f>осн2!O299*осн2!$B$4*осн2!$D$1+осн2!$A$2+(осн2!O299*осн2!$B$4*осн2!$D$1+осн2!$A$2)*осн2!$E$2</f>
        <v>7406745.54</v>
      </c>
      <c r="G1816" s="178"/>
      <c r="H1816" s="179"/>
      <c r="I1816" s="41">
        <f t="shared" si="447"/>
        <v>7121871.1200000001</v>
      </c>
      <c r="J1816" s="41">
        <f t="shared" si="448"/>
        <v>7406745.54</v>
      </c>
      <c r="K1816" s="178"/>
      <c r="L1816" s="179"/>
      <c r="M1816" s="41">
        <f t="shared" si="449"/>
        <v>7121871.1200000001</v>
      </c>
      <c r="N1816" s="41">
        <f t="shared" si="450"/>
        <v>7406745.54</v>
      </c>
      <c r="O1816" s="37">
        <f>осн2!N299*осн2!$B$4+осн2!$A$2+(осн2!N299*осн2!$B$4+осн2!$A$2)*осн2!$E$2</f>
        <v>3560935.56</v>
      </c>
      <c r="P1816" s="37">
        <f>осн2!O299*осн2!$B$4+осн2!$A$2+(осн2!O299*осн2!$B$4+осн2!$A$2)*осн2!$E$2</f>
        <v>3703372.77</v>
      </c>
      <c r="Q1816" s="41">
        <f t="shared" si="451"/>
        <v>7121871.1200000001</v>
      </c>
      <c r="R1816" s="41">
        <f t="shared" si="452"/>
        <v>7406745.54</v>
      </c>
      <c r="S1816" s="41">
        <f t="shared" si="453"/>
        <v>3560935.56</v>
      </c>
      <c r="T1816" s="41">
        <f t="shared" si="454"/>
        <v>3703372.77</v>
      </c>
    </row>
    <row r="1817" spans="1:20" ht="45" hidden="1" customHeight="1" x14ac:dyDescent="0.25">
      <c r="A1817" s="142"/>
      <c r="B1817" s="169"/>
      <c r="C1817" s="142"/>
      <c r="D1817" s="12" t="s">
        <v>202</v>
      </c>
      <c r="E1817" s="57">
        <f>осн2!N300*осн2!$B$4*осн2!$D$1+осн2!$A$2+(осн2!N300*осн2!$B$4*осн2!$D$1+осн2!$A$2)*осн2!$E$2</f>
        <v>5683647</v>
      </c>
      <c r="F1817" s="57">
        <f>осн2!O300*осн2!$B$4*осн2!$D$1+осн2!$A$2+(осн2!O300*осн2!$B$4*осн2!$D$1+осн2!$A$2)*осн2!$E$2</f>
        <v>5910992.8799999999</v>
      </c>
      <c r="G1817" s="178"/>
      <c r="H1817" s="179"/>
      <c r="I1817" s="41">
        <f t="shared" si="447"/>
        <v>5683647</v>
      </c>
      <c r="J1817" s="41">
        <f t="shared" si="448"/>
        <v>5910992.8799999999</v>
      </c>
      <c r="K1817" s="178"/>
      <c r="L1817" s="179"/>
      <c r="M1817" s="41">
        <f t="shared" si="449"/>
        <v>5683647</v>
      </c>
      <c r="N1817" s="41">
        <f t="shared" si="450"/>
        <v>5910992.8799999999</v>
      </c>
      <c r="O1817" s="37">
        <f>осн2!N300*осн2!$B$4+осн2!$A$2+(осн2!N300*осн2!$B$4+осн2!$A$2)*осн2!$E$2</f>
        <v>2841823.5</v>
      </c>
      <c r="P1817" s="37">
        <f>осн2!O300*осн2!$B$4+осн2!$A$2+(осн2!O300*осн2!$B$4+осн2!$A$2)*осн2!$E$2</f>
        <v>2955496.44</v>
      </c>
      <c r="Q1817" s="41">
        <f t="shared" si="451"/>
        <v>5683647</v>
      </c>
      <c r="R1817" s="41">
        <f t="shared" si="452"/>
        <v>5910992.8799999999</v>
      </c>
      <c r="S1817" s="41">
        <f t="shared" si="453"/>
        <v>2841823.5</v>
      </c>
      <c r="T1817" s="41">
        <f t="shared" si="454"/>
        <v>2955496.44</v>
      </c>
    </row>
    <row r="1818" spans="1:20" ht="45" hidden="1" customHeight="1" x14ac:dyDescent="0.25">
      <c r="A1818" s="142"/>
      <c r="B1818" s="169"/>
      <c r="C1818" s="142"/>
      <c r="D1818" s="13" t="s">
        <v>189</v>
      </c>
      <c r="E1818" s="59">
        <f>осн2!N301*осн2!$B$4*осн2!$D$1+осн2!$A$2+(осн2!N301*осн2!$B$4*осн2!$D$1+осн2!$A$2)*осн2!$E$2</f>
        <v>7030032.9000000004</v>
      </c>
      <c r="F1818" s="59">
        <f>осн2!O301*осн2!$B$4*осн2!$D$1+осн2!$A$2+(осн2!O301*осн2!$B$4*осн2!$D$1+осн2!$A$2)*осн2!$E$2</f>
        <v>7311234.5700000003</v>
      </c>
      <c r="G1818" s="178"/>
      <c r="H1818" s="179"/>
      <c r="I1818" s="40">
        <f t="shared" si="447"/>
        <v>7030032.9000000004</v>
      </c>
      <c r="J1818" s="40">
        <f t="shared" si="448"/>
        <v>7311234.5700000003</v>
      </c>
      <c r="K1818" s="178"/>
      <c r="L1818" s="179"/>
      <c r="M1818" s="40">
        <f t="shared" si="449"/>
        <v>7030032.9000000004</v>
      </c>
      <c r="N1818" s="40">
        <f t="shared" si="450"/>
        <v>7311234.5700000003</v>
      </c>
      <c r="O1818" s="36">
        <f>осн2!N301*осн2!$B$4+осн2!$A$2+(осн2!N301*осн2!$B$4+осн2!$A$2)*осн2!$E$2</f>
        <v>3515016.45</v>
      </c>
      <c r="P1818" s="36">
        <f>осн2!O301*осн2!$B$4+осн2!$A$2+(осн2!O301*осн2!$B$4+осн2!$A$2)*осн2!$E$2</f>
        <v>3655617.2850000001</v>
      </c>
      <c r="Q1818" s="40">
        <f t="shared" si="451"/>
        <v>7030032.9000000004</v>
      </c>
      <c r="R1818" s="40">
        <f t="shared" si="452"/>
        <v>7311234.5700000003</v>
      </c>
      <c r="S1818" s="40">
        <f t="shared" si="453"/>
        <v>3515016.45</v>
      </c>
      <c r="T1818" s="40">
        <f t="shared" si="454"/>
        <v>3655617.2850000001</v>
      </c>
    </row>
    <row r="1819" spans="1:20" ht="45" hidden="1" customHeight="1" x14ac:dyDescent="0.25">
      <c r="A1819" s="142"/>
      <c r="B1819" s="169"/>
      <c r="C1819" s="142"/>
      <c r="D1819" s="12" t="s">
        <v>190</v>
      </c>
      <c r="E1819" s="57">
        <f>осн2!N302*осн2!$B$4*осн2!$D$1+осн2!$A$2+(осн2!N302*осн2!$B$4*осн2!$D$1+осн2!$A$2)*осн2!$E$2</f>
        <v>9239446.0199999996</v>
      </c>
      <c r="F1819" s="57">
        <f>осн2!O302*осн2!$B$4*осн2!$D$1+осн2!$A$2+(осн2!O302*осн2!$B$4*осн2!$D$1+осн2!$A$2)*осн2!$E$2</f>
        <v>9609023.7899999991</v>
      </c>
      <c r="G1819" s="178"/>
      <c r="H1819" s="179"/>
      <c r="I1819" s="41">
        <f t="shared" si="447"/>
        <v>9239446.0199999996</v>
      </c>
      <c r="J1819" s="41">
        <f t="shared" si="448"/>
        <v>9609023.7899999991</v>
      </c>
      <c r="K1819" s="178"/>
      <c r="L1819" s="179"/>
      <c r="M1819" s="41">
        <f t="shared" si="449"/>
        <v>9239446.0199999996</v>
      </c>
      <c r="N1819" s="41">
        <f t="shared" si="450"/>
        <v>9609023.7899999991</v>
      </c>
      <c r="O1819" s="37">
        <f>осн2!N302*осн2!$B$4+осн2!$A$2+(осн2!N302*осн2!$B$4+осн2!$A$2)*осн2!$E$2</f>
        <v>4619723.01</v>
      </c>
      <c r="P1819" s="37">
        <f>осн2!O302*осн2!$B$4+осн2!$A$2+(осн2!O302*осн2!$B$4+осн2!$A$2)*осн2!$E$2</f>
        <v>4804511.8949999996</v>
      </c>
      <c r="Q1819" s="41">
        <f t="shared" si="451"/>
        <v>9239446.0199999996</v>
      </c>
      <c r="R1819" s="41">
        <f t="shared" si="452"/>
        <v>9609023.7899999991</v>
      </c>
      <c r="S1819" s="41">
        <f t="shared" si="453"/>
        <v>4619723.01</v>
      </c>
      <c r="T1819" s="41">
        <f t="shared" si="454"/>
        <v>4804511.8949999996</v>
      </c>
    </row>
    <row r="1820" spans="1:20" ht="45" hidden="1" customHeight="1" x14ac:dyDescent="0.25">
      <c r="A1820" s="142"/>
      <c r="B1820" s="169"/>
      <c r="C1820" s="142"/>
      <c r="D1820" s="12" t="s">
        <v>191</v>
      </c>
      <c r="E1820" s="57">
        <f>осн2!N303*осн2!$B$4*осн2!$D$1+осн2!$A$2+(осн2!N303*осн2!$B$4*осн2!$D$1+осн2!$A$2)*осн2!$E$2</f>
        <v>11075113.02</v>
      </c>
      <c r="F1820" s="57">
        <f>осн2!O303*осн2!$B$4*осн2!$D$1+осн2!$A$2+(осн2!O303*осн2!$B$4*осн2!$D$1+осн2!$A$2)*осн2!$E$2</f>
        <v>11518117.470000001</v>
      </c>
      <c r="G1820" s="178"/>
      <c r="H1820" s="179"/>
      <c r="I1820" s="41">
        <f t="shared" si="447"/>
        <v>11075113.02</v>
      </c>
      <c r="J1820" s="41">
        <f t="shared" si="448"/>
        <v>11518117.470000001</v>
      </c>
      <c r="K1820" s="178"/>
      <c r="L1820" s="179"/>
      <c r="M1820" s="41">
        <f t="shared" si="449"/>
        <v>11075113.02</v>
      </c>
      <c r="N1820" s="41">
        <f t="shared" si="450"/>
        <v>11518117.470000001</v>
      </c>
      <c r="O1820" s="37">
        <f>осн2!N303*осн2!$B$4+осн2!$A$2+(осн2!N303*осн2!$B$4+осн2!$A$2)*осн2!$E$2</f>
        <v>5537556.5099999998</v>
      </c>
      <c r="P1820" s="37">
        <f>осн2!O303*осн2!$B$4+осн2!$A$2+(осн2!O303*осн2!$B$4+осн2!$A$2)*осн2!$E$2</f>
        <v>5759058.7350000003</v>
      </c>
      <c r="Q1820" s="41">
        <f t="shared" si="451"/>
        <v>11075113.02</v>
      </c>
      <c r="R1820" s="41">
        <f t="shared" si="452"/>
        <v>11518117.470000001</v>
      </c>
      <c r="S1820" s="41">
        <f t="shared" si="453"/>
        <v>5537556.5099999998</v>
      </c>
      <c r="T1820" s="41">
        <f t="shared" si="454"/>
        <v>5759058.7350000003</v>
      </c>
    </row>
    <row r="1821" spans="1:20" ht="45" hidden="1" customHeight="1" x14ac:dyDescent="0.25">
      <c r="A1821" s="142"/>
      <c r="B1821" s="169"/>
      <c r="C1821" s="142"/>
      <c r="D1821" s="12" t="s">
        <v>192</v>
      </c>
      <c r="E1821" s="57">
        <f>осн2!N304*осн2!$B$4*осн2!$D$1+осн2!$A$2+(осн2!N304*осн2!$B$4*осн2!$D$1+осн2!$A$2)*осн2!$E$2</f>
        <v>15190492.23</v>
      </c>
      <c r="F1821" s="57">
        <f>осн2!O304*осн2!$B$4*осн2!$D$1+осн2!$A$2+(осн2!O304*осн2!$B$4*осн2!$D$1+осн2!$A$2)*осн2!$E$2</f>
        <v>15798111.99</v>
      </c>
      <c r="G1821" s="178"/>
      <c r="H1821" s="179"/>
      <c r="I1821" s="41">
        <f t="shared" si="447"/>
        <v>15190492.23</v>
      </c>
      <c r="J1821" s="41">
        <f t="shared" si="448"/>
        <v>15798111.99</v>
      </c>
      <c r="K1821" s="178"/>
      <c r="L1821" s="179"/>
      <c r="M1821" s="41">
        <f t="shared" si="449"/>
        <v>15190492.23</v>
      </c>
      <c r="N1821" s="41">
        <f t="shared" si="450"/>
        <v>15798111.99</v>
      </c>
      <c r="O1821" s="37">
        <f>осн2!N304*осн2!$B$4+осн2!$A$2+(осн2!N304*осн2!$B$4+осн2!$A$2)*осн2!$E$2</f>
        <v>7595246.1150000002</v>
      </c>
      <c r="P1821" s="37">
        <f>осн2!O304*осн2!$B$4+осн2!$A$2+(осн2!O304*осн2!$B$4+осн2!$A$2)*осн2!$E$2</f>
        <v>7899055.9950000001</v>
      </c>
      <c r="Q1821" s="41">
        <f t="shared" si="451"/>
        <v>15190492.23</v>
      </c>
      <c r="R1821" s="41">
        <f t="shared" si="452"/>
        <v>15798111.99</v>
      </c>
      <c r="S1821" s="41">
        <f t="shared" si="453"/>
        <v>7595246.1150000002</v>
      </c>
      <c r="T1821" s="41">
        <f t="shared" si="454"/>
        <v>7899055.9950000001</v>
      </c>
    </row>
    <row r="1822" spans="1:20" ht="30" hidden="1" customHeight="1" x14ac:dyDescent="0.25">
      <c r="A1822" s="142"/>
      <c r="B1822" s="169"/>
      <c r="C1822" s="142"/>
      <c r="D1822" s="21" t="s">
        <v>194</v>
      </c>
      <c r="E1822" s="59">
        <f>осн2!N305*осн2!$B$4*осн2!$D$1+осн2!$A$2+(осн2!N305*осн2!$B$4*осн2!$D$1+осн2!$A$2)*осн2!$E$2</f>
        <v>15961229.879999999</v>
      </c>
      <c r="F1822" s="59">
        <f>осн2!O305*осн2!$B$4*осн2!$D$1+осн2!$A$2+(осн2!O305*осн2!$B$4*осн2!$D$1+осн2!$A$2)*осн2!$E$2</f>
        <v>16599679.5</v>
      </c>
      <c r="G1822" s="178"/>
      <c r="H1822" s="179"/>
      <c r="I1822" s="40">
        <f t="shared" si="447"/>
        <v>15961229.879999999</v>
      </c>
      <c r="J1822" s="40">
        <f t="shared" si="448"/>
        <v>16599679.5</v>
      </c>
      <c r="K1822" s="178"/>
      <c r="L1822" s="179"/>
      <c r="M1822" s="40">
        <f t="shared" si="449"/>
        <v>15961229.879999999</v>
      </c>
      <c r="N1822" s="40">
        <f t="shared" si="450"/>
        <v>16599679.5</v>
      </c>
      <c r="O1822" s="36">
        <f>осн2!N305*осн2!$B$4+осн2!$A$2+(осн2!N305*осн2!$B$4+осн2!$A$2)*осн2!$E$2</f>
        <v>7980614.9399999995</v>
      </c>
      <c r="P1822" s="36">
        <f>осн2!O305*осн2!$B$4+осн2!$A$2+(осн2!O305*осн2!$B$4+осн2!$A$2)*осн2!$E$2</f>
        <v>8299839.75</v>
      </c>
      <c r="Q1822" s="40">
        <f t="shared" si="451"/>
        <v>15961229.879999999</v>
      </c>
      <c r="R1822" s="40">
        <f t="shared" si="452"/>
        <v>16599679.5</v>
      </c>
      <c r="S1822" s="40">
        <f t="shared" si="453"/>
        <v>7980614.9399999995</v>
      </c>
      <c r="T1822" s="40">
        <f t="shared" si="454"/>
        <v>8299839.75</v>
      </c>
    </row>
    <row r="1823" spans="1:20" ht="30" hidden="1" customHeight="1" x14ac:dyDescent="0.25">
      <c r="A1823" s="142"/>
      <c r="B1823" s="169"/>
      <c r="C1823" s="142"/>
      <c r="D1823" s="20" t="s">
        <v>193</v>
      </c>
      <c r="E1823" s="57">
        <f>осн2!N306*осн2!$B$4*осн2!$D$1+осн2!$A$2+(осн2!N306*осн2!$B$4*осн2!$D$1+осн2!$A$2)*осн2!$E$2</f>
        <v>19119729.390000001</v>
      </c>
      <c r="F1823" s="57">
        <f>осн2!O306*осн2!$B$4*осн2!$D$1+осн2!$A$2+(осн2!O306*осн2!$B$4*осн2!$D$1+осн2!$A$2)*осн2!$E$2</f>
        <v>19884518.07</v>
      </c>
      <c r="G1823" s="178"/>
      <c r="H1823" s="179"/>
      <c r="I1823" s="41">
        <f t="shared" si="447"/>
        <v>19119729.390000001</v>
      </c>
      <c r="J1823" s="41">
        <f t="shared" si="448"/>
        <v>19884518.07</v>
      </c>
      <c r="K1823" s="178"/>
      <c r="L1823" s="179"/>
      <c r="M1823" s="41">
        <f t="shared" si="449"/>
        <v>19119729.390000001</v>
      </c>
      <c r="N1823" s="41">
        <f t="shared" si="450"/>
        <v>19884518.07</v>
      </c>
      <c r="O1823" s="37">
        <f>осн2!N306*осн2!$B$4+осн2!$A$2+(осн2!N306*осн2!$B$4+осн2!$A$2)*осн2!$E$2</f>
        <v>9559864.6950000003</v>
      </c>
      <c r="P1823" s="37">
        <f>осн2!O306*осн2!$B$4+осн2!$A$2+(осн2!O306*осн2!$B$4+осн2!$A$2)*осн2!$E$2</f>
        <v>9942259.0350000001</v>
      </c>
      <c r="Q1823" s="41">
        <f t="shared" si="451"/>
        <v>19119729.390000001</v>
      </c>
      <c r="R1823" s="41">
        <f t="shared" si="452"/>
        <v>19884518.07</v>
      </c>
      <c r="S1823" s="41">
        <f t="shared" si="453"/>
        <v>9559864.6950000003</v>
      </c>
      <c r="T1823" s="41">
        <f t="shared" si="454"/>
        <v>9942259.0350000001</v>
      </c>
    </row>
    <row r="1824" spans="1:20" ht="30" hidden="1" customHeight="1" x14ac:dyDescent="0.25">
      <c r="A1824" s="142"/>
      <c r="B1824" s="169"/>
      <c r="C1824" s="142"/>
      <c r="D1824" s="20" t="s">
        <v>195</v>
      </c>
      <c r="E1824" s="57">
        <f>осн2!N307*осн2!$B$4*осн2!$D$1+осн2!$A$2+(осн2!N307*осн2!$B$4*осн2!$D$1+осн2!$A$2)*осн2!$E$2</f>
        <v>21216901.5</v>
      </c>
      <c r="F1824" s="57">
        <f>осн2!O307*осн2!$B$4*осн2!$D$1+осн2!$A$2+(осн2!O307*осн2!$B$4*осн2!$D$1+осн2!$A$2)*осн2!$E$2</f>
        <v>22065579.329999998</v>
      </c>
      <c r="G1824" s="178"/>
      <c r="H1824" s="179"/>
      <c r="I1824" s="41">
        <f t="shared" si="447"/>
        <v>21216901.5</v>
      </c>
      <c r="J1824" s="41">
        <f t="shared" si="448"/>
        <v>22065579.329999998</v>
      </c>
      <c r="K1824" s="178"/>
      <c r="L1824" s="179"/>
      <c r="M1824" s="41">
        <f t="shared" si="449"/>
        <v>21216901.5</v>
      </c>
      <c r="N1824" s="41">
        <f t="shared" si="450"/>
        <v>22065579.329999998</v>
      </c>
      <c r="O1824" s="37">
        <f>осн2!N307*осн2!$B$4+осн2!$A$2+(осн2!N307*осн2!$B$4+осн2!$A$2)*осн2!$E$2</f>
        <v>10608450.75</v>
      </c>
      <c r="P1824" s="37">
        <f>осн2!O307*осн2!$B$4+осн2!$A$2+(осн2!O307*осн2!$B$4+осн2!$A$2)*осн2!$E$2</f>
        <v>11032789.664999999</v>
      </c>
      <c r="Q1824" s="41">
        <f t="shared" si="451"/>
        <v>21216901.5</v>
      </c>
      <c r="R1824" s="41">
        <f t="shared" si="452"/>
        <v>22065579.329999998</v>
      </c>
      <c r="S1824" s="41">
        <f t="shared" si="453"/>
        <v>10608450.75</v>
      </c>
      <c r="T1824" s="41">
        <f t="shared" si="454"/>
        <v>11032789.664999999</v>
      </c>
    </row>
    <row r="1825" spans="1:20" ht="45" hidden="1" customHeight="1" x14ac:dyDescent="0.25">
      <c r="A1825" s="142"/>
      <c r="B1825" s="169"/>
      <c r="C1825" s="142"/>
      <c r="D1825" s="20" t="s">
        <v>203</v>
      </c>
      <c r="E1825" s="57">
        <f>осн2!N308*осн2!$B$4*осн2!$D$1+осн2!$A$2+(осн2!N308*осн2!$B$4*осн2!$D$1+осн2!$A$2)*осн2!$E$2</f>
        <v>0</v>
      </c>
      <c r="F1825" s="57">
        <f>осн2!O308*осн2!$B$4*осн2!$D$1+осн2!$A$2+(осн2!O308*осн2!$B$4*осн2!$D$1+осн2!$A$2)*осн2!$E$2</f>
        <v>0</v>
      </c>
      <c r="G1825" s="178"/>
      <c r="H1825" s="179"/>
      <c r="I1825" s="41">
        <f t="shared" si="447"/>
        <v>0</v>
      </c>
      <c r="J1825" s="41">
        <f t="shared" si="448"/>
        <v>0</v>
      </c>
      <c r="K1825" s="178"/>
      <c r="L1825" s="179"/>
      <c r="M1825" s="41">
        <f t="shared" si="449"/>
        <v>0</v>
      </c>
      <c r="N1825" s="41">
        <f t="shared" si="450"/>
        <v>0</v>
      </c>
      <c r="O1825" s="37">
        <f>осн2!N308*осн2!$B$4+осн2!$A$2+(осн2!N308*осн2!$B$4+осн2!$A$2)*осн2!$E$2</f>
        <v>0</v>
      </c>
      <c r="P1825" s="37">
        <f>осн2!O308*осн2!$B$4+осн2!$A$2+(осн2!O308*осн2!$B$4+осн2!$A$2)*осн2!$E$2</f>
        <v>0</v>
      </c>
      <c r="Q1825" s="41">
        <f t="shared" si="451"/>
        <v>0</v>
      </c>
      <c r="R1825" s="41">
        <f t="shared" si="452"/>
        <v>0</v>
      </c>
      <c r="S1825" s="41">
        <f t="shared" si="453"/>
        <v>0</v>
      </c>
      <c r="T1825" s="41">
        <f t="shared" si="454"/>
        <v>0</v>
      </c>
    </row>
    <row r="1826" spans="1:20" ht="47.25" x14ac:dyDescent="0.25">
      <c r="A1826" s="142"/>
      <c r="B1826" s="169"/>
      <c r="C1826" s="142"/>
      <c r="D1826" s="38" t="s">
        <v>260</v>
      </c>
      <c r="E1826" s="38" t="s">
        <v>10</v>
      </c>
      <c r="F1826" s="38" t="s">
        <v>11</v>
      </c>
      <c r="G1826" s="178"/>
      <c r="H1826" s="179"/>
      <c r="I1826" s="38" t="s">
        <v>10</v>
      </c>
      <c r="J1826" s="38" t="s">
        <v>11</v>
      </c>
      <c r="K1826" s="178"/>
      <c r="L1826" s="179"/>
      <c r="M1826" s="38" t="s">
        <v>10</v>
      </c>
      <c r="N1826" s="38" t="s">
        <v>11</v>
      </c>
      <c r="O1826" s="38" t="s">
        <v>10</v>
      </c>
      <c r="P1826" s="38" t="s">
        <v>11</v>
      </c>
      <c r="Q1826" s="38" t="s">
        <v>10</v>
      </c>
      <c r="R1826" s="38" t="s">
        <v>11</v>
      </c>
      <c r="S1826" s="38" t="s">
        <v>10</v>
      </c>
      <c r="T1826" s="38" t="s">
        <v>11</v>
      </c>
    </row>
    <row r="1827" spans="1:20" ht="31.5" x14ac:dyDescent="0.25">
      <c r="A1827" s="142"/>
      <c r="B1827" s="169"/>
      <c r="C1827" s="142"/>
      <c r="D1827" s="109" t="s">
        <v>222</v>
      </c>
      <c r="E1827" s="40">
        <f>осн2!I312*осн2!$B$4*осн2!$D$1+осн2!$A$2+(осн2!I312*осн2!$B$4*осн2!$D$1+осн2!$A$2)*осн2!$E$2</f>
        <v>8368604.25</v>
      </c>
      <c r="F1827" s="40">
        <f>осн2!J312*осн2!$B$4*осн2!$D$1+осн2!$A$2+(осн2!J312*осн2!$B$4*осн2!$D$1+осн2!$A$2)*осн2!$E$2</f>
        <v>8703348.4199999999</v>
      </c>
      <c r="G1827" s="178"/>
      <c r="H1827" s="179"/>
      <c r="I1827" s="40">
        <f t="shared" ref="I1827:I1839" si="455">E1827</f>
        <v>8368604.25</v>
      </c>
      <c r="J1827" s="40">
        <f t="shared" ref="J1827:J1839" si="456">F1827</f>
        <v>8703348.4199999999</v>
      </c>
      <c r="K1827" s="178"/>
      <c r="L1827" s="179"/>
      <c r="M1827" s="40">
        <f t="shared" ref="M1827:M1839" si="457">I1827</f>
        <v>8368604.25</v>
      </c>
      <c r="N1827" s="40">
        <f t="shared" ref="N1827:N1839" si="458">J1827</f>
        <v>8703348.4199999999</v>
      </c>
      <c r="O1827" s="36">
        <f>осн2!I312*осн2!$B$4+осн2!$A$2+(осн2!I312*осн2!$B$4+осн2!$A$2)*осн2!$E$2</f>
        <v>4184302.125</v>
      </c>
      <c r="P1827" s="36">
        <f>осн2!J312*осн2!$B$4+осн2!$A$2+(осн2!J312*осн2!$B$4+осн2!$A$2)*осн2!$E$2</f>
        <v>4351674.21</v>
      </c>
      <c r="Q1827" s="40">
        <f t="shared" ref="Q1827:Q1839" si="459">M1827</f>
        <v>8368604.25</v>
      </c>
      <c r="R1827" s="40">
        <f t="shared" ref="R1827:R1839" si="460">N1827</f>
        <v>8703348.4199999999</v>
      </c>
      <c r="S1827" s="40">
        <f t="shared" ref="S1827:S1839" si="461">O1827</f>
        <v>4184302.125</v>
      </c>
      <c r="T1827" s="40">
        <f t="shared" ref="T1827:T1839" si="462">P1827</f>
        <v>4351674.21</v>
      </c>
    </row>
    <row r="1828" spans="1:20" ht="45" hidden="1" customHeight="1" x14ac:dyDescent="0.25">
      <c r="A1828" s="142"/>
      <c r="B1828" s="169"/>
      <c r="C1828" s="142"/>
      <c r="D1828" s="12" t="s">
        <v>223</v>
      </c>
      <c r="E1828" s="41">
        <f>осн2!I313*осн2!$B$4*осн2!$D$1+осн2!$A$2+(осн2!I313*осн2!$B$4*осн2!$D$1+осн2!$A$2)*осн2!$E$2</f>
        <v>11739425.879999999</v>
      </c>
      <c r="F1828" s="41">
        <f>осн2!J313*осн2!$B$4*осн2!$D$1+осн2!$A$2+(осн2!J313*осн2!$B$4*осн2!$D$1+осн2!$A$2)*осн2!$E$2</f>
        <v>12209001.57</v>
      </c>
      <c r="G1828" s="178"/>
      <c r="H1828" s="179"/>
      <c r="I1828" s="41">
        <f t="shared" si="455"/>
        <v>11739425.879999999</v>
      </c>
      <c r="J1828" s="41">
        <f t="shared" si="456"/>
        <v>12209001.57</v>
      </c>
      <c r="K1828" s="178"/>
      <c r="L1828" s="179"/>
      <c r="M1828" s="41">
        <f t="shared" si="457"/>
        <v>11739425.879999999</v>
      </c>
      <c r="N1828" s="41">
        <f t="shared" si="458"/>
        <v>12209001.57</v>
      </c>
      <c r="O1828" s="37">
        <f>осн2!I313*осн2!$B$4+осн2!$A$2+(осн2!I313*осн2!$B$4+осн2!$A$2)*осн2!$E$2</f>
        <v>5869712.9399999995</v>
      </c>
      <c r="P1828" s="37">
        <f>осн2!J313*осн2!$B$4+осн2!$A$2+(осн2!J313*осн2!$B$4+осн2!$A$2)*осн2!$E$2</f>
        <v>6104500.7850000001</v>
      </c>
      <c r="Q1828" s="41">
        <f t="shared" si="459"/>
        <v>11739425.879999999</v>
      </c>
      <c r="R1828" s="41">
        <f t="shared" si="460"/>
        <v>12209001.57</v>
      </c>
      <c r="S1828" s="41">
        <f t="shared" si="461"/>
        <v>5869712.9399999995</v>
      </c>
      <c r="T1828" s="41">
        <f t="shared" si="462"/>
        <v>6104500.7850000001</v>
      </c>
    </row>
    <row r="1829" spans="1:20" ht="30" hidden="1" customHeight="1" x14ac:dyDescent="0.25">
      <c r="A1829" s="142"/>
      <c r="B1829" s="169"/>
      <c r="C1829" s="142"/>
      <c r="D1829" s="12" t="s">
        <v>224</v>
      </c>
      <c r="E1829" s="41">
        <f>осн2!I314*осн2!$B$4*осн2!$D$1+осн2!$A$2+(осн2!I314*осн2!$B$4*осн2!$D$1+осн2!$A$2)*осн2!$E$2</f>
        <v>12707267.189999999</v>
      </c>
      <c r="F1829" s="41">
        <f>осн2!J314*осн2!$B$4*осн2!$D$1+осн2!$A$2+(осн2!J314*осн2!$B$4*осн2!$D$1+осн2!$A$2)*осн2!$E$2</f>
        <v>13215558.09</v>
      </c>
      <c r="G1829" s="178"/>
      <c r="H1829" s="179"/>
      <c r="I1829" s="41">
        <f t="shared" si="455"/>
        <v>12707267.189999999</v>
      </c>
      <c r="J1829" s="41">
        <f t="shared" si="456"/>
        <v>13215558.09</v>
      </c>
      <c r="K1829" s="178"/>
      <c r="L1829" s="179"/>
      <c r="M1829" s="41">
        <f t="shared" si="457"/>
        <v>12707267.189999999</v>
      </c>
      <c r="N1829" s="41">
        <f t="shared" si="458"/>
        <v>13215558.09</v>
      </c>
      <c r="O1829" s="37">
        <f>осн2!I314*осн2!$B$4+осн2!$A$2+(осн2!I314*осн2!$B$4+осн2!$A$2)*осн2!$E$2</f>
        <v>6353633.5949999997</v>
      </c>
      <c r="P1829" s="37">
        <f>осн2!J314*осн2!$B$4+осн2!$A$2+(осн2!J314*осн2!$B$4+осн2!$A$2)*осн2!$E$2</f>
        <v>6607779.0449999999</v>
      </c>
      <c r="Q1829" s="41">
        <f t="shared" si="459"/>
        <v>12707267.189999999</v>
      </c>
      <c r="R1829" s="41">
        <f t="shared" si="460"/>
        <v>13215558.09</v>
      </c>
      <c r="S1829" s="41">
        <f t="shared" si="461"/>
        <v>6353633.5949999997</v>
      </c>
      <c r="T1829" s="41">
        <f t="shared" si="462"/>
        <v>6607779.0449999999</v>
      </c>
    </row>
    <row r="1830" spans="1:20" ht="45" hidden="1" customHeight="1" x14ac:dyDescent="0.25">
      <c r="A1830" s="142"/>
      <c r="B1830" s="169"/>
      <c r="C1830" s="142"/>
      <c r="D1830" s="12" t="s">
        <v>225</v>
      </c>
      <c r="E1830" s="41">
        <f>осн2!I315*осн2!$B$4*осн2!$D$1+осн2!$A$2+(осн2!I315*осн2!$B$4*осн2!$D$1+осн2!$A$2)*осн2!$E$2</f>
        <v>14818436.460000001</v>
      </c>
      <c r="F1830" s="41">
        <f>осн2!J315*осн2!$B$4*осн2!$D$1+осн2!$A$2+(осн2!J315*осн2!$B$4*осн2!$D$1+осн2!$A$2)*осн2!$E$2</f>
        <v>15411174.060000001</v>
      </c>
      <c r="G1830" s="178"/>
      <c r="H1830" s="179"/>
      <c r="I1830" s="41">
        <f t="shared" si="455"/>
        <v>14818436.460000001</v>
      </c>
      <c r="J1830" s="41">
        <f t="shared" si="456"/>
        <v>15411174.060000001</v>
      </c>
      <c r="K1830" s="178"/>
      <c r="L1830" s="179"/>
      <c r="M1830" s="41">
        <f t="shared" si="457"/>
        <v>14818436.460000001</v>
      </c>
      <c r="N1830" s="41">
        <f t="shared" si="458"/>
        <v>15411174.060000001</v>
      </c>
      <c r="O1830" s="37">
        <f>осн2!I315*осн2!$B$4+осн2!$A$2+(осн2!I315*осн2!$B$4+осн2!$A$2)*осн2!$E$2</f>
        <v>7409218.2300000004</v>
      </c>
      <c r="P1830" s="37">
        <f>осн2!J315*осн2!$B$4+осн2!$A$2+(осн2!J315*осн2!$B$4+осн2!$A$2)*осн2!$E$2</f>
        <v>7705587.0300000003</v>
      </c>
      <c r="Q1830" s="41">
        <f t="shared" si="459"/>
        <v>14818436.460000001</v>
      </c>
      <c r="R1830" s="41">
        <f t="shared" si="460"/>
        <v>15411174.060000001</v>
      </c>
      <c r="S1830" s="41">
        <f t="shared" si="461"/>
        <v>7409218.2300000004</v>
      </c>
      <c r="T1830" s="41">
        <f t="shared" si="462"/>
        <v>7705587.0300000003</v>
      </c>
    </row>
    <row r="1831" spans="1:20" ht="30" hidden="1" customHeight="1" x14ac:dyDescent="0.25">
      <c r="A1831" s="142"/>
      <c r="B1831" s="169"/>
      <c r="C1831" s="142"/>
      <c r="D1831" s="12" t="s">
        <v>226</v>
      </c>
      <c r="E1831" s="41">
        <f>осн2!I316*осн2!$B$4*осн2!$D$1+осн2!$A$2+(осн2!I316*осн2!$B$4*осн2!$D$1+осн2!$A$2)*осн2!$E$2</f>
        <v>10647854.49</v>
      </c>
      <c r="F1831" s="41">
        <f>осн2!J316*осн2!$B$4*осн2!$D$1+осн2!$A$2+(осн2!J316*осн2!$B$4*осн2!$D$1+осн2!$A$2)*осн2!$E$2</f>
        <v>11073767.82</v>
      </c>
      <c r="G1831" s="178"/>
      <c r="H1831" s="179"/>
      <c r="I1831" s="41">
        <f t="shared" si="455"/>
        <v>10647854.49</v>
      </c>
      <c r="J1831" s="41">
        <f t="shared" si="456"/>
        <v>11073767.82</v>
      </c>
      <c r="K1831" s="178"/>
      <c r="L1831" s="179"/>
      <c r="M1831" s="41">
        <f t="shared" si="457"/>
        <v>10647854.49</v>
      </c>
      <c r="N1831" s="41">
        <f t="shared" si="458"/>
        <v>11073767.82</v>
      </c>
      <c r="O1831" s="37">
        <f>осн2!I316*осн2!$B$4+осн2!$A$2+(осн2!I316*осн2!$B$4+осн2!$A$2)*осн2!$E$2</f>
        <v>5323927.2450000001</v>
      </c>
      <c r="P1831" s="37">
        <f>осн2!J316*осн2!$B$4+осн2!$A$2+(осн2!J316*осн2!$B$4+осн2!$A$2)*осн2!$E$2</f>
        <v>5536883.9100000001</v>
      </c>
      <c r="Q1831" s="41">
        <f t="shared" si="459"/>
        <v>10647854.49</v>
      </c>
      <c r="R1831" s="41">
        <f t="shared" si="460"/>
        <v>11073767.82</v>
      </c>
      <c r="S1831" s="41">
        <f t="shared" si="461"/>
        <v>5323927.2450000001</v>
      </c>
      <c r="T1831" s="41">
        <f t="shared" si="462"/>
        <v>5536883.9100000001</v>
      </c>
    </row>
    <row r="1832" spans="1:20" ht="45" hidden="1" customHeight="1" x14ac:dyDescent="0.25">
      <c r="A1832" s="142"/>
      <c r="B1832" s="169"/>
      <c r="C1832" s="142"/>
      <c r="D1832" s="12" t="s">
        <v>228</v>
      </c>
      <c r="E1832" s="41">
        <f>осн2!I317*осн2!$B$4*осн2!$D$1+осн2!$A$2+(осн2!I317*осн2!$B$4*осн2!$D$1+осн2!$A$2)*осн2!$E$2</f>
        <v>13946637.120000001</v>
      </c>
      <c r="F1832" s="41">
        <f>осн2!J317*осн2!$B$4*осн2!$D$1+осн2!$A$2+(осн2!J317*осн2!$B$4*осн2!$D$1+осн2!$A$2)*осн2!$E$2</f>
        <v>14504503.949999999</v>
      </c>
      <c r="G1832" s="178"/>
      <c r="H1832" s="179"/>
      <c r="I1832" s="41">
        <f t="shared" si="455"/>
        <v>13946637.120000001</v>
      </c>
      <c r="J1832" s="41">
        <f t="shared" si="456"/>
        <v>14504503.949999999</v>
      </c>
      <c r="K1832" s="178"/>
      <c r="L1832" s="179"/>
      <c r="M1832" s="41">
        <f t="shared" si="457"/>
        <v>13946637.120000001</v>
      </c>
      <c r="N1832" s="41">
        <f t="shared" si="458"/>
        <v>14504503.949999999</v>
      </c>
      <c r="O1832" s="37">
        <f>осн2!I317*осн2!$B$4+осн2!$A$2+(осн2!I317*осн2!$B$4+осн2!$A$2)*осн2!$E$2</f>
        <v>6973318.5600000005</v>
      </c>
      <c r="P1832" s="37">
        <f>осн2!J317*осн2!$B$4+осн2!$A$2+(осн2!J317*осн2!$B$4+осн2!$A$2)*осн2!$E$2</f>
        <v>7252251.9749999996</v>
      </c>
      <c r="Q1832" s="41">
        <f t="shared" si="459"/>
        <v>13946637.120000001</v>
      </c>
      <c r="R1832" s="41">
        <f t="shared" si="460"/>
        <v>14504503.949999999</v>
      </c>
      <c r="S1832" s="41">
        <f t="shared" si="461"/>
        <v>6973318.5600000005</v>
      </c>
      <c r="T1832" s="41">
        <f t="shared" si="462"/>
        <v>7252251.9749999996</v>
      </c>
    </row>
    <row r="1833" spans="1:20" ht="30" hidden="1" customHeight="1" x14ac:dyDescent="0.25">
      <c r="A1833" s="142"/>
      <c r="B1833" s="169"/>
      <c r="C1833" s="142"/>
      <c r="D1833" s="12" t="s">
        <v>227</v>
      </c>
      <c r="E1833" s="41">
        <f>осн2!I318*осн2!$B$4*осн2!$D$1+осн2!$A$2+(осн2!I318*осн2!$B$4*осн2!$D$1+осн2!$A$2)*осн2!$E$2</f>
        <v>15753024.779999999</v>
      </c>
      <c r="F1833" s="41">
        <f>осн2!J318*осн2!$B$4*осн2!$D$1+осн2!$A$2+(осн2!J318*осн2!$B$4*осн2!$D$1+осн2!$A$2)*осн2!$E$2</f>
        <v>16383146.550000001</v>
      </c>
      <c r="G1833" s="178"/>
      <c r="H1833" s="179"/>
      <c r="I1833" s="41">
        <f t="shared" si="455"/>
        <v>15753024.779999999</v>
      </c>
      <c r="J1833" s="41">
        <f t="shared" si="456"/>
        <v>16383146.550000001</v>
      </c>
      <c r="K1833" s="178"/>
      <c r="L1833" s="179"/>
      <c r="M1833" s="41">
        <f t="shared" si="457"/>
        <v>15753024.779999999</v>
      </c>
      <c r="N1833" s="41">
        <f t="shared" si="458"/>
        <v>16383146.550000001</v>
      </c>
      <c r="O1833" s="37">
        <f>осн2!I318*осн2!$B$4+осн2!$A$2+(осн2!I318*осн2!$B$4+осн2!$A$2)*осн2!$E$2</f>
        <v>7876512.3899999997</v>
      </c>
      <c r="P1833" s="37">
        <f>осн2!J318*осн2!$B$4+осн2!$A$2+(осн2!J318*осн2!$B$4+осн2!$A$2)*осн2!$E$2</f>
        <v>8191573.2750000004</v>
      </c>
      <c r="Q1833" s="41">
        <f t="shared" si="459"/>
        <v>15753024.779999999</v>
      </c>
      <c r="R1833" s="41">
        <f t="shared" si="460"/>
        <v>16383146.550000001</v>
      </c>
      <c r="S1833" s="41">
        <f t="shared" si="461"/>
        <v>7876512.3899999997</v>
      </c>
      <c r="T1833" s="41">
        <f t="shared" si="462"/>
        <v>8191573.2750000004</v>
      </c>
    </row>
    <row r="1834" spans="1:20" ht="45" hidden="1" customHeight="1" x14ac:dyDescent="0.25">
      <c r="A1834" s="142"/>
      <c r="B1834" s="169"/>
      <c r="C1834" s="142"/>
      <c r="D1834" s="12" t="s">
        <v>229</v>
      </c>
      <c r="E1834" s="41">
        <f>осн2!I319*осн2!$B$4*осн2!$D$1+осн2!$A$2+(осн2!I319*осн2!$B$4*осн2!$D$1+осн2!$A$2)*осн2!$E$2</f>
        <v>18268688.609999999</v>
      </c>
      <c r="F1834" s="41">
        <f>осн2!J319*осн2!$B$4*осн2!$D$1+осн2!$A$2+(осн2!J319*осн2!$B$4*осн2!$D$1+осн2!$A$2)*осн2!$E$2</f>
        <v>18999434.879999999</v>
      </c>
      <c r="G1834" s="178"/>
      <c r="H1834" s="179"/>
      <c r="I1834" s="41">
        <f t="shared" si="455"/>
        <v>18268688.609999999</v>
      </c>
      <c r="J1834" s="41">
        <f t="shared" si="456"/>
        <v>18999434.879999999</v>
      </c>
      <c r="K1834" s="178"/>
      <c r="L1834" s="179"/>
      <c r="M1834" s="41">
        <f t="shared" si="457"/>
        <v>18268688.609999999</v>
      </c>
      <c r="N1834" s="41">
        <f t="shared" si="458"/>
        <v>18999434.879999999</v>
      </c>
      <c r="O1834" s="37">
        <f>осн2!I319*осн2!$B$4+осн2!$A$2+(осн2!I319*осн2!$B$4+осн2!$A$2)*осн2!$E$2</f>
        <v>9134344.3049999997</v>
      </c>
      <c r="P1834" s="37">
        <f>осн2!J319*осн2!$B$4+осн2!$A$2+(осн2!J319*осн2!$B$4+осн2!$A$2)*осн2!$E$2</f>
        <v>9499717.4399999995</v>
      </c>
      <c r="Q1834" s="41">
        <f t="shared" si="459"/>
        <v>18268688.609999999</v>
      </c>
      <c r="R1834" s="41">
        <f t="shared" si="460"/>
        <v>18999434.879999999</v>
      </c>
      <c r="S1834" s="41">
        <f t="shared" si="461"/>
        <v>9134344.3049999997</v>
      </c>
      <c r="T1834" s="41">
        <f t="shared" si="462"/>
        <v>9499717.4399999995</v>
      </c>
    </row>
    <row r="1835" spans="1:20" ht="15.75" hidden="1" customHeight="1" x14ac:dyDescent="0.25">
      <c r="A1835" s="142"/>
      <c r="B1835" s="169"/>
      <c r="C1835" s="142"/>
      <c r="D1835" s="4" t="s">
        <v>230</v>
      </c>
      <c r="E1835" s="41">
        <f>осн2!I320*осн2!$B$4*осн2!$D$1+осн2!$A$2+(осн2!I320*осн2!$B$4*осн2!$D$1+осн2!$A$2)*осн2!$E$2</f>
        <v>20448804.690000001</v>
      </c>
      <c r="F1835" s="41">
        <f>осн2!J320*осн2!$B$4*осн2!$D$1+осн2!$A$2+(осн2!J320*осн2!$B$4*осн2!$D$1+осн2!$A$2)*осн2!$E$2</f>
        <v>21266757.09</v>
      </c>
      <c r="G1835" s="178"/>
      <c r="H1835" s="179"/>
      <c r="I1835" s="41">
        <f t="shared" si="455"/>
        <v>20448804.690000001</v>
      </c>
      <c r="J1835" s="41">
        <f t="shared" si="456"/>
        <v>21266757.09</v>
      </c>
      <c r="K1835" s="178"/>
      <c r="L1835" s="179"/>
      <c r="M1835" s="41">
        <f t="shared" si="457"/>
        <v>20448804.690000001</v>
      </c>
      <c r="N1835" s="41">
        <f t="shared" si="458"/>
        <v>21266757.09</v>
      </c>
      <c r="O1835" s="37">
        <f>осн2!I320*осн2!$B$4+осн2!$A$2+(осн2!I320*осн2!$B$4+осн2!$A$2)*осн2!$E$2</f>
        <v>10224402.345000001</v>
      </c>
      <c r="P1835" s="37">
        <f>осн2!J320*осн2!$B$4+осн2!$A$2+(осн2!J320*осн2!$B$4+осн2!$A$2)*осн2!$E$2</f>
        <v>10633378.545</v>
      </c>
      <c r="Q1835" s="41">
        <f t="shared" si="459"/>
        <v>20448804.690000001</v>
      </c>
      <c r="R1835" s="41">
        <f t="shared" si="460"/>
        <v>21266757.09</v>
      </c>
      <c r="S1835" s="41">
        <f t="shared" si="461"/>
        <v>10224402.345000001</v>
      </c>
      <c r="T1835" s="41">
        <f t="shared" si="462"/>
        <v>10633378.545</v>
      </c>
    </row>
    <row r="1836" spans="1:20" ht="30" hidden="1" customHeight="1" x14ac:dyDescent="0.25">
      <c r="A1836" s="142"/>
      <c r="B1836" s="169"/>
      <c r="C1836" s="142"/>
      <c r="D1836" s="12" t="s">
        <v>231</v>
      </c>
      <c r="E1836" s="41">
        <f>осн2!I321*осн2!$B$4*осн2!$D$1+осн2!$A$2+(осн2!I321*осн2!$B$4*осн2!$D$1+осн2!$A$2)*осн2!$E$2</f>
        <v>12102162.6</v>
      </c>
      <c r="F1836" s="41">
        <f>осн2!J321*осн2!$B$4*осн2!$D$1+осн2!$A$2+(осн2!J321*осн2!$B$4*осн2!$D$1+осн2!$A$2)*осн2!$E$2</f>
        <v>12586248.75</v>
      </c>
      <c r="G1836" s="178"/>
      <c r="H1836" s="179"/>
      <c r="I1836" s="41">
        <f t="shared" si="455"/>
        <v>12102162.6</v>
      </c>
      <c r="J1836" s="41">
        <f t="shared" si="456"/>
        <v>12586248.75</v>
      </c>
      <c r="K1836" s="178"/>
      <c r="L1836" s="179"/>
      <c r="M1836" s="41">
        <f t="shared" si="457"/>
        <v>12102162.6</v>
      </c>
      <c r="N1836" s="41">
        <f t="shared" si="458"/>
        <v>12586248.75</v>
      </c>
      <c r="O1836" s="37">
        <f>осн2!I321*осн2!$B$4+осн2!$A$2+(осн2!I321*осн2!$B$4+осн2!$A$2)*осн2!$E$2</f>
        <v>6051081.2999999998</v>
      </c>
      <c r="P1836" s="37">
        <f>осн2!J321*осн2!$B$4+осн2!$A$2+(осн2!J321*осн2!$B$4+осн2!$A$2)*осн2!$E$2</f>
        <v>6293124.375</v>
      </c>
      <c r="Q1836" s="41">
        <f t="shared" si="459"/>
        <v>12102162.6</v>
      </c>
      <c r="R1836" s="41">
        <f t="shared" si="460"/>
        <v>12586248.75</v>
      </c>
      <c r="S1836" s="41">
        <f t="shared" si="461"/>
        <v>6051081.2999999998</v>
      </c>
      <c r="T1836" s="41">
        <f t="shared" si="462"/>
        <v>6293124.375</v>
      </c>
    </row>
    <row r="1837" spans="1:20" ht="45" hidden="1" customHeight="1" x14ac:dyDescent="0.25">
      <c r="A1837" s="142"/>
      <c r="B1837" s="169"/>
      <c r="C1837" s="142"/>
      <c r="D1837" s="12" t="s">
        <v>232</v>
      </c>
      <c r="E1837" s="41">
        <f>осн2!I322*осн2!$B$4*осн2!$D$1+осн2!$A$2+(осн2!I322*осн2!$B$4*осн2!$D$1+осн2!$A$2)*осн2!$E$2</f>
        <v>15330782.43</v>
      </c>
      <c r="F1837" s="41">
        <f>осн2!J322*осн2!$B$4*осн2!$D$1+осн2!$A$2+(осн2!J322*осн2!$B$4*осн2!$D$1+осн2!$A$2)*осн2!$E$2</f>
        <v>15944014.859999999</v>
      </c>
      <c r="G1837" s="178"/>
      <c r="H1837" s="179"/>
      <c r="I1837" s="41">
        <f t="shared" si="455"/>
        <v>15330782.43</v>
      </c>
      <c r="J1837" s="41">
        <f t="shared" si="456"/>
        <v>15944014.859999999</v>
      </c>
      <c r="K1837" s="178"/>
      <c r="L1837" s="179"/>
      <c r="M1837" s="41">
        <f t="shared" si="457"/>
        <v>15330782.43</v>
      </c>
      <c r="N1837" s="41">
        <f t="shared" si="458"/>
        <v>15944014.859999999</v>
      </c>
      <c r="O1837" s="37">
        <f>осн2!I322*осн2!$B$4+осн2!$A$2+(осн2!I322*осн2!$B$4+осн2!$A$2)*осн2!$E$2</f>
        <v>7665391.2149999999</v>
      </c>
      <c r="P1837" s="37">
        <f>осн2!J322*осн2!$B$4+осн2!$A$2+(осн2!J322*осн2!$B$4+осн2!$A$2)*осн2!$E$2</f>
        <v>7972007.4299999997</v>
      </c>
      <c r="Q1837" s="41">
        <f t="shared" si="459"/>
        <v>15330782.43</v>
      </c>
      <c r="R1837" s="41">
        <f t="shared" si="460"/>
        <v>15944014.859999999</v>
      </c>
      <c r="S1837" s="41">
        <f t="shared" si="461"/>
        <v>7665391.2149999999</v>
      </c>
      <c r="T1837" s="41">
        <f t="shared" si="462"/>
        <v>7972007.4299999997</v>
      </c>
    </row>
    <row r="1838" spans="1:20" ht="30" hidden="1" customHeight="1" x14ac:dyDescent="0.25">
      <c r="A1838" s="142"/>
      <c r="B1838" s="169"/>
      <c r="C1838" s="142"/>
      <c r="D1838" s="12" t="s">
        <v>233</v>
      </c>
      <c r="E1838" s="41">
        <f>осн2!I323*осн2!$B$4*осн2!$D$1+осн2!$A$2+(осн2!I323*осн2!$B$4*осн2!$D$1+осн2!$A$2)*осн2!$E$2</f>
        <v>16835262.960000001</v>
      </c>
      <c r="F1838" s="41">
        <f>осн2!J323*осн2!$B$4*осн2!$D$1+осн2!$A$2+(осн2!J323*осн2!$B$4*осн2!$D$1+осн2!$A$2)*осн2!$E$2</f>
        <v>17508673.620000001</v>
      </c>
      <c r="G1838" s="178"/>
      <c r="H1838" s="179"/>
      <c r="I1838" s="41">
        <f t="shared" si="455"/>
        <v>16835262.960000001</v>
      </c>
      <c r="J1838" s="41">
        <f t="shared" si="456"/>
        <v>17508673.620000001</v>
      </c>
      <c r="K1838" s="178"/>
      <c r="L1838" s="179"/>
      <c r="M1838" s="41">
        <f t="shared" si="457"/>
        <v>16835262.960000001</v>
      </c>
      <c r="N1838" s="41">
        <f t="shared" si="458"/>
        <v>17508673.620000001</v>
      </c>
      <c r="O1838" s="37">
        <f>осн2!I323*осн2!$B$4+осн2!$A$2+(осн2!I323*осн2!$B$4+осн2!$A$2)*осн2!$E$2</f>
        <v>8417631.4800000004</v>
      </c>
      <c r="P1838" s="37">
        <f>осн2!J323*осн2!$B$4+осн2!$A$2+(осн2!J323*осн2!$B$4+осн2!$A$2)*осн2!$E$2</f>
        <v>8754336.8100000005</v>
      </c>
      <c r="Q1838" s="41">
        <f t="shared" si="459"/>
        <v>16835262.960000001</v>
      </c>
      <c r="R1838" s="41">
        <f t="shared" si="460"/>
        <v>17508673.620000001</v>
      </c>
      <c r="S1838" s="41">
        <f t="shared" si="461"/>
        <v>8417631.4800000004</v>
      </c>
      <c r="T1838" s="41">
        <f t="shared" si="462"/>
        <v>8754336.8100000005</v>
      </c>
    </row>
    <row r="1839" spans="1:20" ht="45" hidden="1" customHeight="1" x14ac:dyDescent="0.25">
      <c r="A1839" s="142"/>
      <c r="B1839" s="169"/>
      <c r="C1839" s="142"/>
      <c r="D1839" s="12" t="s">
        <v>234</v>
      </c>
      <c r="E1839" s="41">
        <f>осн2!I324*осн2!$B$4*осн2!$D$1+осн2!$A$2+(осн2!I324*осн2!$B$4*осн2!$D$1+осн2!$A$2)*осн2!$E$2</f>
        <v>19297455.09</v>
      </c>
      <c r="F1839" s="41">
        <f>осн2!J324*осн2!$B$4*осн2!$D$1+осн2!$A$2+(осн2!J324*осн2!$B$4*осн2!$D$1+осн2!$A$2)*осн2!$E$2</f>
        <v>20069352.09</v>
      </c>
      <c r="G1839" s="178"/>
      <c r="H1839" s="179"/>
      <c r="I1839" s="41">
        <f t="shared" si="455"/>
        <v>19297455.09</v>
      </c>
      <c r="J1839" s="41">
        <f t="shared" si="456"/>
        <v>20069352.09</v>
      </c>
      <c r="K1839" s="178"/>
      <c r="L1839" s="179"/>
      <c r="M1839" s="41">
        <f t="shared" si="457"/>
        <v>19297455.09</v>
      </c>
      <c r="N1839" s="41">
        <f t="shared" si="458"/>
        <v>20069352.09</v>
      </c>
      <c r="O1839" s="37">
        <f>осн2!I324*осн2!$B$4+осн2!$A$2+(осн2!I324*осн2!$B$4+осн2!$A$2)*осн2!$E$2</f>
        <v>9648727.5449999999</v>
      </c>
      <c r="P1839" s="37">
        <f>осн2!J324*осн2!$B$4+осн2!$A$2+(осн2!J324*осн2!$B$4+осн2!$A$2)*осн2!$E$2</f>
        <v>10034676.045</v>
      </c>
      <c r="Q1839" s="41">
        <f t="shared" si="459"/>
        <v>19297455.09</v>
      </c>
      <c r="R1839" s="41">
        <f t="shared" si="460"/>
        <v>20069352.09</v>
      </c>
      <c r="S1839" s="41">
        <f t="shared" si="461"/>
        <v>9648727.5449999999</v>
      </c>
      <c r="T1839" s="41">
        <f t="shared" si="462"/>
        <v>10034676.045</v>
      </c>
    </row>
    <row r="1840" spans="1:20" ht="47.25" x14ac:dyDescent="0.25">
      <c r="A1840" s="142"/>
      <c r="B1840" s="169"/>
      <c r="C1840" s="142"/>
      <c r="D1840" s="38" t="s">
        <v>261</v>
      </c>
      <c r="E1840" s="38" t="s">
        <v>10</v>
      </c>
      <c r="F1840" s="38" t="s">
        <v>11</v>
      </c>
      <c r="G1840" s="178"/>
      <c r="H1840" s="179"/>
      <c r="I1840" s="38" t="s">
        <v>10</v>
      </c>
      <c r="J1840" s="38" t="s">
        <v>11</v>
      </c>
      <c r="K1840" s="178"/>
      <c r="L1840" s="179"/>
      <c r="M1840" s="38" t="s">
        <v>10</v>
      </c>
      <c r="N1840" s="38" t="s">
        <v>11</v>
      </c>
      <c r="O1840" s="38" t="s">
        <v>10</v>
      </c>
      <c r="P1840" s="38" t="s">
        <v>11</v>
      </c>
      <c r="Q1840" s="38" t="s">
        <v>10</v>
      </c>
      <c r="R1840" s="38" t="s">
        <v>11</v>
      </c>
      <c r="S1840" s="38" t="s">
        <v>10</v>
      </c>
      <c r="T1840" s="38" t="s">
        <v>11</v>
      </c>
    </row>
    <row r="1841" spans="1:20" ht="45.75" customHeight="1" x14ac:dyDescent="0.25">
      <c r="A1841" s="142"/>
      <c r="B1841" s="169"/>
      <c r="C1841" s="142"/>
      <c r="D1841" s="109" t="s">
        <v>236</v>
      </c>
      <c r="E1841" s="40">
        <f>осн2!N312*осн2!$B$4*осн2!$D$1+осн2!$A$2+(осн2!N312*осн2!$B$4*осн2!$D$1+осн2!$A$2)*осн2!$E$2</f>
        <v>17883218.009999998</v>
      </c>
      <c r="F1841" s="40">
        <f>осн2!O312*осн2!$B$4*осн2!$D$1+осн2!$A$2+(осн2!O312*осн2!$B$4*осн2!$D$1+осн2!$A$2)*осн2!$E$2</f>
        <v>18598547.579999998</v>
      </c>
      <c r="G1841" s="178"/>
      <c r="H1841" s="179"/>
      <c r="I1841" s="40">
        <f t="shared" ref="I1841:I1850" si="463">E1841</f>
        <v>17883218.009999998</v>
      </c>
      <c r="J1841" s="40">
        <f t="shared" ref="J1841:J1850" si="464">F1841</f>
        <v>18598547.579999998</v>
      </c>
      <c r="K1841" s="178"/>
      <c r="L1841" s="179"/>
      <c r="M1841" s="40">
        <f t="shared" ref="M1841:M1850" si="465">I1841</f>
        <v>17883218.009999998</v>
      </c>
      <c r="N1841" s="40">
        <f t="shared" ref="N1841:N1850" si="466">J1841</f>
        <v>18598547.579999998</v>
      </c>
      <c r="O1841" s="36">
        <f>осн2!N312*осн2!$B$4+осн2!$A$2+(осн2!N312*осн2!$B$4+осн2!$A$2)*осн2!$E$2</f>
        <v>8941609.004999999</v>
      </c>
      <c r="P1841" s="36">
        <f>осн2!O312*осн2!$B$4+осн2!$A$2+(осн2!O312*осн2!$B$4+осн2!$A$2)*осн2!$E$2</f>
        <v>9299273.7899999991</v>
      </c>
      <c r="Q1841" s="40">
        <f t="shared" ref="Q1841:Q1850" si="467">M1841</f>
        <v>17883218.009999998</v>
      </c>
      <c r="R1841" s="40">
        <f t="shared" ref="R1841:R1850" si="468">N1841</f>
        <v>18598547.579999998</v>
      </c>
      <c r="S1841" s="40">
        <f t="shared" ref="S1841:S1850" si="469">O1841</f>
        <v>8941609.004999999</v>
      </c>
      <c r="T1841" s="40">
        <f t="shared" ref="T1841:T1850" si="470">P1841</f>
        <v>9299273.7899999991</v>
      </c>
    </row>
    <row r="1842" spans="1:20" ht="30" hidden="1" customHeight="1" x14ac:dyDescent="0.25">
      <c r="A1842" s="142"/>
      <c r="B1842" s="169"/>
      <c r="C1842" s="142"/>
      <c r="D1842" s="12" t="s">
        <v>237</v>
      </c>
      <c r="E1842" s="41">
        <f>осн2!N313*осн2!$B$4*осн2!$D$1+осн2!$A$2+(осн2!N313*осн2!$B$4*осн2!$D$1+осн2!$A$2)*осн2!$E$2</f>
        <v>15052235.76</v>
      </c>
      <c r="F1842" s="41">
        <f>осн2!O313*осн2!$B$4*осн2!$D$1+осн2!$A$2+(осн2!O313*осн2!$B$4*осн2!$D$1+осн2!$A$2)*осн2!$E$2</f>
        <v>15654326.039999999</v>
      </c>
      <c r="G1842" s="178"/>
      <c r="H1842" s="179"/>
      <c r="I1842" s="41">
        <f t="shared" si="463"/>
        <v>15052235.76</v>
      </c>
      <c r="J1842" s="41">
        <f t="shared" si="464"/>
        <v>15654326.039999999</v>
      </c>
      <c r="K1842" s="178"/>
      <c r="L1842" s="179"/>
      <c r="M1842" s="41">
        <f t="shared" si="465"/>
        <v>15052235.76</v>
      </c>
      <c r="N1842" s="41">
        <f t="shared" si="466"/>
        <v>15654326.039999999</v>
      </c>
      <c r="O1842" s="37">
        <f>осн2!N313*осн2!$B$4+осн2!$A$2+(осн2!N313*осн2!$B$4+осн2!$A$2)*осн2!$E$2</f>
        <v>7526117.8799999999</v>
      </c>
      <c r="P1842" s="37">
        <f>осн2!O313*осн2!$B$4+осн2!$A$2+(осн2!O313*осн2!$B$4+осн2!$A$2)*осн2!$E$2</f>
        <v>7827163.0199999996</v>
      </c>
      <c r="Q1842" s="41">
        <f t="shared" si="467"/>
        <v>15052235.76</v>
      </c>
      <c r="R1842" s="41">
        <f t="shared" si="468"/>
        <v>15654326.039999999</v>
      </c>
      <c r="S1842" s="41">
        <f t="shared" si="469"/>
        <v>7526117.8799999999</v>
      </c>
      <c r="T1842" s="41">
        <f t="shared" si="470"/>
        <v>7827163.0199999996</v>
      </c>
    </row>
    <row r="1843" spans="1:20" ht="33" hidden="1" customHeight="1" x14ac:dyDescent="0.25">
      <c r="A1843" s="142"/>
      <c r="B1843" s="169"/>
      <c r="C1843" s="142"/>
      <c r="D1843" s="12" t="s">
        <v>238</v>
      </c>
      <c r="E1843" s="41">
        <f>осн2!N314*осн2!$B$4*осн2!$D$1+осн2!$A$2+(осн2!N314*осн2!$B$4*осн2!$D$1+осн2!$A$2)*осн2!$E$2</f>
        <v>18572735.670000002</v>
      </c>
      <c r="F1843" s="41">
        <f>осн2!O314*осн2!$B$4*осн2!$D$1+осн2!$A$2+(осн2!O314*осн2!$B$4*осн2!$D$1+осн2!$A$2)*осн2!$E$2</f>
        <v>19315643.609999999</v>
      </c>
      <c r="G1843" s="178"/>
      <c r="H1843" s="179"/>
      <c r="I1843" s="41">
        <f t="shared" si="463"/>
        <v>18572735.670000002</v>
      </c>
      <c r="J1843" s="41">
        <f t="shared" si="464"/>
        <v>19315643.609999999</v>
      </c>
      <c r="K1843" s="178"/>
      <c r="L1843" s="179"/>
      <c r="M1843" s="41">
        <f t="shared" si="465"/>
        <v>18572735.670000002</v>
      </c>
      <c r="N1843" s="41">
        <f t="shared" si="466"/>
        <v>19315643.609999999</v>
      </c>
      <c r="O1843" s="37">
        <f>осн2!N314*осн2!$B$4+осн2!$A$2+(осн2!N314*осн2!$B$4+осн2!$A$2)*осн2!$E$2</f>
        <v>9286367.8350000009</v>
      </c>
      <c r="P1843" s="37">
        <f>осн2!O314*осн2!$B$4+осн2!$A$2+(осн2!O314*осн2!$B$4+осн2!$A$2)*осн2!$E$2</f>
        <v>9657821.8049999997</v>
      </c>
      <c r="Q1843" s="41">
        <f t="shared" si="467"/>
        <v>18572735.670000002</v>
      </c>
      <c r="R1843" s="41">
        <f t="shared" si="468"/>
        <v>19315643.609999999</v>
      </c>
      <c r="S1843" s="41">
        <f t="shared" si="469"/>
        <v>9286367.8350000009</v>
      </c>
      <c r="T1843" s="41">
        <f t="shared" si="470"/>
        <v>9657821.8049999997</v>
      </c>
    </row>
    <row r="1844" spans="1:20" ht="34.5" hidden="1" customHeight="1" x14ac:dyDescent="0.25">
      <c r="A1844" s="142"/>
      <c r="B1844" s="169"/>
      <c r="C1844" s="142"/>
      <c r="D1844" s="12" t="s">
        <v>239</v>
      </c>
      <c r="E1844" s="41">
        <f>осн2!N315*осн2!$B$4*осн2!$D$1+осн2!$A$2+(осн2!N315*осн2!$B$4*осн2!$D$1+осн2!$A$2)*осн2!$E$2</f>
        <v>20357164.710000001</v>
      </c>
      <c r="F1844" s="41">
        <f>осн2!O315*осн2!$B$4*осн2!$D$1+осн2!$A$2+(осн2!O315*осн2!$B$4*осн2!$D$1+осн2!$A$2)*осн2!$E$2</f>
        <v>21171451.440000001</v>
      </c>
      <c r="G1844" s="178"/>
      <c r="H1844" s="179"/>
      <c r="I1844" s="41">
        <f t="shared" si="463"/>
        <v>20357164.710000001</v>
      </c>
      <c r="J1844" s="41">
        <f t="shared" si="464"/>
        <v>21171451.440000001</v>
      </c>
      <c r="K1844" s="178"/>
      <c r="L1844" s="179"/>
      <c r="M1844" s="41">
        <f t="shared" si="465"/>
        <v>20357164.710000001</v>
      </c>
      <c r="N1844" s="41">
        <f t="shared" si="466"/>
        <v>21171451.440000001</v>
      </c>
      <c r="O1844" s="37">
        <f>осн2!N315*осн2!$B$4+осн2!$A$2+(осн2!N315*осн2!$B$4+осн2!$A$2)*осн2!$E$2</f>
        <v>10178582.355</v>
      </c>
      <c r="P1844" s="37">
        <f>осн2!O315*осн2!$B$4+осн2!$A$2+(осн2!O315*осн2!$B$4+осн2!$A$2)*осн2!$E$2</f>
        <v>10585725.720000001</v>
      </c>
      <c r="Q1844" s="41">
        <f t="shared" si="467"/>
        <v>20357164.710000001</v>
      </c>
      <c r="R1844" s="41">
        <f t="shared" si="468"/>
        <v>21171451.440000001</v>
      </c>
      <c r="S1844" s="41">
        <f t="shared" si="469"/>
        <v>10178582.355</v>
      </c>
      <c r="T1844" s="41">
        <f t="shared" si="470"/>
        <v>10585725.720000001</v>
      </c>
    </row>
    <row r="1845" spans="1:20" ht="30" hidden="1" customHeight="1" x14ac:dyDescent="0.25">
      <c r="A1845" s="142"/>
      <c r="B1845" s="169"/>
      <c r="C1845" s="142"/>
      <c r="D1845" s="12" t="s">
        <v>240</v>
      </c>
      <c r="E1845" s="41">
        <f>осн2!N316*осн2!$B$4*осн2!$D$1+осн2!$A$2+(осн2!N316*осн2!$B$4*осн2!$D$1+осн2!$A$2)*осн2!$E$2</f>
        <v>27793828.559999999</v>
      </c>
      <c r="F1845" s="41">
        <f>осн2!O316*осн2!$B$4*осн2!$D$1+осн2!$A$2+(осн2!O316*осн2!$B$4*осн2!$D$1+осн2!$A$2)*осн2!$E$2</f>
        <v>28905581.490000002</v>
      </c>
      <c r="G1845" s="178"/>
      <c r="H1845" s="179"/>
      <c r="I1845" s="41">
        <f t="shared" si="463"/>
        <v>27793828.559999999</v>
      </c>
      <c r="J1845" s="41">
        <f t="shared" si="464"/>
        <v>28905581.490000002</v>
      </c>
      <c r="K1845" s="178"/>
      <c r="L1845" s="179"/>
      <c r="M1845" s="41">
        <f t="shared" si="465"/>
        <v>27793828.559999999</v>
      </c>
      <c r="N1845" s="41">
        <f t="shared" si="466"/>
        <v>28905581.490000002</v>
      </c>
      <c r="O1845" s="37">
        <f>осн2!N316*осн2!$B$4+осн2!$A$2+(осн2!N316*осн2!$B$4+осн2!$A$2)*осн2!$E$2</f>
        <v>13896914.279999999</v>
      </c>
      <c r="P1845" s="37">
        <f>осн2!O316*осн2!$B$4+осн2!$A$2+(осн2!O316*осн2!$B$4+осн2!$A$2)*осн2!$E$2</f>
        <v>14452790.745000001</v>
      </c>
      <c r="Q1845" s="41">
        <f t="shared" si="467"/>
        <v>27793828.559999999</v>
      </c>
      <c r="R1845" s="41">
        <f t="shared" si="468"/>
        <v>28905581.490000002</v>
      </c>
      <c r="S1845" s="41">
        <f t="shared" si="469"/>
        <v>13896914.279999999</v>
      </c>
      <c r="T1845" s="41">
        <f t="shared" si="470"/>
        <v>14452790.745000001</v>
      </c>
    </row>
    <row r="1846" spans="1:20" ht="27.75" hidden="1" customHeight="1" x14ac:dyDescent="0.25">
      <c r="A1846" s="142"/>
      <c r="B1846" s="169"/>
      <c r="C1846" s="142"/>
      <c r="D1846" s="12" t="s">
        <v>241</v>
      </c>
      <c r="E1846" s="41">
        <f>осн2!N317*осн2!$B$4*осн2!$D$1+осн2!$A$2+(осн2!N317*осн2!$B$4*осн2!$D$1+осн2!$A$2)*осн2!$E$2</f>
        <v>26113510.920000002</v>
      </c>
      <c r="F1846" s="41">
        <f>осн2!O317*осн2!$B$4*осн2!$D$1+осн2!$A$2+(осн2!O317*осн2!$B$4*осн2!$D$1+осн2!$A$2)*осн2!$E$2</f>
        <v>27158051.640000001</v>
      </c>
      <c r="G1846" s="178"/>
      <c r="H1846" s="179"/>
      <c r="I1846" s="41">
        <f t="shared" si="463"/>
        <v>26113510.920000002</v>
      </c>
      <c r="J1846" s="41">
        <f t="shared" si="464"/>
        <v>27158051.640000001</v>
      </c>
      <c r="K1846" s="178"/>
      <c r="L1846" s="179"/>
      <c r="M1846" s="41">
        <f t="shared" si="465"/>
        <v>26113510.920000002</v>
      </c>
      <c r="N1846" s="41">
        <f t="shared" si="466"/>
        <v>27158051.640000001</v>
      </c>
      <c r="O1846" s="37">
        <f>осн2!N317*осн2!$B$4+осн2!$A$2+(осн2!N317*осн2!$B$4+осн2!$A$2)*осн2!$E$2</f>
        <v>13056755.460000001</v>
      </c>
      <c r="P1846" s="37">
        <f>осн2!O317*осн2!$B$4+осн2!$A$2+(осн2!O317*осн2!$B$4+осн2!$A$2)*осн2!$E$2</f>
        <v>13579025.82</v>
      </c>
      <c r="Q1846" s="41">
        <f t="shared" si="467"/>
        <v>26113510.920000002</v>
      </c>
      <c r="R1846" s="41">
        <f t="shared" si="468"/>
        <v>27158051.640000001</v>
      </c>
      <c r="S1846" s="41">
        <f t="shared" si="469"/>
        <v>13056755.460000001</v>
      </c>
      <c r="T1846" s="41">
        <f t="shared" si="470"/>
        <v>13579025.82</v>
      </c>
    </row>
    <row r="1847" spans="1:20" ht="30" hidden="1" customHeight="1" x14ac:dyDescent="0.25">
      <c r="A1847" s="142"/>
      <c r="B1847" s="169"/>
      <c r="C1847" s="142"/>
      <c r="D1847" s="12" t="s">
        <v>228</v>
      </c>
      <c r="E1847" s="41">
        <f>осн2!N318*осн2!$B$4*осн2!$D$1+осн2!$A$2+(осн2!N318*осн2!$B$4*осн2!$D$1+осн2!$A$2)*осн2!$E$2</f>
        <v>14999449.050000001</v>
      </c>
      <c r="F1847" s="41">
        <f>осн2!O318*осн2!$B$4*осн2!$D$1+осн2!$A$2+(осн2!O318*осн2!$B$4*осн2!$D$1+осн2!$A$2)*осн2!$E$2</f>
        <v>15599427.719999999</v>
      </c>
      <c r="G1847" s="178"/>
      <c r="H1847" s="179"/>
      <c r="I1847" s="41">
        <f t="shared" si="463"/>
        <v>14999449.050000001</v>
      </c>
      <c r="J1847" s="41">
        <f t="shared" si="464"/>
        <v>15599427.719999999</v>
      </c>
      <c r="K1847" s="178"/>
      <c r="L1847" s="179"/>
      <c r="M1847" s="41">
        <f t="shared" si="465"/>
        <v>14999449.050000001</v>
      </c>
      <c r="N1847" s="41">
        <f t="shared" si="466"/>
        <v>15599427.719999999</v>
      </c>
      <c r="O1847" s="37">
        <f>осн2!N318*осн2!$B$4+осн2!$A$2+(осн2!N318*осн2!$B$4+осн2!$A$2)*осн2!$E$2</f>
        <v>7499724.5250000004</v>
      </c>
      <c r="P1847" s="37">
        <f>осн2!O318*осн2!$B$4+осн2!$A$2+(осн2!O318*осн2!$B$4+осн2!$A$2)*осн2!$E$2</f>
        <v>7799713.8599999994</v>
      </c>
      <c r="Q1847" s="41">
        <f t="shared" si="467"/>
        <v>14999449.050000001</v>
      </c>
      <c r="R1847" s="41">
        <f t="shared" si="468"/>
        <v>15599427.719999999</v>
      </c>
      <c r="S1847" s="41">
        <f t="shared" si="469"/>
        <v>7499724.5250000004</v>
      </c>
      <c r="T1847" s="41">
        <f t="shared" si="470"/>
        <v>7799713.8599999994</v>
      </c>
    </row>
    <row r="1848" spans="1:20" ht="30.75" hidden="1" customHeight="1" x14ac:dyDescent="0.25">
      <c r="A1848" s="142"/>
      <c r="B1848" s="169"/>
      <c r="C1848" s="142"/>
      <c r="D1848" s="12" t="s">
        <v>227</v>
      </c>
      <c r="E1848" s="41">
        <f>осн2!N319*осн2!$B$4*осн2!$D$1+осн2!$A$2+(осн2!N319*осн2!$B$4*осн2!$D$1+осн2!$A$2)*осн2!$E$2</f>
        <v>15753024.779999999</v>
      </c>
      <c r="F1848" s="41">
        <f>осн2!O319*осн2!$B$4*осн2!$D$1+осн2!$A$2+(осн2!O319*осн2!$B$4*осн2!$D$1+осн2!$A$2)*осн2!$E$2</f>
        <v>16383146.550000001</v>
      </c>
      <c r="G1848" s="178"/>
      <c r="H1848" s="179"/>
      <c r="I1848" s="41">
        <f t="shared" si="463"/>
        <v>15753024.779999999</v>
      </c>
      <c r="J1848" s="41">
        <f t="shared" si="464"/>
        <v>16383146.550000001</v>
      </c>
      <c r="K1848" s="178"/>
      <c r="L1848" s="179"/>
      <c r="M1848" s="41">
        <f t="shared" si="465"/>
        <v>15753024.779999999</v>
      </c>
      <c r="N1848" s="41">
        <f t="shared" si="466"/>
        <v>16383146.550000001</v>
      </c>
      <c r="O1848" s="37">
        <f>осн2!N319*осн2!$B$4+осн2!$A$2+(осн2!N319*осн2!$B$4+осн2!$A$2)*осн2!$E$2</f>
        <v>7876512.3899999997</v>
      </c>
      <c r="P1848" s="37">
        <f>осн2!O319*осн2!$B$4+осн2!$A$2+(осн2!O319*осн2!$B$4+осн2!$A$2)*осн2!$E$2</f>
        <v>8191573.2750000004</v>
      </c>
      <c r="Q1848" s="41">
        <f t="shared" si="467"/>
        <v>15753024.779999999</v>
      </c>
      <c r="R1848" s="41">
        <f t="shared" si="468"/>
        <v>16383146.550000001</v>
      </c>
      <c r="S1848" s="41">
        <f t="shared" si="469"/>
        <v>7876512.3899999997</v>
      </c>
      <c r="T1848" s="41">
        <f t="shared" si="470"/>
        <v>8191573.2750000004</v>
      </c>
    </row>
    <row r="1849" spans="1:20" ht="30" hidden="1" customHeight="1" x14ac:dyDescent="0.25">
      <c r="A1849" s="142"/>
      <c r="B1849" s="169"/>
      <c r="C1849" s="142"/>
      <c r="D1849" s="12" t="s">
        <v>229</v>
      </c>
      <c r="E1849" s="41">
        <f>осн2!N320*осн2!$B$4*осн2!$D$1+осн2!$A$2+(осн2!N320*осн2!$B$4*осн2!$D$1+осн2!$A$2)*осн2!$E$2</f>
        <v>18268688.609999999</v>
      </c>
      <c r="F1849" s="41">
        <f>осн2!O320*осн2!$B$4*осн2!$D$1+осн2!$A$2+(осн2!O320*осн2!$B$4*осн2!$D$1+осн2!$A$2)*осн2!$E$2</f>
        <v>18999434.879999999</v>
      </c>
      <c r="G1849" s="178"/>
      <c r="H1849" s="179"/>
      <c r="I1849" s="41">
        <f t="shared" si="463"/>
        <v>18268688.609999999</v>
      </c>
      <c r="J1849" s="41">
        <f t="shared" si="464"/>
        <v>18999434.879999999</v>
      </c>
      <c r="K1849" s="178"/>
      <c r="L1849" s="179"/>
      <c r="M1849" s="41">
        <f t="shared" si="465"/>
        <v>18268688.609999999</v>
      </c>
      <c r="N1849" s="41">
        <f t="shared" si="466"/>
        <v>18999434.879999999</v>
      </c>
      <c r="O1849" s="37">
        <f>осн2!N320*осн2!$B$4+осн2!$A$2+(осн2!N320*осн2!$B$4+осн2!$A$2)*осн2!$E$2</f>
        <v>9134344.3049999997</v>
      </c>
      <c r="P1849" s="37">
        <f>осн2!O320*осн2!$B$4+осн2!$A$2+(осн2!O320*осн2!$B$4+осн2!$A$2)*осн2!$E$2</f>
        <v>9499717.4399999995</v>
      </c>
      <c r="Q1849" s="41">
        <f t="shared" si="467"/>
        <v>18268688.609999999</v>
      </c>
      <c r="R1849" s="41">
        <f t="shared" si="468"/>
        <v>18999434.879999999</v>
      </c>
      <c r="S1849" s="41">
        <f t="shared" si="469"/>
        <v>9134344.3049999997</v>
      </c>
      <c r="T1849" s="41">
        <f t="shared" si="470"/>
        <v>9499717.4399999995</v>
      </c>
    </row>
    <row r="1850" spans="1:20" ht="33" hidden="1" customHeight="1" x14ac:dyDescent="0.25">
      <c r="A1850" s="142"/>
      <c r="B1850" s="169"/>
      <c r="C1850" s="142"/>
      <c r="D1850" s="12" t="s">
        <v>242</v>
      </c>
      <c r="E1850" s="41">
        <f>осн2!N321*осн2!$B$4*осн2!$D$1+осн2!$A$2+(осн2!N321*осн2!$B$4*осн2!$D$1+осн2!$A$2)*осн2!$E$2</f>
        <v>29213973.899999999</v>
      </c>
      <c r="F1850" s="41">
        <f>осн2!O321*осн2!$B$4*осн2!$D$1+осн2!$A$2+(осн2!O321*осн2!$B$4*осн2!$D$1+осн2!$A$2)*осн2!$E$2</f>
        <v>30382533.210000001</v>
      </c>
      <c r="G1850" s="178"/>
      <c r="H1850" s="179"/>
      <c r="I1850" s="41">
        <f t="shared" si="463"/>
        <v>29213973.899999999</v>
      </c>
      <c r="J1850" s="41">
        <f t="shared" si="464"/>
        <v>30382533.210000001</v>
      </c>
      <c r="K1850" s="178"/>
      <c r="L1850" s="179"/>
      <c r="M1850" s="41">
        <f t="shared" si="465"/>
        <v>29213973.899999999</v>
      </c>
      <c r="N1850" s="41">
        <f t="shared" si="466"/>
        <v>30382533.210000001</v>
      </c>
      <c r="O1850" s="37">
        <f>осн2!N321*осн2!$B$4+осн2!$A$2+(осн2!N321*осн2!$B$4+осн2!$A$2)*осн2!$E$2</f>
        <v>14606986.949999999</v>
      </c>
      <c r="P1850" s="37">
        <f>осн2!O321*осн2!$B$4+осн2!$A$2+(осн2!O321*осн2!$B$4+осн2!$A$2)*осн2!$E$2</f>
        <v>15191266.605</v>
      </c>
      <c r="Q1850" s="41">
        <f t="shared" si="467"/>
        <v>29213973.899999999</v>
      </c>
      <c r="R1850" s="41">
        <f t="shared" si="468"/>
        <v>30382533.210000001</v>
      </c>
      <c r="S1850" s="41">
        <f t="shared" si="469"/>
        <v>14606986.949999999</v>
      </c>
      <c r="T1850" s="41">
        <f t="shared" si="470"/>
        <v>15191266.605</v>
      </c>
    </row>
    <row r="1851" spans="1:20" ht="47.25" x14ac:dyDescent="0.25">
      <c r="A1851" s="142"/>
      <c r="B1851" s="169"/>
      <c r="C1851" s="142"/>
      <c r="D1851" s="38" t="s">
        <v>262</v>
      </c>
      <c r="E1851" s="38" t="s">
        <v>10</v>
      </c>
      <c r="F1851" s="38" t="s">
        <v>11</v>
      </c>
      <c r="G1851" s="178"/>
      <c r="H1851" s="179"/>
      <c r="I1851" s="38" t="s">
        <v>10</v>
      </c>
      <c r="J1851" s="38" t="s">
        <v>11</v>
      </c>
      <c r="K1851" s="178"/>
      <c r="L1851" s="179"/>
      <c r="M1851" s="38" t="s">
        <v>10</v>
      </c>
      <c r="N1851" s="38" t="s">
        <v>11</v>
      </c>
      <c r="O1851" s="38" t="s">
        <v>10</v>
      </c>
      <c r="P1851" s="38" t="s">
        <v>11</v>
      </c>
      <c r="Q1851" s="38" t="s">
        <v>10</v>
      </c>
      <c r="R1851" s="38" t="s">
        <v>11</v>
      </c>
      <c r="S1851" s="38" t="s">
        <v>10</v>
      </c>
      <c r="T1851" s="38" t="s">
        <v>11</v>
      </c>
    </row>
    <row r="1852" spans="1:20" ht="16.5" thickBot="1" x14ac:dyDescent="0.3">
      <c r="A1852" s="143"/>
      <c r="B1852" s="170"/>
      <c r="C1852" s="143"/>
      <c r="D1852" s="111" t="s">
        <v>244</v>
      </c>
      <c r="E1852" s="40">
        <f>осн2!I326*осн2!$B$4*осн2!$D$1+осн2!$A$2+(осн2!I326*осн2!B$4*осн2!$D$1+осн2!$A$2)*осн2!$E$2</f>
        <v>44780527.409999996</v>
      </c>
      <c r="F1852" s="40">
        <f>осн2!J326*осн2!$B$4*осн2!$D$1+осн2!$A$2+(осн2!J326*осн2!C$4*осн2!$D$1+осн2!$A$2)*осн2!$E$2</f>
        <v>39467583</v>
      </c>
      <c r="G1852" s="180"/>
      <c r="H1852" s="181"/>
      <c r="I1852" s="40">
        <f t="shared" ref="I1852:J1852" si="471">E1852</f>
        <v>44780527.409999996</v>
      </c>
      <c r="J1852" s="40">
        <f t="shared" si="471"/>
        <v>39467583</v>
      </c>
      <c r="K1852" s="180"/>
      <c r="L1852" s="181"/>
      <c r="M1852" s="40">
        <f t="shared" ref="M1852:N1852" si="472">I1852</f>
        <v>44780527.409999996</v>
      </c>
      <c r="N1852" s="40">
        <f t="shared" si="472"/>
        <v>39467583</v>
      </c>
      <c r="O1852" s="36">
        <f>осн2!I326*осн2!$B$4+осн2!$A$2+(осн2!I326*осн2!$B$4+осн2!$A$2)*осн2!$E$2</f>
        <v>22390263.704999998</v>
      </c>
      <c r="P1852" s="36">
        <f>осн2!J326*осн2!$B$4+осн2!$A$2+(осн2!J326*осн2!$B$4+осн2!$A$2)*осн2!$E$2</f>
        <v>23285873.969999999</v>
      </c>
      <c r="Q1852" s="40">
        <f t="shared" ref="Q1852:R1852" si="473">M1852</f>
        <v>44780527.409999996</v>
      </c>
      <c r="R1852" s="40">
        <f t="shared" si="473"/>
        <v>39467583</v>
      </c>
      <c r="S1852" s="40">
        <f t="shared" ref="S1852:T1852" si="474">O1852</f>
        <v>22390263.704999998</v>
      </c>
      <c r="T1852" s="40">
        <f t="shared" si="474"/>
        <v>23285873.969999999</v>
      </c>
    </row>
    <row r="1853" spans="1:20" ht="63" x14ac:dyDescent="0.25">
      <c r="A1853" s="140">
        <v>1000</v>
      </c>
      <c r="B1853" s="168" t="s">
        <v>204</v>
      </c>
      <c r="C1853" s="139" t="s">
        <v>263</v>
      </c>
      <c r="D1853" s="38" t="s">
        <v>111</v>
      </c>
      <c r="E1853" s="7" t="s">
        <v>10</v>
      </c>
      <c r="F1853" s="39" t="s">
        <v>32</v>
      </c>
      <c r="G1853" s="176">
        <f>прил.3!D6</f>
        <v>13065.470000000001</v>
      </c>
      <c r="H1853" s="177"/>
      <c r="I1853" s="7" t="s">
        <v>10</v>
      </c>
      <c r="J1853" s="39" t="s">
        <v>32</v>
      </c>
      <c r="K1853" s="176">
        <f>прил.3!D6</f>
        <v>13065.470000000001</v>
      </c>
      <c r="L1853" s="177"/>
      <c r="M1853" s="7" t="s">
        <v>10</v>
      </c>
      <c r="N1853" s="39" t="s">
        <v>32</v>
      </c>
      <c r="O1853" s="7" t="s">
        <v>10</v>
      </c>
      <c r="P1853" s="39" t="s">
        <v>32</v>
      </c>
      <c r="Q1853" s="7" t="s">
        <v>10</v>
      </c>
      <c r="R1853" s="39" t="s">
        <v>32</v>
      </c>
      <c r="S1853" s="7" t="s">
        <v>10</v>
      </c>
      <c r="T1853" s="39" t="s">
        <v>32</v>
      </c>
    </row>
    <row r="1854" spans="1:20" x14ac:dyDescent="0.25">
      <c r="A1854" s="140"/>
      <c r="B1854" s="169"/>
      <c r="C1854" s="140"/>
      <c r="D1854" s="111" t="s">
        <v>7</v>
      </c>
      <c r="E1854" s="40">
        <f>осн2!I1*осн2!$D$1+осн2!$A$2+(осн2!I1*осн2!$D$1+осн2!$A$2)*осн2!$E$2</f>
        <v>3431491.92</v>
      </c>
      <c r="F1854" s="40">
        <f>осн2!J1*осн2!$D$1+осн2!$A$2+(осн2!J1*осн2!$D$1+осн2!$A$2)*осн2!$E$2</f>
        <v>3568751.88</v>
      </c>
      <c r="G1854" s="178"/>
      <c r="H1854" s="179"/>
      <c r="I1854" s="40">
        <f t="shared" ref="I1854:I1885" si="475">E1854</f>
        <v>3431491.92</v>
      </c>
      <c r="J1854" s="40">
        <f t="shared" ref="J1854:J1885" si="476">F1854</f>
        <v>3568751.88</v>
      </c>
      <c r="K1854" s="178"/>
      <c r="L1854" s="179"/>
      <c r="M1854" s="40">
        <f t="shared" ref="M1854:M1885" si="477">I1854</f>
        <v>3431491.92</v>
      </c>
      <c r="N1854" s="40">
        <f t="shared" ref="N1854:N1885" si="478">J1854</f>
        <v>3568751.88</v>
      </c>
      <c r="O1854" s="36">
        <f>осн2!I1+осн2!$A$2+(осн2!I1+осн2!$A$2)*осн2!$E$2</f>
        <v>1715745.96</v>
      </c>
      <c r="P1854" s="36">
        <f>осн2!J1+осн2!$A$2+(осн2!J1+осн2!$A$2)*осн2!$E$2</f>
        <v>1784375.94</v>
      </c>
      <c r="Q1854" s="40">
        <f t="shared" ref="Q1854:Q1885" si="479">M1854</f>
        <v>3431491.92</v>
      </c>
      <c r="R1854" s="40">
        <f t="shared" ref="R1854:R1885" si="480">N1854</f>
        <v>3568751.88</v>
      </c>
      <c r="S1854" s="40">
        <f t="shared" ref="S1854:S1885" si="481">O1854</f>
        <v>1715745.96</v>
      </c>
      <c r="T1854" s="40">
        <f t="shared" ref="T1854:T1885" si="482">P1854</f>
        <v>1784375.94</v>
      </c>
    </row>
    <row r="1855" spans="1:20" ht="15.75" hidden="1" customHeight="1" x14ac:dyDescent="0.25">
      <c r="A1855" s="140"/>
      <c r="B1855" s="169"/>
      <c r="C1855" s="140"/>
      <c r="D1855" s="4" t="s">
        <v>12</v>
      </c>
      <c r="E1855" s="57">
        <f>осн2!I2*осн2!$D$1+осн2!$A$2+(осн2!I2*осн2!$D$1+осн2!$A$2)*осн2!$E$2</f>
        <v>6850995.04</v>
      </c>
      <c r="F1855" s="57">
        <f>осн2!J2*осн2!$D$1+осн2!$A$2+(осн2!J2*осн2!$D$1+осн2!$A$2)*осн2!$E$2</f>
        <v>7125035.8799999999</v>
      </c>
      <c r="G1855" s="178"/>
      <c r="H1855" s="179"/>
      <c r="I1855" s="41">
        <f t="shared" si="475"/>
        <v>6850995.04</v>
      </c>
      <c r="J1855" s="41">
        <f t="shared" si="476"/>
        <v>7125035.8799999999</v>
      </c>
      <c r="K1855" s="178"/>
      <c r="L1855" s="179"/>
      <c r="M1855" s="41">
        <f t="shared" si="477"/>
        <v>6850995.04</v>
      </c>
      <c r="N1855" s="41">
        <f t="shared" si="478"/>
        <v>7125035.8799999999</v>
      </c>
      <c r="O1855" s="37">
        <f>осн2!I2+осн2!$A$2+(осн2!I2+осн2!$A$2)*осн2!$E$2</f>
        <v>3425497.52</v>
      </c>
      <c r="P1855" s="37">
        <f>осн2!J2+осн2!$A$2+(осн2!J2+осн2!$A$2)*осн2!$E$2</f>
        <v>3562517.94</v>
      </c>
      <c r="Q1855" s="41">
        <f t="shared" si="479"/>
        <v>6850995.04</v>
      </c>
      <c r="R1855" s="41">
        <f t="shared" si="480"/>
        <v>7125035.8799999999</v>
      </c>
      <c r="S1855" s="41">
        <f t="shared" si="481"/>
        <v>3425497.52</v>
      </c>
      <c r="T1855" s="41">
        <f t="shared" si="482"/>
        <v>3562517.94</v>
      </c>
    </row>
    <row r="1856" spans="1:20" ht="15.75" hidden="1" customHeight="1" x14ac:dyDescent="0.25">
      <c r="A1856" s="140"/>
      <c r="B1856" s="169"/>
      <c r="C1856" s="140"/>
      <c r="D1856" s="4" t="s">
        <v>13</v>
      </c>
      <c r="E1856" s="57">
        <f>осн2!I3*осн2!$D$1+осн2!$A$2+(осн2!I3*осн2!$D$1+осн2!$A$2)*осн2!$E$2</f>
        <v>9176253.4800000004</v>
      </c>
      <c r="F1856" s="57">
        <f>осн2!J3*осн2!$D$1+осн2!$A$2+(осн2!J3*осн2!$D$1+осн2!$A$2)*осн2!$E$2</f>
        <v>9543304.2799999993</v>
      </c>
      <c r="G1856" s="178"/>
      <c r="H1856" s="179"/>
      <c r="I1856" s="41">
        <f t="shared" si="475"/>
        <v>9176253.4800000004</v>
      </c>
      <c r="J1856" s="41">
        <f t="shared" si="476"/>
        <v>9543304.2799999993</v>
      </c>
      <c r="K1856" s="178"/>
      <c r="L1856" s="179"/>
      <c r="M1856" s="41">
        <f t="shared" si="477"/>
        <v>9176253.4800000004</v>
      </c>
      <c r="N1856" s="41">
        <f t="shared" si="478"/>
        <v>9543304.2799999993</v>
      </c>
      <c r="O1856" s="37">
        <f>осн2!I3+осн2!$A$2+(осн2!I3+осн2!$A$2)*осн2!$E$2</f>
        <v>4588126.74</v>
      </c>
      <c r="P1856" s="37">
        <f>осн2!J3+осн2!$A$2+(осн2!J3+осн2!$A$2)*осн2!$E$2</f>
        <v>4771652.1399999997</v>
      </c>
      <c r="Q1856" s="41">
        <f t="shared" si="479"/>
        <v>9176253.4800000004</v>
      </c>
      <c r="R1856" s="41">
        <f t="shared" si="480"/>
        <v>9543304.2799999993</v>
      </c>
      <c r="S1856" s="41">
        <f t="shared" si="481"/>
        <v>4588126.74</v>
      </c>
      <c r="T1856" s="41">
        <f t="shared" si="482"/>
        <v>4771652.1399999997</v>
      </c>
    </row>
    <row r="1857" spans="1:20" ht="15.75" hidden="1" customHeight="1" x14ac:dyDescent="0.25">
      <c r="A1857" s="140"/>
      <c r="B1857" s="169"/>
      <c r="C1857" s="140"/>
      <c r="D1857" s="4" t="s">
        <v>14</v>
      </c>
      <c r="E1857" s="57">
        <f>осн2!I4*осн2!$D$1+осн2!$A$2+(осн2!I4*осн2!$D$1+осн2!$A$2)*осн2!$E$2</f>
        <v>12296199.439999999</v>
      </c>
      <c r="F1857" s="57">
        <f>осн2!J4*осн2!$D$1+осн2!$A$2+(осн2!J4*осн2!$D$1+осн2!$A$2)*осн2!$E$2</f>
        <v>12788047.039999999</v>
      </c>
      <c r="G1857" s="178"/>
      <c r="H1857" s="179"/>
      <c r="I1857" s="41">
        <f t="shared" si="475"/>
        <v>12296199.439999999</v>
      </c>
      <c r="J1857" s="41">
        <f t="shared" si="476"/>
        <v>12788047.039999999</v>
      </c>
      <c r="K1857" s="178"/>
      <c r="L1857" s="179"/>
      <c r="M1857" s="41">
        <f t="shared" si="477"/>
        <v>12296199.439999999</v>
      </c>
      <c r="N1857" s="41">
        <f t="shared" si="478"/>
        <v>12788047.039999999</v>
      </c>
      <c r="O1857" s="37">
        <f>осн2!I4+осн2!$A$2+(осн2!I4+осн2!$A$2)*осн2!$E$2</f>
        <v>6148099.7199999997</v>
      </c>
      <c r="P1857" s="37">
        <f>осн2!J4+осн2!$A$2+(осн2!J4+осн2!$A$2)*осн2!$E$2</f>
        <v>6394023.5199999996</v>
      </c>
      <c r="Q1857" s="41">
        <f t="shared" si="479"/>
        <v>12296199.439999999</v>
      </c>
      <c r="R1857" s="41">
        <f t="shared" si="480"/>
        <v>12788047.039999999</v>
      </c>
      <c r="S1857" s="41">
        <f t="shared" si="481"/>
        <v>6148099.7199999997</v>
      </c>
      <c r="T1857" s="41">
        <f t="shared" si="482"/>
        <v>6394023.5199999996</v>
      </c>
    </row>
    <row r="1858" spans="1:20" ht="15.75" hidden="1" customHeight="1" x14ac:dyDescent="0.25">
      <c r="A1858" s="140"/>
      <c r="B1858" s="169"/>
      <c r="C1858" s="140"/>
      <c r="D1858" s="4" t="s">
        <v>15</v>
      </c>
      <c r="E1858" s="57">
        <f>осн2!I5*осн2!$D$1+осн2!$A$2+(осн2!I5*осн2!$D$1+осн2!$A$2)*осн2!$E$2</f>
        <v>16476908.76</v>
      </c>
      <c r="F1858" s="57">
        <f>осн2!J5*осн2!$D$1+осн2!$A$2+(осн2!J5*осн2!$D$1+осн2!$A$2)*осн2!$E$2</f>
        <v>17135985.960000001</v>
      </c>
      <c r="G1858" s="178"/>
      <c r="H1858" s="179"/>
      <c r="I1858" s="41">
        <f t="shared" si="475"/>
        <v>16476908.76</v>
      </c>
      <c r="J1858" s="41">
        <f t="shared" si="476"/>
        <v>17135985.960000001</v>
      </c>
      <c r="K1858" s="178"/>
      <c r="L1858" s="179"/>
      <c r="M1858" s="41">
        <f t="shared" si="477"/>
        <v>16476908.76</v>
      </c>
      <c r="N1858" s="41">
        <f t="shared" si="478"/>
        <v>17135985.960000001</v>
      </c>
      <c r="O1858" s="37">
        <f>осн2!I5+осн2!$A$2+(осн2!I5+осн2!$A$2)*осн2!$E$2</f>
        <v>8238454.3799999999</v>
      </c>
      <c r="P1858" s="37">
        <f>осн2!J5+осн2!$A$2+(осн2!J5+осн2!$A$2)*осн2!$E$2</f>
        <v>8567992.9800000004</v>
      </c>
      <c r="Q1858" s="41">
        <f t="shared" si="479"/>
        <v>16476908.76</v>
      </c>
      <c r="R1858" s="41">
        <f t="shared" si="480"/>
        <v>17135985.960000001</v>
      </c>
      <c r="S1858" s="41">
        <f t="shared" si="481"/>
        <v>8238454.3799999999</v>
      </c>
      <c r="T1858" s="41">
        <f t="shared" si="482"/>
        <v>8567992.9800000004</v>
      </c>
    </row>
    <row r="1859" spans="1:20" ht="15.75" hidden="1" customHeight="1" x14ac:dyDescent="0.25">
      <c r="A1859" s="140"/>
      <c r="B1859" s="169"/>
      <c r="C1859" s="140"/>
      <c r="D1859" s="4" t="s">
        <v>16</v>
      </c>
      <c r="E1859" s="57">
        <f>осн2!I6*осн2!$D$1+осн2!$A$2+(осн2!I6*осн2!$D$1+осн2!$A$2)*осн2!$E$2</f>
        <v>22079062.600000001</v>
      </c>
      <c r="F1859" s="57">
        <f>осн2!J6*осн2!$D$1+осн2!$A$2+(осн2!J6*осн2!$D$1+осн2!$A$2)*осн2!$E$2</f>
        <v>22962226.52</v>
      </c>
      <c r="G1859" s="178"/>
      <c r="H1859" s="179"/>
      <c r="I1859" s="41">
        <f t="shared" si="475"/>
        <v>22079062.600000001</v>
      </c>
      <c r="J1859" s="41">
        <f t="shared" si="476"/>
        <v>22962226.52</v>
      </c>
      <c r="K1859" s="178"/>
      <c r="L1859" s="179"/>
      <c r="M1859" s="41">
        <f t="shared" si="477"/>
        <v>22079062.600000001</v>
      </c>
      <c r="N1859" s="41">
        <f t="shared" si="478"/>
        <v>22962226.52</v>
      </c>
      <c r="O1859" s="37">
        <f>осн2!I6+осн2!$A$2+(осн2!I6+осн2!$A$2)*осн2!$E$2</f>
        <v>11039531.300000001</v>
      </c>
      <c r="P1859" s="37">
        <f>осн2!J6+осн2!$A$2+(осн2!J6+осн2!$A$2)*осн2!$E$2</f>
        <v>11481113.26</v>
      </c>
      <c r="Q1859" s="41">
        <f t="shared" si="479"/>
        <v>22079062.600000001</v>
      </c>
      <c r="R1859" s="41">
        <f t="shared" si="480"/>
        <v>22962226.52</v>
      </c>
      <c r="S1859" s="41">
        <f t="shared" si="481"/>
        <v>11039531.300000001</v>
      </c>
      <c r="T1859" s="41">
        <f t="shared" si="482"/>
        <v>11481113.26</v>
      </c>
    </row>
    <row r="1860" spans="1:20" ht="15.75" hidden="1" customHeight="1" x14ac:dyDescent="0.25">
      <c r="A1860" s="140"/>
      <c r="B1860" s="169"/>
      <c r="C1860" s="140"/>
      <c r="D1860" s="8" t="s">
        <v>17</v>
      </c>
      <c r="E1860" s="59">
        <f>осн2!I7*осн2!$D$1+осн2!$A$2+(осн2!I7*осн2!$D$1+осн2!$A$2)*осн2!$E$2</f>
        <v>3539162.2</v>
      </c>
      <c r="F1860" s="59">
        <f>осн2!J7*осн2!$D$1+осн2!$A$2+(осн2!J7*осн2!$D$1+осн2!$A$2)*осн2!$E$2</f>
        <v>3680729.16</v>
      </c>
      <c r="G1860" s="178"/>
      <c r="H1860" s="179"/>
      <c r="I1860" s="40">
        <f t="shared" si="475"/>
        <v>3539162.2</v>
      </c>
      <c r="J1860" s="40">
        <f t="shared" si="476"/>
        <v>3680729.16</v>
      </c>
      <c r="K1860" s="178"/>
      <c r="L1860" s="179"/>
      <c r="M1860" s="40">
        <f t="shared" si="477"/>
        <v>3539162.2</v>
      </c>
      <c r="N1860" s="40">
        <f t="shared" si="478"/>
        <v>3680729.16</v>
      </c>
      <c r="O1860" s="36">
        <f>осн2!I7+осн2!$A$2+(осн2!I7+осн2!$A$2)*осн2!$E$2</f>
        <v>1769581.1</v>
      </c>
      <c r="P1860" s="36">
        <f>осн2!J7+осн2!$A$2+(осн2!J7+осн2!$A$2)*осн2!$E$2</f>
        <v>1840364.58</v>
      </c>
      <c r="Q1860" s="40">
        <f t="shared" si="479"/>
        <v>3539162.2</v>
      </c>
      <c r="R1860" s="40">
        <f t="shared" si="480"/>
        <v>3680729.16</v>
      </c>
      <c r="S1860" s="40">
        <f t="shared" si="481"/>
        <v>1769581.1</v>
      </c>
      <c r="T1860" s="40">
        <f t="shared" si="482"/>
        <v>1840364.58</v>
      </c>
    </row>
    <row r="1861" spans="1:20" ht="15.75" hidden="1" customHeight="1" x14ac:dyDescent="0.25">
      <c r="A1861" s="140"/>
      <c r="B1861" s="169"/>
      <c r="C1861" s="140"/>
      <c r="D1861" s="4" t="s">
        <v>18</v>
      </c>
      <c r="E1861" s="57">
        <f>осн2!I8*осн2!$D$1+осн2!$A$2+(осн2!I8*осн2!$D$1+осн2!$A$2)*осн2!$E$2</f>
        <v>7066349.7599999998</v>
      </c>
      <c r="F1861" s="57">
        <f>осн2!J8*осн2!$D$1+осн2!$A$2+(осн2!J8*осн2!$D$1+осн2!$A$2)*осн2!$E$2</f>
        <v>7349002.2400000002</v>
      </c>
      <c r="G1861" s="178"/>
      <c r="H1861" s="179"/>
      <c r="I1861" s="41">
        <f t="shared" si="475"/>
        <v>7066349.7599999998</v>
      </c>
      <c r="J1861" s="41">
        <f t="shared" si="476"/>
        <v>7349002.2400000002</v>
      </c>
      <c r="K1861" s="178"/>
      <c r="L1861" s="179"/>
      <c r="M1861" s="41">
        <f t="shared" si="477"/>
        <v>7066349.7599999998</v>
      </c>
      <c r="N1861" s="41">
        <f t="shared" si="478"/>
        <v>7349002.2400000002</v>
      </c>
      <c r="O1861" s="37">
        <f>осн2!I8+осн2!$A$2+(осн2!I8+осн2!$A$2)*осн2!$E$2</f>
        <v>3533174.88</v>
      </c>
      <c r="P1861" s="37">
        <f>осн2!J8+осн2!$A$2+(осн2!J8+осн2!$A$2)*осн2!$E$2</f>
        <v>3674501.1200000001</v>
      </c>
      <c r="Q1861" s="41">
        <f t="shared" si="479"/>
        <v>7066349.7599999998</v>
      </c>
      <c r="R1861" s="41">
        <f t="shared" si="480"/>
        <v>7349002.2400000002</v>
      </c>
      <c r="S1861" s="41">
        <f t="shared" si="481"/>
        <v>3533174.88</v>
      </c>
      <c r="T1861" s="41">
        <f t="shared" si="482"/>
        <v>3674501.1200000001</v>
      </c>
    </row>
    <row r="1862" spans="1:20" ht="15.75" hidden="1" customHeight="1" x14ac:dyDescent="0.25">
      <c r="A1862" s="140"/>
      <c r="B1862" s="169"/>
      <c r="C1862" s="140"/>
      <c r="D1862" s="4" t="s">
        <v>19</v>
      </c>
      <c r="E1862" s="57">
        <f>осн2!I9*осн2!$D$1+осн2!$A$2+(осн2!I9*осн2!$D$1+осн2!$A$2)*осн2!$E$2</f>
        <v>9464846.0800000001</v>
      </c>
      <c r="F1862" s="57">
        <f>осн2!J9*осн2!$D$1+осн2!$A$2+(осн2!J9*осн2!$D$1+осн2!$A$2)*осн2!$E$2</f>
        <v>9843439.6400000006</v>
      </c>
      <c r="G1862" s="178"/>
      <c r="H1862" s="179"/>
      <c r="I1862" s="41">
        <f t="shared" si="475"/>
        <v>9464846.0800000001</v>
      </c>
      <c r="J1862" s="41">
        <f t="shared" si="476"/>
        <v>9843439.6400000006</v>
      </c>
      <c r="K1862" s="178"/>
      <c r="L1862" s="179"/>
      <c r="M1862" s="41">
        <f t="shared" si="477"/>
        <v>9464846.0800000001</v>
      </c>
      <c r="N1862" s="41">
        <f t="shared" si="478"/>
        <v>9843439.6400000006</v>
      </c>
      <c r="O1862" s="37">
        <f>осн2!I9+осн2!$A$2+(осн2!I9+осн2!$A$2)*осн2!$E$2</f>
        <v>4732423.04</v>
      </c>
      <c r="P1862" s="37">
        <f>осн2!J9+осн2!$A$2+(осн2!J9+осн2!$A$2)*осн2!$E$2</f>
        <v>4921719.82</v>
      </c>
      <c r="Q1862" s="41">
        <f t="shared" si="479"/>
        <v>9464846.0800000001</v>
      </c>
      <c r="R1862" s="41">
        <f t="shared" si="480"/>
        <v>9843439.6400000006</v>
      </c>
      <c r="S1862" s="41">
        <f t="shared" si="481"/>
        <v>4732423.04</v>
      </c>
      <c r="T1862" s="41">
        <f t="shared" si="482"/>
        <v>4921719.82</v>
      </c>
    </row>
    <row r="1863" spans="1:20" ht="15.75" hidden="1" customHeight="1" x14ac:dyDescent="0.25">
      <c r="A1863" s="140"/>
      <c r="B1863" s="169"/>
      <c r="C1863" s="140"/>
      <c r="D1863" s="8" t="s">
        <v>20</v>
      </c>
      <c r="E1863" s="59">
        <f>осн2!I10*осн2!$D$1+осн2!$A$2+(осн2!I10*осн2!$D$1+осн2!$A$2)*осн2!$E$2</f>
        <v>3636644.36</v>
      </c>
      <c r="F1863" s="59">
        <f>осн2!J10*осн2!$D$1+осн2!$A$2+(осн2!J10*осн2!$D$1+осн2!$A$2)*осн2!$E$2</f>
        <v>3782110.04</v>
      </c>
      <c r="G1863" s="178"/>
      <c r="H1863" s="179"/>
      <c r="I1863" s="40">
        <f t="shared" si="475"/>
        <v>3636644.36</v>
      </c>
      <c r="J1863" s="40">
        <f t="shared" si="476"/>
        <v>3782110.04</v>
      </c>
      <c r="K1863" s="178"/>
      <c r="L1863" s="179"/>
      <c r="M1863" s="40">
        <f t="shared" si="477"/>
        <v>3636644.36</v>
      </c>
      <c r="N1863" s="40">
        <f t="shared" si="478"/>
        <v>3782110.04</v>
      </c>
      <c r="O1863" s="36">
        <f>осн2!I10+осн2!$A$2+(осн2!I10+осн2!$A$2)*осн2!$E$2</f>
        <v>1818322.18</v>
      </c>
      <c r="P1863" s="36">
        <f>осн2!J10+осн2!$A$2+(осн2!J10+осн2!$A$2)*осн2!$E$2</f>
        <v>1891055.02</v>
      </c>
      <c r="Q1863" s="40">
        <f t="shared" si="479"/>
        <v>3636644.36</v>
      </c>
      <c r="R1863" s="40">
        <f t="shared" si="480"/>
        <v>3782110.04</v>
      </c>
      <c r="S1863" s="40">
        <f t="shared" si="481"/>
        <v>1818322.18</v>
      </c>
      <c r="T1863" s="40">
        <f t="shared" si="482"/>
        <v>1891055.02</v>
      </c>
    </row>
    <row r="1864" spans="1:20" ht="15.75" hidden="1" customHeight="1" x14ac:dyDescent="0.25">
      <c r="A1864" s="140"/>
      <c r="B1864" s="169"/>
      <c r="C1864" s="140"/>
      <c r="D1864" s="4" t="s">
        <v>21</v>
      </c>
      <c r="E1864" s="57">
        <f>осн2!I11*осн2!$D$1+осн2!$A$2+(осн2!I11*осн2!$D$1+осн2!$A$2)*осн2!$E$2</f>
        <v>7261276.3200000003</v>
      </c>
      <c r="F1864" s="57">
        <f>осн2!J11*осн2!$D$1+осн2!$A$2+(осн2!J11*осн2!$D$1+осн2!$A$2)*осн2!$E$2</f>
        <v>7551728.5999999996</v>
      </c>
      <c r="G1864" s="178"/>
      <c r="H1864" s="179"/>
      <c r="I1864" s="41">
        <f t="shared" si="475"/>
        <v>7261276.3200000003</v>
      </c>
      <c r="J1864" s="41">
        <f t="shared" si="476"/>
        <v>7551728.5999999996</v>
      </c>
      <c r="K1864" s="178"/>
      <c r="L1864" s="179"/>
      <c r="M1864" s="41">
        <f t="shared" si="477"/>
        <v>7261276.3200000003</v>
      </c>
      <c r="N1864" s="41">
        <f t="shared" si="478"/>
        <v>7551728.5999999996</v>
      </c>
      <c r="O1864" s="37">
        <f>осн2!I11+осн2!$A$2+(осн2!I11+осн2!$A$2)*осн2!$E$2</f>
        <v>3630638.16</v>
      </c>
      <c r="P1864" s="37">
        <f>осн2!J11+осн2!$A$2+(осн2!J11+осн2!$A$2)*осн2!$E$2</f>
        <v>3775864.3</v>
      </c>
      <c r="Q1864" s="41">
        <f t="shared" si="479"/>
        <v>7261276.3200000003</v>
      </c>
      <c r="R1864" s="41">
        <f t="shared" si="480"/>
        <v>7551728.5999999996</v>
      </c>
      <c r="S1864" s="41">
        <f t="shared" si="481"/>
        <v>3630638.16</v>
      </c>
      <c r="T1864" s="41">
        <f t="shared" si="482"/>
        <v>3775864.3</v>
      </c>
    </row>
    <row r="1865" spans="1:20" ht="15.75" hidden="1" customHeight="1" x14ac:dyDescent="0.25">
      <c r="A1865" s="140"/>
      <c r="B1865" s="169"/>
      <c r="C1865" s="140"/>
      <c r="D1865" s="4" t="s">
        <v>22</v>
      </c>
      <c r="E1865" s="57">
        <f>осн2!I12*осн2!$D$1+осн2!$A$2+(осн2!I12*осн2!$D$1+осн2!$A$2)*осн2!$E$2</f>
        <v>9726050.879999999</v>
      </c>
      <c r="F1865" s="57">
        <f>осн2!J12*осн2!$D$1+осн2!$A$2+(осн2!J12*осн2!$D$1+осн2!$A$2)*осн2!$E$2</f>
        <v>10115092.16</v>
      </c>
      <c r="G1865" s="178"/>
      <c r="H1865" s="179"/>
      <c r="I1865" s="41">
        <f t="shared" si="475"/>
        <v>9726050.879999999</v>
      </c>
      <c r="J1865" s="41">
        <f t="shared" si="476"/>
        <v>10115092.16</v>
      </c>
      <c r="K1865" s="178"/>
      <c r="L1865" s="179"/>
      <c r="M1865" s="41">
        <f t="shared" si="477"/>
        <v>9726050.879999999</v>
      </c>
      <c r="N1865" s="41">
        <f t="shared" si="478"/>
        <v>10115092.16</v>
      </c>
      <c r="O1865" s="37">
        <f>осн2!I12+осн2!$A$2+(осн2!I12+осн2!$A$2)*осн2!$E$2</f>
        <v>4863025.4399999995</v>
      </c>
      <c r="P1865" s="37">
        <f>осн2!J12+осн2!$A$2+(осн2!J12+осн2!$A$2)*осн2!$E$2</f>
        <v>5057546.08</v>
      </c>
      <c r="Q1865" s="41">
        <f t="shared" si="479"/>
        <v>9726050.879999999</v>
      </c>
      <c r="R1865" s="41">
        <f t="shared" si="480"/>
        <v>10115092.16</v>
      </c>
      <c r="S1865" s="41">
        <f t="shared" si="481"/>
        <v>4863025.4399999995</v>
      </c>
      <c r="T1865" s="41">
        <f t="shared" si="482"/>
        <v>5057546.08</v>
      </c>
    </row>
    <row r="1866" spans="1:20" ht="15.75" hidden="1" customHeight="1" x14ac:dyDescent="0.25">
      <c r="A1866" s="140"/>
      <c r="B1866" s="169"/>
      <c r="C1866" s="140"/>
      <c r="D1866" s="4" t="s">
        <v>23</v>
      </c>
      <c r="E1866" s="57">
        <f>осн2!I13*осн2!$D$1+осн2!$A$2+(осн2!I13*осн2!$D$1+осн2!$A$2)*осн2!$E$2</f>
        <v>13032906.48</v>
      </c>
      <c r="F1866" s="57">
        <f>осн2!J13*осн2!$D$1+осн2!$A$2+(осн2!J13*осн2!$D$1+осн2!$A$2)*осн2!$E$2</f>
        <v>13554223.4</v>
      </c>
      <c r="G1866" s="178"/>
      <c r="H1866" s="179"/>
      <c r="I1866" s="41">
        <f t="shared" si="475"/>
        <v>13032906.48</v>
      </c>
      <c r="J1866" s="41">
        <f t="shared" si="476"/>
        <v>13554223.4</v>
      </c>
      <c r="K1866" s="178"/>
      <c r="L1866" s="179"/>
      <c r="M1866" s="41">
        <f t="shared" si="477"/>
        <v>13032906.48</v>
      </c>
      <c r="N1866" s="41">
        <f t="shared" si="478"/>
        <v>13554223.4</v>
      </c>
      <c r="O1866" s="37">
        <f>осн2!I13+осн2!$A$2+(осн2!I13+осн2!$A$2)*осн2!$E$2</f>
        <v>6516453.2400000002</v>
      </c>
      <c r="P1866" s="37">
        <f>осн2!J13+осн2!$A$2+(осн2!J13+осн2!$A$2)*осн2!$E$2</f>
        <v>6777111.7000000002</v>
      </c>
      <c r="Q1866" s="41">
        <f t="shared" si="479"/>
        <v>13032906.48</v>
      </c>
      <c r="R1866" s="41">
        <f t="shared" si="480"/>
        <v>13554223.4</v>
      </c>
      <c r="S1866" s="41">
        <f t="shared" si="481"/>
        <v>6516453.2400000002</v>
      </c>
      <c r="T1866" s="41">
        <f t="shared" si="482"/>
        <v>6777111.7000000002</v>
      </c>
    </row>
    <row r="1867" spans="1:20" ht="15.75" hidden="1" customHeight="1" x14ac:dyDescent="0.25">
      <c r="A1867" s="140"/>
      <c r="B1867" s="169"/>
      <c r="C1867" s="140"/>
      <c r="D1867" s="4" t="s">
        <v>24</v>
      </c>
      <c r="E1867" s="57">
        <f>осн2!I14*осн2!$D$1+осн2!$A$2+(осн2!I14*осн2!$D$1+осн2!$A$2)*осн2!$E$2</f>
        <v>17464075.52</v>
      </c>
      <c r="F1867" s="57">
        <f>осн2!J14*осн2!$D$1+осн2!$A$2+(осн2!J14*осн2!$D$1+осн2!$A$2)*осн2!$E$2</f>
        <v>18162640.239999998</v>
      </c>
      <c r="G1867" s="178"/>
      <c r="H1867" s="179"/>
      <c r="I1867" s="41">
        <f t="shared" si="475"/>
        <v>17464075.52</v>
      </c>
      <c r="J1867" s="41">
        <f t="shared" si="476"/>
        <v>18162640.239999998</v>
      </c>
      <c r="K1867" s="178"/>
      <c r="L1867" s="179"/>
      <c r="M1867" s="41">
        <f t="shared" si="477"/>
        <v>17464075.52</v>
      </c>
      <c r="N1867" s="41">
        <f t="shared" si="478"/>
        <v>18162640.239999998</v>
      </c>
      <c r="O1867" s="37">
        <f>осн2!I14+осн2!$A$2+(осн2!I14+осн2!$A$2)*осн2!$E$2</f>
        <v>8732037.7599999998</v>
      </c>
      <c r="P1867" s="37">
        <f>осн2!J14+осн2!$A$2+(осн2!J14+осн2!$A$2)*осн2!$E$2</f>
        <v>9081320.1199999992</v>
      </c>
      <c r="Q1867" s="41">
        <f t="shared" si="479"/>
        <v>17464075.52</v>
      </c>
      <c r="R1867" s="41">
        <f t="shared" si="480"/>
        <v>18162640.239999998</v>
      </c>
      <c r="S1867" s="41">
        <f t="shared" si="481"/>
        <v>8732037.7599999998</v>
      </c>
      <c r="T1867" s="41">
        <f t="shared" si="482"/>
        <v>9081320.1199999992</v>
      </c>
    </row>
    <row r="1868" spans="1:20" ht="15.75" hidden="1" customHeight="1" x14ac:dyDescent="0.25">
      <c r="A1868" s="140"/>
      <c r="B1868" s="169"/>
      <c r="C1868" s="140"/>
      <c r="D1868" s="4" t="s">
        <v>25</v>
      </c>
      <c r="E1868" s="57">
        <f>осн2!I15*осн2!$D$1+осн2!$A$2+(осн2!I15*осн2!$D$1+осн2!$A$2)*осн2!$E$2</f>
        <v>23401859.120000001</v>
      </c>
      <c r="F1868" s="57">
        <f>осн2!J15*осн2!$D$1+осн2!$A$2+(осн2!J15*осн2!$D$1+осн2!$A$2)*осн2!$E$2</f>
        <v>24337931.879999999</v>
      </c>
      <c r="G1868" s="178"/>
      <c r="H1868" s="179"/>
      <c r="I1868" s="41">
        <f t="shared" si="475"/>
        <v>23401859.120000001</v>
      </c>
      <c r="J1868" s="41">
        <f t="shared" si="476"/>
        <v>24337931.879999999</v>
      </c>
      <c r="K1868" s="178"/>
      <c r="L1868" s="179"/>
      <c r="M1868" s="41">
        <f t="shared" si="477"/>
        <v>23401859.120000001</v>
      </c>
      <c r="N1868" s="41">
        <f t="shared" si="478"/>
        <v>24337931.879999999</v>
      </c>
      <c r="O1868" s="37">
        <f>осн2!I15+осн2!$A$2+(осн2!I15+осн2!$A$2)*осн2!$E$2</f>
        <v>11700929.560000001</v>
      </c>
      <c r="P1868" s="37">
        <f>осн2!J15+осн2!$A$2+(осн2!J15+осн2!$A$2)*осн2!$E$2</f>
        <v>12168965.939999999</v>
      </c>
      <c r="Q1868" s="41">
        <f t="shared" si="479"/>
        <v>23401859.120000001</v>
      </c>
      <c r="R1868" s="41">
        <f t="shared" si="480"/>
        <v>24337931.879999999</v>
      </c>
      <c r="S1868" s="41">
        <f t="shared" si="481"/>
        <v>11700929.560000001</v>
      </c>
      <c r="T1868" s="41">
        <f t="shared" si="482"/>
        <v>12168965.939999999</v>
      </c>
    </row>
    <row r="1869" spans="1:20" ht="15.75" hidden="1" customHeight="1" x14ac:dyDescent="0.25">
      <c r="A1869" s="140"/>
      <c r="B1869" s="169"/>
      <c r="C1869" s="140"/>
      <c r="D1869" s="8" t="s">
        <v>26</v>
      </c>
      <c r="E1869" s="59">
        <f>осн2!I16*осн2!$D$1+осн2!$A$2+(осн2!I16*осн2!$D$1+осн2!$A$2)*осн2!$E$2</f>
        <v>3722335.96</v>
      </c>
      <c r="F1869" s="59">
        <f>осн2!J16*осн2!$D$1+осн2!$A$2+(осн2!J16*осн2!$D$1+осн2!$A$2)*осн2!$E$2</f>
        <v>3871228.36</v>
      </c>
      <c r="G1869" s="178"/>
      <c r="H1869" s="179"/>
      <c r="I1869" s="40">
        <f t="shared" si="475"/>
        <v>3722335.96</v>
      </c>
      <c r="J1869" s="40">
        <f t="shared" si="476"/>
        <v>3871228.36</v>
      </c>
      <c r="K1869" s="178"/>
      <c r="L1869" s="179"/>
      <c r="M1869" s="40">
        <f t="shared" si="477"/>
        <v>3722335.96</v>
      </c>
      <c r="N1869" s="40">
        <f t="shared" si="478"/>
        <v>3871228.36</v>
      </c>
      <c r="O1869" s="36">
        <f>осн2!I16+осн2!$A$2+(осн2!I16+осн2!$A$2)*осн2!$E$2</f>
        <v>1861167.98</v>
      </c>
      <c r="P1869" s="36">
        <f>осн2!J16+осн2!$A$2+(осн2!J16+осн2!$A$2)*осн2!$E$2</f>
        <v>1935614.18</v>
      </c>
      <c r="Q1869" s="40">
        <f t="shared" si="479"/>
        <v>3722335.96</v>
      </c>
      <c r="R1869" s="40">
        <f t="shared" si="480"/>
        <v>3871228.36</v>
      </c>
      <c r="S1869" s="40">
        <f t="shared" si="481"/>
        <v>1861167.98</v>
      </c>
      <c r="T1869" s="40">
        <f t="shared" si="482"/>
        <v>1935614.18</v>
      </c>
    </row>
    <row r="1870" spans="1:20" ht="15.75" hidden="1" customHeight="1" x14ac:dyDescent="0.25">
      <c r="A1870" s="140"/>
      <c r="B1870" s="169"/>
      <c r="C1870" s="140"/>
      <c r="D1870" s="4" t="s">
        <v>27</v>
      </c>
      <c r="E1870" s="57">
        <f>осн2!I17*осн2!$D$1+осн2!$A$2+(осн2!I17*осн2!$D$1+осн2!$A$2)*осн2!$E$2</f>
        <v>7432694.9199999999</v>
      </c>
      <c r="F1870" s="57">
        <f>осн2!J17*осн2!$D$1+осн2!$A$2+(осн2!J17*осн2!$D$1+осн2!$A$2)*осн2!$E$2</f>
        <v>7730003</v>
      </c>
      <c r="G1870" s="178"/>
      <c r="H1870" s="179"/>
      <c r="I1870" s="41">
        <f t="shared" si="475"/>
        <v>7432694.9199999999</v>
      </c>
      <c r="J1870" s="41">
        <f t="shared" si="476"/>
        <v>7730003</v>
      </c>
      <c r="K1870" s="178"/>
      <c r="L1870" s="179"/>
      <c r="M1870" s="41">
        <f t="shared" si="477"/>
        <v>7432694.9199999999</v>
      </c>
      <c r="N1870" s="41">
        <f t="shared" si="478"/>
        <v>7730003</v>
      </c>
      <c r="O1870" s="37">
        <f>осн2!I17+осн2!$A$2+(осн2!I17+осн2!$A$2)*осн2!$E$2</f>
        <v>3716347.46</v>
      </c>
      <c r="P1870" s="37">
        <f>осн2!J17+осн2!$A$2+(осн2!J17+осн2!$A$2)*осн2!$E$2</f>
        <v>3865001.5</v>
      </c>
      <c r="Q1870" s="41">
        <f t="shared" si="479"/>
        <v>7432694.9199999999</v>
      </c>
      <c r="R1870" s="41">
        <f t="shared" si="480"/>
        <v>7730003</v>
      </c>
      <c r="S1870" s="41">
        <f t="shared" si="481"/>
        <v>3716347.46</v>
      </c>
      <c r="T1870" s="41">
        <f t="shared" si="482"/>
        <v>3865001.5</v>
      </c>
    </row>
    <row r="1871" spans="1:20" ht="15.75" hidden="1" customHeight="1" x14ac:dyDescent="0.25">
      <c r="A1871" s="140"/>
      <c r="B1871" s="169"/>
      <c r="C1871" s="140"/>
      <c r="D1871" s="4" t="s">
        <v>28</v>
      </c>
      <c r="E1871" s="57">
        <f>осн2!I18*осн2!$D$1+осн2!$A$2+(осн2!I18*осн2!$D$1+осн2!$A$2)*осн2!$E$2</f>
        <v>9955737.879999999</v>
      </c>
      <c r="F1871" s="57">
        <f>осн2!J18*осн2!$D$1+осн2!$A$2+(осн2!J18*осн2!$D$1+осн2!$A$2)*осн2!$E$2</f>
        <v>10353966.640000001</v>
      </c>
      <c r="G1871" s="178"/>
      <c r="H1871" s="179"/>
      <c r="I1871" s="41">
        <f t="shared" si="475"/>
        <v>9955737.879999999</v>
      </c>
      <c r="J1871" s="41">
        <f t="shared" si="476"/>
        <v>10353966.640000001</v>
      </c>
      <c r="K1871" s="178"/>
      <c r="L1871" s="179"/>
      <c r="M1871" s="41">
        <f t="shared" si="477"/>
        <v>9955737.879999999</v>
      </c>
      <c r="N1871" s="41">
        <f t="shared" si="478"/>
        <v>10353966.640000001</v>
      </c>
      <c r="O1871" s="37">
        <f>осн2!I18+осн2!$A$2+(осн2!I18+осн2!$A$2)*осн2!$E$2</f>
        <v>4977868.9399999995</v>
      </c>
      <c r="P1871" s="37">
        <f>осн2!J18+осн2!$A$2+(осн2!J18+осн2!$A$2)*осн2!$E$2</f>
        <v>5176983.32</v>
      </c>
      <c r="Q1871" s="41">
        <f t="shared" si="479"/>
        <v>9955737.879999999</v>
      </c>
      <c r="R1871" s="41">
        <f t="shared" si="480"/>
        <v>10353966.640000001</v>
      </c>
      <c r="S1871" s="41">
        <f t="shared" si="481"/>
        <v>4977868.9399999995</v>
      </c>
      <c r="T1871" s="41">
        <f t="shared" si="482"/>
        <v>5176983.32</v>
      </c>
    </row>
    <row r="1872" spans="1:20" ht="15.75" hidden="1" customHeight="1" x14ac:dyDescent="0.25">
      <c r="A1872" s="140"/>
      <c r="B1872" s="169"/>
      <c r="C1872" s="140"/>
      <c r="D1872" s="4" t="s">
        <v>29</v>
      </c>
      <c r="E1872" s="57">
        <f>осн2!I19*осн2!$D$1+осн2!$A$2+(осн2!I19*осн2!$D$1+осн2!$A$2)*осн2!$E$2</f>
        <v>13340669.359999999</v>
      </c>
      <c r="F1872" s="57">
        <f>осн2!J19*осн2!$D$1+осн2!$A$2+(осн2!J19*осн2!$D$1+осн2!$A$2)*осн2!$E$2</f>
        <v>13874298.4</v>
      </c>
      <c r="G1872" s="178"/>
      <c r="H1872" s="179"/>
      <c r="I1872" s="41">
        <f t="shared" si="475"/>
        <v>13340669.359999999</v>
      </c>
      <c r="J1872" s="41">
        <f t="shared" si="476"/>
        <v>13874298.4</v>
      </c>
      <c r="K1872" s="178"/>
      <c r="L1872" s="179"/>
      <c r="M1872" s="41">
        <f t="shared" si="477"/>
        <v>13340669.359999999</v>
      </c>
      <c r="N1872" s="41">
        <f t="shared" si="478"/>
        <v>13874298.4</v>
      </c>
      <c r="O1872" s="37">
        <f>осн2!I19+осн2!$A$2+(осн2!I19+осн2!$A$2)*осн2!$E$2</f>
        <v>6670334.6799999997</v>
      </c>
      <c r="P1872" s="37">
        <f>осн2!J19+осн2!$A$2+(осн2!J19+осн2!$A$2)*осн2!$E$2</f>
        <v>6937149.2000000002</v>
      </c>
      <c r="Q1872" s="41">
        <f t="shared" si="479"/>
        <v>13340669.359999999</v>
      </c>
      <c r="R1872" s="41">
        <f t="shared" si="480"/>
        <v>13874298.4</v>
      </c>
      <c r="S1872" s="41">
        <f t="shared" si="481"/>
        <v>6670334.6799999997</v>
      </c>
      <c r="T1872" s="41">
        <f t="shared" si="482"/>
        <v>6937149.2000000002</v>
      </c>
    </row>
    <row r="1873" spans="1:20" ht="15.75" hidden="1" customHeight="1" x14ac:dyDescent="0.25">
      <c r="A1873" s="140"/>
      <c r="B1873" s="169"/>
      <c r="C1873" s="140"/>
      <c r="D1873" s="4" t="s">
        <v>30</v>
      </c>
      <c r="E1873" s="57">
        <f>осн2!I20*осн2!$D$1+осн2!$A$2+(осн2!I20*осн2!$D$1+осн2!$A$2)*осн2!$E$2</f>
        <v>17876506.759999998</v>
      </c>
      <c r="F1873" s="57">
        <f>осн2!J20*осн2!$D$1+осн2!$A$2+(осн2!J20*осн2!$D$1+осн2!$A$2)*осн2!$E$2</f>
        <v>18591565.52</v>
      </c>
      <c r="G1873" s="178"/>
      <c r="H1873" s="179"/>
      <c r="I1873" s="41">
        <f t="shared" si="475"/>
        <v>17876506.759999998</v>
      </c>
      <c r="J1873" s="41">
        <f t="shared" si="476"/>
        <v>18591565.52</v>
      </c>
      <c r="K1873" s="178"/>
      <c r="L1873" s="179"/>
      <c r="M1873" s="41">
        <f t="shared" si="477"/>
        <v>17876506.759999998</v>
      </c>
      <c r="N1873" s="41">
        <f t="shared" si="478"/>
        <v>18591565.52</v>
      </c>
      <c r="O1873" s="37">
        <f>осн2!I20+осн2!$A$2+(осн2!I20+осн2!$A$2)*осн2!$E$2</f>
        <v>8938253.379999999</v>
      </c>
      <c r="P1873" s="37">
        <f>осн2!J20+осн2!$A$2+(осн2!J20+осн2!$A$2)*осн2!$E$2</f>
        <v>9295782.7599999998</v>
      </c>
      <c r="Q1873" s="41">
        <f t="shared" si="479"/>
        <v>17876506.759999998</v>
      </c>
      <c r="R1873" s="41">
        <f t="shared" si="480"/>
        <v>18591565.52</v>
      </c>
      <c r="S1873" s="41">
        <f t="shared" si="481"/>
        <v>8938253.379999999</v>
      </c>
      <c r="T1873" s="41">
        <f t="shared" si="482"/>
        <v>9295782.7599999998</v>
      </c>
    </row>
    <row r="1874" spans="1:20" ht="15.75" hidden="1" customHeight="1" x14ac:dyDescent="0.25">
      <c r="A1874" s="140"/>
      <c r="B1874" s="169"/>
      <c r="C1874" s="140"/>
      <c r="D1874" s="4" t="s">
        <v>31</v>
      </c>
      <c r="E1874" s="57">
        <f>осн2!I21*осн2!$D$1+осн2!$A$2+(осн2!I21*осн2!$D$1+осн2!$A$2)*осн2!$E$2</f>
        <v>23954523.920000002</v>
      </c>
      <c r="F1874" s="57">
        <f>осн2!J21*осн2!$D$1+осн2!$A$2+(осн2!J21*осн2!$D$1+осн2!$A$2)*осн2!$E$2</f>
        <v>24912705.16</v>
      </c>
      <c r="G1874" s="178"/>
      <c r="H1874" s="179"/>
      <c r="I1874" s="41">
        <f t="shared" si="475"/>
        <v>23954523.920000002</v>
      </c>
      <c r="J1874" s="41">
        <f t="shared" si="476"/>
        <v>24912705.16</v>
      </c>
      <c r="K1874" s="178"/>
      <c r="L1874" s="179"/>
      <c r="M1874" s="41">
        <f t="shared" si="477"/>
        <v>23954523.920000002</v>
      </c>
      <c r="N1874" s="41">
        <f t="shared" si="478"/>
        <v>24912705.16</v>
      </c>
      <c r="O1874" s="37">
        <f>осн2!I21+осн2!$A$2+(осн2!I21+осн2!$A$2)*осн2!$E$2</f>
        <v>11977261.960000001</v>
      </c>
      <c r="P1874" s="37">
        <f>осн2!J21+осн2!$A$2+(осн2!J21+осн2!$A$2)*осн2!$E$2</f>
        <v>12456352.58</v>
      </c>
      <c r="Q1874" s="41">
        <f t="shared" si="479"/>
        <v>23954523.920000002</v>
      </c>
      <c r="R1874" s="41">
        <f t="shared" si="480"/>
        <v>24912705.16</v>
      </c>
      <c r="S1874" s="41">
        <f t="shared" si="481"/>
        <v>11977261.960000001</v>
      </c>
      <c r="T1874" s="41">
        <f t="shared" si="482"/>
        <v>12456352.58</v>
      </c>
    </row>
    <row r="1875" spans="1:20" ht="15.75" hidden="1" customHeight="1" x14ac:dyDescent="0.25">
      <c r="A1875" s="140"/>
      <c r="B1875" s="169"/>
      <c r="C1875" s="140"/>
      <c r="D1875" s="8" t="s">
        <v>33</v>
      </c>
      <c r="E1875" s="59">
        <f>осн2!I22*осн2!$D$1+осн2!$A$2+(осн2!I22*осн2!$D$1+осн2!$A$2)*осн2!$E$2</f>
        <v>3979571.24</v>
      </c>
      <c r="F1875" s="59">
        <f>осн2!J22*осн2!$D$1+осн2!$A$2+(осн2!J22*осн2!$D$1+осн2!$A$2)*осн2!$E$2</f>
        <v>4138755.6</v>
      </c>
      <c r="G1875" s="178"/>
      <c r="H1875" s="179"/>
      <c r="I1875" s="40">
        <f t="shared" si="475"/>
        <v>3979571.24</v>
      </c>
      <c r="J1875" s="40">
        <f t="shared" si="476"/>
        <v>4138755.6</v>
      </c>
      <c r="K1875" s="178"/>
      <c r="L1875" s="179"/>
      <c r="M1875" s="40">
        <f t="shared" si="477"/>
        <v>3979571.24</v>
      </c>
      <c r="N1875" s="40">
        <f t="shared" si="478"/>
        <v>4138755.6</v>
      </c>
      <c r="O1875" s="36">
        <f>осн2!I22+осн2!$A$2+(осн2!I22+осн2!$A$2)*осн2!$E$2</f>
        <v>1989785.62</v>
      </c>
      <c r="P1875" s="36">
        <f>осн2!J22+осн2!$A$2+(осн2!J22+осн2!$A$2)*осн2!$E$2</f>
        <v>2069377.8</v>
      </c>
      <c r="Q1875" s="40">
        <f t="shared" si="479"/>
        <v>3979571.24</v>
      </c>
      <c r="R1875" s="40">
        <f t="shared" si="480"/>
        <v>4138755.6</v>
      </c>
      <c r="S1875" s="40">
        <f t="shared" si="481"/>
        <v>1989785.62</v>
      </c>
      <c r="T1875" s="40">
        <f t="shared" si="482"/>
        <v>2069377.8</v>
      </c>
    </row>
    <row r="1876" spans="1:20" ht="15.75" hidden="1" customHeight="1" x14ac:dyDescent="0.25">
      <c r="A1876" s="140"/>
      <c r="B1876" s="169"/>
      <c r="C1876" s="140"/>
      <c r="D1876" s="4" t="s">
        <v>34</v>
      </c>
      <c r="E1876" s="57">
        <f>осн2!I23*осн2!$D$1+осн2!$A$2+(осн2!I23*осн2!$D$1+осн2!$A$2)*осн2!$E$2</f>
        <v>7947191.4399999995</v>
      </c>
      <c r="F1876" s="57">
        <f>осн2!J23*осн2!$D$1+осн2!$A$2+(осн2!J23*осн2!$D$1+осн2!$A$2)*осн2!$E$2</f>
        <v>8265078.7199999997</v>
      </c>
      <c r="G1876" s="178"/>
      <c r="H1876" s="179"/>
      <c r="I1876" s="41">
        <f t="shared" si="475"/>
        <v>7947191.4399999995</v>
      </c>
      <c r="J1876" s="41">
        <f t="shared" si="476"/>
        <v>8265078.7199999997</v>
      </c>
      <c r="K1876" s="178"/>
      <c r="L1876" s="179"/>
      <c r="M1876" s="41">
        <f t="shared" si="477"/>
        <v>7947191.4399999995</v>
      </c>
      <c r="N1876" s="41">
        <f t="shared" si="478"/>
        <v>8265078.7199999997</v>
      </c>
      <c r="O1876" s="37">
        <f>осн2!I23+осн2!$A$2+(осн2!I23+осн2!$A$2)*осн2!$E$2</f>
        <v>3973595.7199999997</v>
      </c>
      <c r="P1876" s="37">
        <f>осн2!J23+осн2!$A$2+(осн2!J23+осн2!$A$2)*осн2!$E$2</f>
        <v>4132539.36</v>
      </c>
      <c r="Q1876" s="41">
        <f t="shared" si="479"/>
        <v>7947191.4399999995</v>
      </c>
      <c r="R1876" s="41">
        <f t="shared" si="480"/>
        <v>8265078.7199999997</v>
      </c>
      <c r="S1876" s="41">
        <f t="shared" si="481"/>
        <v>3973595.7199999997</v>
      </c>
      <c r="T1876" s="41">
        <f t="shared" si="482"/>
        <v>4132539.36</v>
      </c>
    </row>
    <row r="1877" spans="1:20" ht="15.75" hidden="1" customHeight="1" x14ac:dyDescent="0.25">
      <c r="A1877" s="140"/>
      <c r="B1877" s="169"/>
      <c r="C1877" s="140"/>
      <c r="D1877" s="4" t="s">
        <v>35</v>
      </c>
      <c r="E1877" s="57">
        <f>осн2!I24*осн2!$D$1+осн2!$A$2+(осн2!I24*осн2!$D$1+осн2!$A$2)*осн2!$E$2</f>
        <v>10645167.039999999</v>
      </c>
      <c r="F1877" s="57">
        <f>осн2!J24*осн2!$D$1+осн2!$A$2+(осн2!J24*осн2!$D$1+осн2!$A$2)*осн2!$E$2</f>
        <v>11070972.4</v>
      </c>
      <c r="G1877" s="178"/>
      <c r="H1877" s="179"/>
      <c r="I1877" s="41">
        <f t="shared" si="475"/>
        <v>10645167.039999999</v>
      </c>
      <c r="J1877" s="41">
        <f t="shared" si="476"/>
        <v>11070972.4</v>
      </c>
      <c r="K1877" s="178"/>
      <c r="L1877" s="179"/>
      <c r="M1877" s="41">
        <f t="shared" si="477"/>
        <v>10645167.039999999</v>
      </c>
      <c r="N1877" s="41">
        <f t="shared" si="478"/>
        <v>11070972.4</v>
      </c>
      <c r="O1877" s="37">
        <f>осн2!I24+осн2!$A$2+(осн2!I24+осн2!$A$2)*осн2!$E$2</f>
        <v>5322583.5199999996</v>
      </c>
      <c r="P1877" s="37">
        <f>осн2!J24+осн2!$A$2+(осн2!J24+осн2!$A$2)*осн2!$E$2</f>
        <v>5535486.2000000002</v>
      </c>
      <c r="Q1877" s="41">
        <f t="shared" si="479"/>
        <v>10645167.039999999</v>
      </c>
      <c r="R1877" s="41">
        <f t="shared" si="480"/>
        <v>11070972.4</v>
      </c>
      <c r="S1877" s="41">
        <f t="shared" si="481"/>
        <v>5322583.5199999996</v>
      </c>
      <c r="T1877" s="41">
        <f t="shared" si="482"/>
        <v>5535486.2000000002</v>
      </c>
    </row>
    <row r="1878" spans="1:20" ht="15.75" hidden="1" customHeight="1" x14ac:dyDescent="0.25">
      <c r="A1878" s="140"/>
      <c r="B1878" s="169"/>
      <c r="C1878" s="140"/>
      <c r="D1878" s="4" t="s">
        <v>36</v>
      </c>
      <c r="E1878" s="57">
        <f>осн2!I25*осн2!$D$1+осн2!$A$2+(осн2!I25*осн2!$D$1+осн2!$A$2)*осн2!$E$2</f>
        <v>14264507.879999999</v>
      </c>
      <c r="F1878" s="57">
        <f>осн2!J25*осн2!$D$1+осн2!$A$2+(осн2!J25*осн2!$D$1+осн2!$A$2)*осн2!$E$2</f>
        <v>14835089.800000001</v>
      </c>
      <c r="G1878" s="178"/>
      <c r="H1878" s="179"/>
      <c r="I1878" s="41">
        <f t="shared" si="475"/>
        <v>14264507.879999999</v>
      </c>
      <c r="J1878" s="41">
        <f t="shared" si="476"/>
        <v>14835089.800000001</v>
      </c>
      <c r="K1878" s="178"/>
      <c r="L1878" s="179"/>
      <c r="M1878" s="41">
        <f t="shared" si="477"/>
        <v>14264507.879999999</v>
      </c>
      <c r="N1878" s="41">
        <f t="shared" si="478"/>
        <v>14835089.800000001</v>
      </c>
      <c r="O1878" s="37">
        <f>осн2!I25+осн2!$A$2+(осн2!I25+осн2!$A$2)*осн2!$E$2</f>
        <v>7132253.9399999995</v>
      </c>
      <c r="P1878" s="37">
        <f>осн2!J25+осн2!$A$2+(осн2!J25+осн2!$A$2)*осн2!$E$2</f>
        <v>7417544.9000000004</v>
      </c>
      <c r="Q1878" s="41">
        <f t="shared" si="479"/>
        <v>14264507.879999999</v>
      </c>
      <c r="R1878" s="41">
        <f t="shared" si="480"/>
        <v>14835089.800000001</v>
      </c>
      <c r="S1878" s="41">
        <f t="shared" si="481"/>
        <v>7132253.9399999995</v>
      </c>
      <c r="T1878" s="41">
        <f t="shared" si="482"/>
        <v>7417544.9000000004</v>
      </c>
    </row>
    <row r="1879" spans="1:20" ht="15.75" hidden="1" customHeight="1" x14ac:dyDescent="0.25">
      <c r="A1879" s="140"/>
      <c r="B1879" s="169"/>
      <c r="C1879" s="140"/>
      <c r="D1879" s="4" t="s">
        <v>37</v>
      </c>
      <c r="E1879" s="57">
        <f>осн2!I26*осн2!$D$1+осн2!$A$2+(осн2!I26*осн2!$D$1+осн2!$A$2)*осн2!$E$2</f>
        <v>19114444.759999998</v>
      </c>
      <c r="F1879" s="57">
        <f>осн2!J26*осн2!$D$1+осн2!$A$2+(осн2!J26*осн2!$D$1+осн2!$A$2)*осн2!$E$2</f>
        <v>19879023.399999999</v>
      </c>
      <c r="G1879" s="178"/>
      <c r="H1879" s="179"/>
      <c r="I1879" s="41">
        <f t="shared" si="475"/>
        <v>19114444.759999998</v>
      </c>
      <c r="J1879" s="41">
        <f t="shared" si="476"/>
        <v>19879023.399999999</v>
      </c>
      <c r="K1879" s="178"/>
      <c r="L1879" s="179"/>
      <c r="M1879" s="41">
        <f t="shared" si="477"/>
        <v>19114444.759999998</v>
      </c>
      <c r="N1879" s="41">
        <f t="shared" si="478"/>
        <v>19879023.399999999</v>
      </c>
      <c r="O1879" s="37">
        <f>осн2!I26+осн2!$A$2+(осн2!I26+осн2!$A$2)*осн2!$E$2</f>
        <v>9557222.379999999</v>
      </c>
      <c r="P1879" s="37">
        <f>осн2!J26+осн2!$A$2+(осн2!J26+осн2!$A$2)*осн2!$E$2</f>
        <v>9939511.6999999993</v>
      </c>
      <c r="Q1879" s="41">
        <f t="shared" si="479"/>
        <v>19114444.759999998</v>
      </c>
      <c r="R1879" s="41">
        <f t="shared" si="480"/>
        <v>19879023.399999999</v>
      </c>
      <c r="S1879" s="41">
        <f t="shared" si="481"/>
        <v>9557222.379999999</v>
      </c>
      <c r="T1879" s="41">
        <f t="shared" si="482"/>
        <v>9939511.6999999993</v>
      </c>
    </row>
    <row r="1880" spans="1:20" ht="15.75" hidden="1" customHeight="1" x14ac:dyDescent="0.25">
      <c r="A1880" s="140"/>
      <c r="B1880" s="169"/>
      <c r="C1880" s="140"/>
      <c r="D1880" s="4" t="s">
        <v>38</v>
      </c>
      <c r="E1880" s="57">
        <f>осн2!I27*осн2!$D$1+осн2!$A$2+(осн2!I27*осн2!$D$1+осн2!$A$2)*осн2!$E$2</f>
        <v>25613353.759999998</v>
      </c>
      <c r="F1880" s="57">
        <f>осн2!J27*осн2!$D$1+осн2!$A$2+(осн2!J27*осн2!$D$1+осн2!$A$2)*осн2!$E$2</f>
        <v>26637886.399999999</v>
      </c>
      <c r="G1880" s="178"/>
      <c r="H1880" s="179"/>
      <c r="I1880" s="41">
        <f t="shared" si="475"/>
        <v>25613353.759999998</v>
      </c>
      <c r="J1880" s="41">
        <f t="shared" si="476"/>
        <v>26637886.399999999</v>
      </c>
      <c r="K1880" s="178"/>
      <c r="L1880" s="179"/>
      <c r="M1880" s="41">
        <f t="shared" si="477"/>
        <v>25613353.759999998</v>
      </c>
      <c r="N1880" s="41">
        <f t="shared" si="478"/>
        <v>26637886.399999999</v>
      </c>
      <c r="O1880" s="37">
        <f>осн2!I27+осн2!$A$2+(осн2!I27+осн2!$A$2)*осн2!$E$2</f>
        <v>12806676.879999999</v>
      </c>
      <c r="P1880" s="37">
        <f>осн2!J27+осн2!$A$2+(осн2!J27+осн2!$A$2)*осн2!$E$2</f>
        <v>13318943.199999999</v>
      </c>
      <c r="Q1880" s="41">
        <f t="shared" si="479"/>
        <v>25613353.759999998</v>
      </c>
      <c r="R1880" s="41">
        <f t="shared" si="480"/>
        <v>26637886.399999999</v>
      </c>
      <c r="S1880" s="41">
        <f t="shared" si="481"/>
        <v>12806676.879999999</v>
      </c>
      <c r="T1880" s="41">
        <f t="shared" si="482"/>
        <v>13318943.199999999</v>
      </c>
    </row>
    <row r="1881" spans="1:20" ht="15.75" hidden="1" customHeight="1" x14ac:dyDescent="0.25">
      <c r="A1881" s="140"/>
      <c r="B1881" s="169"/>
      <c r="C1881" s="140"/>
      <c r="D1881" s="8" t="s">
        <v>39</v>
      </c>
      <c r="E1881" s="59">
        <f>осн2!I28*осн2!$D$1+осн2!$A$2+(осн2!I28*осн2!$D$1+осн2!$A$2)*осн2!$E$2</f>
        <v>4185072.96</v>
      </c>
      <c r="F1881" s="59">
        <f>осн2!J28*осн2!$D$1+осн2!$A$2+(осн2!J28*осн2!$D$1+осн2!$A$2)*осн2!$E$2</f>
        <v>4352477.2</v>
      </c>
      <c r="G1881" s="178"/>
      <c r="H1881" s="179"/>
      <c r="I1881" s="40">
        <f t="shared" si="475"/>
        <v>4185072.96</v>
      </c>
      <c r="J1881" s="40">
        <f t="shared" si="476"/>
        <v>4352477.2</v>
      </c>
      <c r="K1881" s="178"/>
      <c r="L1881" s="179"/>
      <c r="M1881" s="40">
        <f t="shared" si="477"/>
        <v>4185072.96</v>
      </c>
      <c r="N1881" s="40">
        <f t="shared" si="478"/>
        <v>4352477.2</v>
      </c>
      <c r="O1881" s="36">
        <f>осн2!I28+осн2!$A$2+(осн2!I28+осн2!$A$2)*осн2!$E$2</f>
        <v>2092536.48</v>
      </c>
      <c r="P1881" s="36">
        <f>осн2!J28+осн2!$A$2+(осн2!J28+осн2!$A$2)*осн2!$E$2</f>
        <v>2176238.6</v>
      </c>
      <c r="Q1881" s="40">
        <f t="shared" si="479"/>
        <v>4185072.96</v>
      </c>
      <c r="R1881" s="40">
        <f t="shared" si="480"/>
        <v>4352477.2</v>
      </c>
      <c r="S1881" s="40">
        <f t="shared" si="481"/>
        <v>2092536.48</v>
      </c>
      <c r="T1881" s="40">
        <f t="shared" si="482"/>
        <v>2176238.6</v>
      </c>
    </row>
    <row r="1882" spans="1:20" ht="15.75" hidden="1" customHeight="1" x14ac:dyDescent="0.25">
      <c r="A1882" s="140"/>
      <c r="B1882" s="169"/>
      <c r="C1882" s="140"/>
      <c r="D1882" s="4" t="s">
        <v>40</v>
      </c>
      <c r="E1882" s="57">
        <f>осн2!I29*осн2!$D$1+осн2!$A$2+(осн2!I29*осн2!$D$1+осн2!$A$2)*осн2!$E$2</f>
        <v>8358159.4800000004</v>
      </c>
      <c r="F1882" s="57">
        <f>осн2!J29*осн2!$D$1+осн2!$A$2+(осн2!J29*осн2!$D$1+осн2!$A$2)*осн2!$E$2</f>
        <v>8692484.1600000001</v>
      </c>
      <c r="G1882" s="178"/>
      <c r="H1882" s="179"/>
      <c r="I1882" s="41">
        <f t="shared" si="475"/>
        <v>8358159.4800000004</v>
      </c>
      <c r="J1882" s="41">
        <f t="shared" si="476"/>
        <v>8692484.1600000001</v>
      </c>
      <c r="K1882" s="178"/>
      <c r="L1882" s="179"/>
      <c r="M1882" s="41">
        <f t="shared" si="477"/>
        <v>8358159.4800000004</v>
      </c>
      <c r="N1882" s="41">
        <f t="shared" si="478"/>
        <v>8692484.1600000001</v>
      </c>
      <c r="O1882" s="37">
        <f>осн2!I29+осн2!$A$2+(осн2!I29+осн2!$A$2)*осн2!$E$2</f>
        <v>4179079.74</v>
      </c>
      <c r="P1882" s="37">
        <f>осн2!J29+осн2!$A$2+(осн2!J29+осн2!$A$2)*осн2!$E$2</f>
        <v>4346242.08</v>
      </c>
      <c r="Q1882" s="41">
        <f t="shared" si="479"/>
        <v>8358159.4800000004</v>
      </c>
      <c r="R1882" s="41">
        <f t="shared" si="480"/>
        <v>8692484.1600000001</v>
      </c>
      <c r="S1882" s="41">
        <f t="shared" si="481"/>
        <v>4179079.74</v>
      </c>
      <c r="T1882" s="41">
        <f t="shared" si="482"/>
        <v>4346242.08</v>
      </c>
    </row>
    <row r="1883" spans="1:20" ht="15.75" hidden="1" customHeight="1" x14ac:dyDescent="0.25">
      <c r="A1883" s="140"/>
      <c r="B1883" s="169"/>
      <c r="C1883" s="140"/>
      <c r="D1883" s="4" t="s">
        <v>41</v>
      </c>
      <c r="E1883" s="57">
        <f>осн2!I30*осн2!$D$1+осн2!$A$2+(осн2!I30*осн2!$D$1+осн2!$A$2)*осн2!$E$2</f>
        <v>11195847.08</v>
      </c>
      <c r="F1883" s="57">
        <f>осн2!J30*осн2!$D$1+осн2!$A$2+(осн2!J30*осн2!$D$1+осн2!$A$2)*осн2!$E$2</f>
        <v>11643680.68</v>
      </c>
      <c r="G1883" s="178"/>
      <c r="H1883" s="179"/>
      <c r="I1883" s="41">
        <f t="shared" si="475"/>
        <v>11195847.08</v>
      </c>
      <c r="J1883" s="41">
        <f t="shared" si="476"/>
        <v>11643680.68</v>
      </c>
      <c r="K1883" s="178"/>
      <c r="L1883" s="179"/>
      <c r="M1883" s="41">
        <f t="shared" si="477"/>
        <v>11195847.08</v>
      </c>
      <c r="N1883" s="41">
        <f t="shared" si="478"/>
        <v>11643680.68</v>
      </c>
      <c r="O1883" s="37">
        <f>осн2!I30+осн2!$A$2+(осн2!I30+осн2!$A$2)*осн2!$E$2</f>
        <v>5597923.54</v>
      </c>
      <c r="P1883" s="37">
        <f>осн2!J30+осн2!$A$2+(осн2!J30+осн2!$A$2)*осн2!$E$2</f>
        <v>5821840.3399999999</v>
      </c>
      <c r="Q1883" s="41">
        <f t="shared" si="479"/>
        <v>11195847.08</v>
      </c>
      <c r="R1883" s="41">
        <f t="shared" si="480"/>
        <v>11643680.68</v>
      </c>
      <c r="S1883" s="41">
        <f t="shared" si="481"/>
        <v>5597923.54</v>
      </c>
      <c r="T1883" s="41">
        <f t="shared" si="482"/>
        <v>5821840.3399999999</v>
      </c>
    </row>
    <row r="1884" spans="1:20" ht="15.75" hidden="1" customHeight="1" x14ac:dyDescent="0.25">
      <c r="A1884" s="140"/>
      <c r="B1884" s="169"/>
      <c r="C1884" s="140"/>
      <c r="D1884" s="4" t="s">
        <v>42</v>
      </c>
      <c r="E1884" s="57">
        <f>осн2!I31*осн2!$D$1+осн2!$A$2+(осн2!I31*осн2!$D$1+осн2!$A$2)*осн2!$E$2</f>
        <v>15002449.199999999</v>
      </c>
      <c r="F1884" s="57">
        <f>осн2!J31*осн2!$D$1+осн2!$A$2+(осн2!J31*осн2!$D$1+осн2!$A$2)*осн2!$E$2</f>
        <v>15602545.279999999</v>
      </c>
      <c r="G1884" s="178"/>
      <c r="H1884" s="179"/>
      <c r="I1884" s="41">
        <f t="shared" si="475"/>
        <v>15002449.199999999</v>
      </c>
      <c r="J1884" s="41">
        <f t="shared" si="476"/>
        <v>15602545.279999999</v>
      </c>
      <c r="K1884" s="178"/>
      <c r="L1884" s="179"/>
      <c r="M1884" s="41">
        <f t="shared" si="477"/>
        <v>15002449.199999999</v>
      </c>
      <c r="N1884" s="41">
        <f t="shared" si="478"/>
        <v>15602545.279999999</v>
      </c>
      <c r="O1884" s="37">
        <f>осн2!I31+осн2!$A$2+(осн2!I31+осн2!$A$2)*осн2!$E$2</f>
        <v>7501224.5999999996</v>
      </c>
      <c r="P1884" s="37">
        <f>осн2!J31+осн2!$A$2+(осн2!J31+осн2!$A$2)*осн2!$E$2</f>
        <v>7801272.6399999997</v>
      </c>
      <c r="Q1884" s="41">
        <f t="shared" si="479"/>
        <v>15002449.199999999</v>
      </c>
      <c r="R1884" s="41">
        <f t="shared" si="480"/>
        <v>15602545.279999999</v>
      </c>
      <c r="S1884" s="41">
        <f t="shared" si="481"/>
        <v>7501224.5999999996</v>
      </c>
      <c r="T1884" s="41">
        <f t="shared" si="482"/>
        <v>7801272.6399999997</v>
      </c>
    </row>
    <row r="1885" spans="1:20" ht="15.75" hidden="1" customHeight="1" x14ac:dyDescent="0.25">
      <c r="A1885" s="140"/>
      <c r="B1885" s="169"/>
      <c r="C1885" s="140"/>
      <c r="D1885" s="4" t="s">
        <v>43</v>
      </c>
      <c r="E1885" s="57">
        <f>осн2!I32*осн2!$D$1+осн2!$A$2+(осн2!I32*осн2!$D$1+осн2!$A$2)*осн2!$E$2</f>
        <v>20103294.199999999</v>
      </c>
      <c r="F1885" s="57">
        <f>осн2!J32*осн2!$D$1+осн2!$A$2+(осн2!J32*осн2!$D$1+осн2!$A$2)*осн2!$E$2</f>
        <v>20907426.440000001</v>
      </c>
      <c r="G1885" s="178"/>
      <c r="H1885" s="179"/>
      <c r="I1885" s="41">
        <f t="shared" si="475"/>
        <v>20103294.199999999</v>
      </c>
      <c r="J1885" s="41">
        <f t="shared" si="476"/>
        <v>20907426.440000001</v>
      </c>
      <c r="K1885" s="178"/>
      <c r="L1885" s="179"/>
      <c r="M1885" s="41">
        <f t="shared" si="477"/>
        <v>20103294.199999999</v>
      </c>
      <c r="N1885" s="41">
        <f t="shared" si="478"/>
        <v>20907426.440000001</v>
      </c>
      <c r="O1885" s="37">
        <f>осн2!I32+осн2!$A$2+(осн2!I32+осн2!$A$2)*осн2!$E$2</f>
        <v>10051647.1</v>
      </c>
      <c r="P1885" s="37">
        <f>осн2!J32+осн2!$A$2+(осн2!J32+осн2!$A$2)*осн2!$E$2</f>
        <v>10453713.220000001</v>
      </c>
      <c r="Q1885" s="41">
        <f t="shared" si="479"/>
        <v>20103294.199999999</v>
      </c>
      <c r="R1885" s="41">
        <f t="shared" si="480"/>
        <v>20907426.440000001</v>
      </c>
      <c r="S1885" s="41">
        <f t="shared" si="481"/>
        <v>10051647.1</v>
      </c>
      <c r="T1885" s="41">
        <f t="shared" si="482"/>
        <v>10453713.220000001</v>
      </c>
    </row>
    <row r="1886" spans="1:20" ht="15.75" hidden="1" customHeight="1" x14ac:dyDescent="0.25">
      <c r="A1886" s="140"/>
      <c r="B1886" s="169"/>
      <c r="C1886" s="140"/>
      <c r="D1886" s="4" t="s">
        <v>44</v>
      </c>
      <c r="E1886" s="57">
        <f>осн2!I33*осн2!$D$1+осн2!$A$2+(осн2!I33*осн2!$D$1+осн2!$A$2)*осн2!$E$2</f>
        <v>26938363.960000001</v>
      </c>
      <c r="F1886" s="57">
        <f>осн2!J33*осн2!$D$1+осн2!$A$2+(осн2!J33*осн2!$D$1+осн2!$A$2)*осн2!$E$2</f>
        <v>28015899.84</v>
      </c>
      <c r="G1886" s="178"/>
      <c r="H1886" s="179"/>
      <c r="I1886" s="41">
        <f t="shared" ref="I1886:I1917" si="483">E1886</f>
        <v>26938363.960000001</v>
      </c>
      <c r="J1886" s="41">
        <f t="shared" ref="J1886:J1917" si="484">F1886</f>
        <v>28015899.84</v>
      </c>
      <c r="K1886" s="178"/>
      <c r="L1886" s="179"/>
      <c r="M1886" s="41">
        <f t="shared" ref="M1886:M1917" si="485">I1886</f>
        <v>26938363.960000001</v>
      </c>
      <c r="N1886" s="41">
        <f t="shared" ref="N1886:N1917" si="486">J1886</f>
        <v>28015899.84</v>
      </c>
      <c r="O1886" s="37">
        <f>осн2!I33+осн2!$A$2+(осн2!I33+осн2!$A$2)*осн2!$E$2</f>
        <v>13469181.98</v>
      </c>
      <c r="P1886" s="37">
        <f>осн2!J33+осн2!$A$2+(осн2!J33+осн2!$A$2)*осн2!$E$2</f>
        <v>14007949.92</v>
      </c>
      <c r="Q1886" s="41">
        <f t="shared" ref="Q1886:Q1917" si="487">M1886</f>
        <v>26938363.960000001</v>
      </c>
      <c r="R1886" s="41">
        <f t="shared" ref="R1886:R1917" si="488">N1886</f>
        <v>28015899.84</v>
      </c>
      <c r="S1886" s="41">
        <f t="shared" ref="S1886:S1917" si="489">O1886</f>
        <v>13469181.98</v>
      </c>
      <c r="T1886" s="41">
        <f t="shared" ref="T1886:T1917" si="490">P1886</f>
        <v>14007949.92</v>
      </c>
    </row>
    <row r="1887" spans="1:20" ht="15.75" hidden="1" customHeight="1" x14ac:dyDescent="0.25">
      <c r="A1887" s="140"/>
      <c r="B1887" s="169"/>
      <c r="C1887" s="140"/>
      <c r="D1887" s="8" t="s">
        <v>45</v>
      </c>
      <c r="E1887" s="59">
        <f>осн2!I34*осн2!$D$1+осн2!$A$2+(осн2!I34*осн2!$D$1+осн2!$A$2)*осн2!$E$2</f>
        <v>4466460.4800000004</v>
      </c>
      <c r="F1887" s="59">
        <f>осн2!J34*осн2!$D$1+осн2!$A$2+(осн2!J34*осн2!$D$1+осн2!$A$2)*осн2!$E$2</f>
        <v>4645119.5599999996</v>
      </c>
      <c r="G1887" s="178"/>
      <c r="H1887" s="179"/>
      <c r="I1887" s="40">
        <f t="shared" si="483"/>
        <v>4466460.4800000004</v>
      </c>
      <c r="J1887" s="40">
        <f t="shared" si="484"/>
        <v>4645119.5599999996</v>
      </c>
      <c r="K1887" s="178"/>
      <c r="L1887" s="179"/>
      <c r="M1887" s="40">
        <f t="shared" si="485"/>
        <v>4466460.4800000004</v>
      </c>
      <c r="N1887" s="40">
        <f t="shared" si="486"/>
        <v>4645119.5599999996</v>
      </c>
      <c r="O1887" s="36">
        <f>осн2!I34+осн2!$A$2+(осн2!I34+осн2!$A$2)*осн2!$E$2</f>
        <v>2233230.2400000002</v>
      </c>
      <c r="P1887" s="36">
        <f>осн2!J34+осн2!$A$2+(осн2!J34+осн2!$A$2)*осн2!$E$2</f>
        <v>2322559.7799999998</v>
      </c>
      <c r="Q1887" s="40">
        <f t="shared" si="487"/>
        <v>4466460.4800000004</v>
      </c>
      <c r="R1887" s="40">
        <f t="shared" si="488"/>
        <v>4645119.5599999996</v>
      </c>
      <c r="S1887" s="40">
        <f t="shared" si="489"/>
        <v>2233230.2400000002</v>
      </c>
      <c r="T1887" s="40">
        <f t="shared" si="490"/>
        <v>2322559.7799999998</v>
      </c>
    </row>
    <row r="1888" spans="1:20" ht="15.75" hidden="1" customHeight="1" x14ac:dyDescent="0.25">
      <c r="A1888" s="140"/>
      <c r="B1888" s="169"/>
      <c r="C1888" s="140"/>
      <c r="D1888" s="4" t="s">
        <v>46</v>
      </c>
      <c r="E1888" s="57">
        <f>осн2!I35*осн2!$D$1+осн2!$A$2+(осн2!I35*осн2!$D$1+осн2!$A$2)*осн2!$E$2</f>
        <v>8920929.8000000007</v>
      </c>
      <c r="F1888" s="57">
        <f>осн2!J35*осн2!$D$1+осн2!$A$2+(осн2!J35*осн2!$D$1+осн2!$A$2)*осн2!$E$2</f>
        <v>9277768.879999999</v>
      </c>
      <c r="G1888" s="178"/>
      <c r="H1888" s="179"/>
      <c r="I1888" s="41">
        <f t="shared" si="483"/>
        <v>8920929.8000000007</v>
      </c>
      <c r="J1888" s="41">
        <f t="shared" si="484"/>
        <v>9277768.879999999</v>
      </c>
      <c r="K1888" s="178"/>
      <c r="L1888" s="179"/>
      <c r="M1888" s="41">
        <f t="shared" si="485"/>
        <v>8920929.8000000007</v>
      </c>
      <c r="N1888" s="41">
        <f t="shared" si="486"/>
        <v>9277768.879999999</v>
      </c>
      <c r="O1888" s="37">
        <f>осн2!I35+осн2!$A$2+(осн2!I35+осн2!$A$2)*осн2!$E$2</f>
        <v>4460464.9000000004</v>
      </c>
      <c r="P1888" s="37">
        <f>осн2!J35+осн2!$A$2+(осн2!J35+осн2!$A$2)*осн2!$E$2</f>
        <v>4638884.4399999995</v>
      </c>
      <c r="Q1888" s="41">
        <f t="shared" si="487"/>
        <v>8920929.8000000007</v>
      </c>
      <c r="R1888" s="41">
        <f t="shared" si="488"/>
        <v>9277768.879999999</v>
      </c>
      <c r="S1888" s="41">
        <f t="shared" si="489"/>
        <v>4460464.9000000004</v>
      </c>
      <c r="T1888" s="41">
        <f t="shared" si="490"/>
        <v>4638884.4399999995</v>
      </c>
    </row>
    <row r="1889" spans="1:20" ht="15.75" hidden="1" customHeight="1" x14ac:dyDescent="0.25">
      <c r="A1889" s="140"/>
      <c r="B1889" s="169"/>
      <c r="C1889" s="140"/>
      <c r="D1889" s="4" t="s">
        <v>47</v>
      </c>
      <c r="E1889" s="57">
        <f>осн2!I36*осн2!$D$1+осн2!$A$2+(осн2!I36*осн2!$D$1+осн2!$A$2)*осн2!$E$2</f>
        <v>11949985.08</v>
      </c>
      <c r="F1889" s="57">
        <f>осн2!J36*осн2!$D$1+осн2!$A$2+(осн2!J36*осн2!$D$1+осн2!$A$2)*осн2!$E$2</f>
        <v>12427984.199999999</v>
      </c>
      <c r="G1889" s="178"/>
      <c r="H1889" s="179"/>
      <c r="I1889" s="41">
        <f t="shared" si="483"/>
        <v>11949985.08</v>
      </c>
      <c r="J1889" s="41">
        <f t="shared" si="484"/>
        <v>12427984.199999999</v>
      </c>
      <c r="K1889" s="178"/>
      <c r="L1889" s="179"/>
      <c r="M1889" s="41">
        <f t="shared" si="485"/>
        <v>11949985.08</v>
      </c>
      <c r="N1889" s="41">
        <f t="shared" si="486"/>
        <v>12427984.199999999</v>
      </c>
      <c r="O1889" s="37">
        <f>осн2!I36+осн2!$A$2+(осн2!I36+осн2!$A$2)*осн2!$E$2</f>
        <v>5974992.54</v>
      </c>
      <c r="P1889" s="37">
        <f>осн2!J36+осн2!$A$2+(осн2!J36+осн2!$A$2)*осн2!$E$2</f>
        <v>6213992.0999999996</v>
      </c>
      <c r="Q1889" s="41">
        <f t="shared" si="487"/>
        <v>11949985.08</v>
      </c>
      <c r="R1889" s="41">
        <f t="shared" si="488"/>
        <v>12427984.199999999</v>
      </c>
      <c r="S1889" s="41">
        <f t="shared" si="489"/>
        <v>5974992.54</v>
      </c>
      <c r="T1889" s="41">
        <f t="shared" si="490"/>
        <v>6213992.0999999996</v>
      </c>
    </row>
    <row r="1890" spans="1:20" ht="15.75" hidden="1" customHeight="1" x14ac:dyDescent="0.25">
      <c r="A1890" s="140"/>
      <c r="B1890" s="169"/>
      <c r="C1890" s="140"/>
      <c r="D1890" s="4" t="s">
        <v>48</v>
      </c>
      <c r="E1890" s="57">
        <f>осн2!I37*осн2!$D$1+осн2!$A$2+(осн2!I37*осн2!$D$1+осн2!$A$2)*осн2!$E$2</f>
        <v>16012987.039999999</v>
      </c>
      <c r="F1890" s="57">
        <f>осн2!J37*осн2!$D$1+осн2!$A$2+(осн2!J37*осн2!$D$1+осн2!$A$2)*осн2!$E$2</f>
        <v>16653505.199999999</v>
      </c>
      <c r="G1890" s="178"/>
      <c r="H1890" s="179"/>
      <c r="I1890" s="41">
        <f t="shared" si="483"/>
        <v>16012987.039999999</v>
      </c>
      <c r="J1890" s="41">
        <f t="shared" si="484"/>
        <v>16653505.199999999</v>
      </c>
      <c r="K1890" s="178"/>
      <c r="L1890" s="179"/>
      <c r="M1890" s="41">
        <f t="shared" si="485"/>
        <v>16012987.039999999</v>
      </c>
      <c r="N1890" s="41">
        <f t="shared" si="486"/>
        <v>16653505.199999999</v>
      </c>
      <c r="O1890" s="37">
        <f>осн2!I37+осн2!$A$2+(осн2!I37+осн2!$A$2)*осн2!$E$2</f>
        <v>8006493.5199999996</v>
      </c>
      <c r="P1890" s="37">
        <f>осн2!J37+осн2!$A$2+(осн2!J37+осн2!$A$2)*осн2!$E$2</f>
        <v>8326752.5999999996</v>
      </c>
      <c r="Q1890" s="41">
        <f t="shared" si="487"/>
        <v>16012987.039999999</v>
      </c>
      <c r="R1890" s="41">
        <f t="shared" si="488"/>
        <v>16653505.199999999</v>
      </c>
      <c r="S1890" s="41">
        <f t="shared" si="489"/>
        <v>8006493.5199999996</v>
      </c>
      <c r="T1890" s="41">
        <f t="shared" si="490"/>
        <v>8326752.5999999996</v>
      </c>
    </row>
    <row r="1891" spans="1:20" ht="15.75" hidden="1" customHeight="1" x14ac:dyDescent="0.25">
      <c r="A1891" s="140"/>
      <c r="B1891" s="169"/>
      <c r="C1891" s="140"/>
      <c r="D1891" s="4" t="s">
        <v>49</v>
      </c>
      <c r="E1891" s="57">
        <f>осн2!I38*осн2!$D$1+осн2!$A$2+(осн2!I38*осн2!$D$1+осн2!$A$2)*осн2!$E$2</f>
        <v>21457433.879999999</v>
      </c>
      <c r="F1891" s="57">
        <f>осн2!J38*осн2!$D$1+осн2!$A$2+(осн2!J38*осн2!$D$1+осн2!$A$2)*осн2!$E$2</f>
        <v>22315730.48</v>
      </c>
      <c r="G1891" s="178"/>
      <c r="H1891" s="179"/>
      <c r="I1891" s="41">
        <f t="shared" si="483"/>
        <v>21457433.879999999</v>
      </c>
      <c r="J1891" s="41">
        <f t="shared" si="484"/>
        <v>22315730.48</v>
      </c>
      <c r="K1891" s="178"/>
      <c r="L1891" s="179"/>
      <c r="M1891" s="41">
        <f t="shared" si="485"/>
        <v>21457433.879999999</v>
      </c>
      <c r="N1891" s="41">
        <f t="shared" si="486"/>
        <v>22315730.48</v>
      </c>
      <c r="O1891" s="37">
        <f>осн2!I38+осн2!$A$2+(осн2!I38+осн2!$A$2)*осн2!$E$2</f>
        <v>10728716.939999999</v>
      </c>
      <c r="P1891" s="37">
        <f>осн2!J38+осн2!$A$2+(осн2!J38+осн2!$A$2)*осн2!$E$2</f>
        <v>11157865.24</v>
      </c>
      <c r="Q1891" s="41">
        <f t="shared" si="487"/>
        <v>21457433.879999999</v>
      </c>
      <c r="R1891" s="41">
        <f t="shared" si="488"/>
        <v>22315730.48</v>
      </c>
      <c r="S1891" s="41">
        <f t="shared" si="489"/>
        <v>10728716.939999999</v>
      </c>
      <c r="T1891" s="41">
        <f t="shared" si="490"/>
        <v>11157865.24</v>
      </c>
    </row>
    <row r="1892" spans="1:20" ht="15.75" hidden="1" customHeight="1" x14ac:dyDescent="0.25">
      <c r="A1892" s="140"/>
      <c r="B1892" s="169"/>
      <c r="C1892" s="140"/>
      <c r="D1892" s="4" t="s">
        <v>50</v>
      </c>
      <c r="E1892" s="57">
        <f>осн2!I39*осн2!$D$1+осн2!$A$2+(осн2!I39*осн2!$D$1+осн2!$A$2)*осн2!$E$2</f>
        <v>28752920.759999998</v>
      </c>
      <c r="F1892" s="57">
        <f>осн2!J39*осн2!$D$1+осн2!$A$2+(осн2!J39*осн2!$D$1+осн2!$A$2)*осн2!$E$2</f>
        <v>29903038.439999998</v>
      </c>
      <c r="G1892" s="178"/>
      <c r="H1892" s="179"/>
      <c r="I1892" s="41">
        <f t="shared" si="483"/>
        <v>28752920.759999998</v>
      </c>
      <c r="J1892" s="41">
        <f t="shared" si="484"/>
        <v>29903038.439999998</v>
      </c>
      <c r="K1892" s="178"/>
      <c r="L1892" s="179"/>
      <c r="M1892" s="41">
        <f t="shared" si="485"/>
        <v>28752920.759999998</v>
      </c>
      <c r="N1892" s="41">
        <f t="shared" si="486"/>
        <v>29903038.439999998</v>
      </c>
      <c r="O1892" s="37">
        <f>осн2!I39+осн2!$A$2+(осн2!I39+осн2!$A$2)*осн2!$E$2</f>
        <v>14376460.379999999</v>
      </c>
      <c r="P1892" s="37">
        <f>осн2!J39+осн2!$A$2+(осн2!J39+осн2!$A$2)*осн2!$E$2</f>
        <v>14951519.219999999</v>
      </c>
      <c r="Q1892" s="41">
        <f t="shared" si="487"/>
        <v>28752920.759999998</v>
      </c>
      <c r="R1892" s="41">
        <f t="shared" si="488"/>
        <v>29903038.439999998</v>
      </c>
      <c r="S1892" s="41">
        <f t="shared" si="489"/>
        <v>14376460.379999999</v>
      </c>
      <c r="T1892" s="41">
        <f t="shared" si="490"/>
        <v>14951519.219999999</v>
      </c>
    </row>
    <row r="1893" spans="1:20" ht="15.75" hidden="1" customHeight="1" x14ac:dyDescent="0.25">
      <c r="A1893" s="140"/>
      <c r="B1893" s="169"/>
      <c r="C1893" s="140"/>
      <c r="D1893" s="8" t="s">
        <v>51</v>
      </c>
      <c r="E1893" s="59">
        <f>осн2!I40*осн2!$D$1+осн2!$A$2+(осн2!I40*осн2!$D$1+осн2!$A$2)*осн2!$E$2</f>
        <v>4736007.88</v>
      </c>
      <c r="F1893" s="59">
        <f>осн2!J40*осн2!$D$1+осн2!$A$2+(осн2!J40*осн2!$D$1+осн2!$A$2)*осн2!$E$2</f>
        <v>4925449.8</v>
      </c>
      <c r="G1893" s="178"/>
      <c r="H1893" s="179"/>
      <c r="I1893" s="40">
        <f t="shared" si="483"/>
        <v>4736007.88</v>
      </c>
      <c r="J1893" s="40">
        <f t="shared" si="484"/>
        <v>4925449.8</v>
      </c>
      <c r="K1893" s="178"/>
      <c r="L1893" s="179"/>
      <c r="M1893" s="40">
        <f t="shared" si="485"/>
        <v>4736007.88</v>
      </c>
      <c r="N1893" s="40">
        <f t="shared" si="486"/>
        <v>4925449.8</v>
      </c>
      <c r="O1893" s="36">
        <f>осн2!I40+осн2!$A$2+(осн2!I40+осн2!$A$2)*осн2!$E$2</f>
        <v>2368003.94</v>
      </c>
      <c r="P1893" s="36">
        <f>осн2!J40+осн2!$A$2+(осн2!J40+осн2!$A$2)*осн2!$E$2</f>
        <v>2462724.9</v>
      </c>
      <c r="Q1893" s="40">
        <f t="shared" si="487"/>
        <v>4736007.88</v>
      </c>
      <c r="R1893" s="40">
        <f t="shared" si="488"/>
        <v>4925449.8</v>
      </c>
      <c r="S1893" s="40">
        <f t="shared" si="489"/>
        <v>2368003.94</v>
      </c>
      <c r="T1893" s="40">
        <f t="shared" si="490"/>
        <v>2462724.9</v>
      </c>
    </row>
    <row r="1894" spans="1:20" ht="15.75" hidden="1" customHeight="1" x14ac:dyDescent="0.25">
      <c r="A1894" s="140"/>
      <c r="B1894" s="169"/>
      <c r="C1894" s="140"/>
      <c r="D1894" s="4" t="s">
        <v>52</v>
      </c>
      <c r="E1894" s="57">
        <f>осн2!I41*осн2!$D$1+осн2!$A$2+(осн2!I41*осн2!$D$1+осн2!$A$2)*осн2!$E$2</f>
        <v>9460064.7200000007</v>
      </c>
      <c r="F1894" s="57">
        <f>осн2!J41*осн2!$D$1+осн2!$A$2+(осн2!J41*осн2!$D$1+осн2!$A$2)*осн2!$E$2</f>
        <v>9838467.1199999992</v>
      </c>
      <c r="G1894" s="178"/>
      <c r="H1894" s="179"/>
      <c r="I1894" s="41">
        <f t="shared" si="483"/>
        <v>9460064.7200000007</v>
      </c>
      <c r="J1894" s="41">
        <f t="shared" si="484"/>
        <v>9838467.1199999992</v>
      </c>
      <c r="K1894" s="178"/>
      <c r="L1894" s="179"/>
      <c r="M1894" s="41">
        <f t="shared" si="485"/>
        <v>9460064.7200000007</v>
      </c>
      <c r="N1894" s="41">
        <f t="shared" si="486"/>
        <v>9838467.1199999992</v>
      </c>
      <c r="O1894" s="37">
        <f>осн2!I41+осн2!$A$2+(осн2!I41+осн2!$A$2)*осн2!$E$2</f>
        <v>4730032.3600000003</v>
      </c>
      <c r="P1894" s="37">
        <f>осн2!J41+осн2!$A$2+(осн2!J41+осн2!$A$2)*осн2!$E$2</f>
        <v>4919233.5599999996</v>
      </c>
      <c r="Q1894" s="41">
        <f t="shared" si="487"/>
        <v>9460064.7200000007</v>
      </c>
      <c r="R1894" s="41">
        <f t="shared" si="488"/>
        <v>9838467.1199999992</v>
      </c>
      <c r="S1894" s="41">
        <f t="shared" si="489"/>
        <v>4730032.3600000003</v>
      </c>
      <c r="T1894" s="41">
        <f t="shared" si="490"/>
        <v>4919233.5599999996</v>
      </c>
    </row>
    <row r="1895" spans="1:20" ht="15.75" hidden="1" customHeight="1" x14ac:dyDescent="0.25">
      <c r="A1895" s="140"/>
      <c r="B1895" s="169"/>
      <c r="C1895" s="140"/>
      <c r="D1895" s="4" t="s">
        <v>53</v>
      </c>
      <c r="E1895" s="57">
        <f>осн2!I42*осн2!$D$1+осн2!$A$2+(осн2!I42*осн2!$D$1+осн2!$A$2)*осн2!$E$2</f>
        <v>12672418.84</v>
      </c>
      <c r="F1895" s="57">
        <f>осн2!J42*осн2!$D$1+осн2!$A$2+(осн2!J42*осн2!$D$1+осн2!$A$2)*осн2!$E$2</f>
        <v>13179316.16</v>
      </c>
      <c r="G1895" s="178"/>
      <c r="H1895" s="179"/>
      <c r="I1895" s="41">
        <f t="shared" si="483"/>
        <v>12672418.84</v>
      </c>
      <c r="J1895" s="41">
        <f t="shared" si="484"/>
        <v>13179316.16</v>
      </c>
      <c r="K1895" s="178"/>
      <c r="L1895" s="179"/>
      <c r="M1895" s="41">
        <f t="shared" si="485"/>
        <v>12672418.84</v>
      </c>
      <c r="N1895" s="41">
        <f t="shared" si="486"/>
        <v>13179316.16</v>
      </c>
      <c r="O1895" s="37">
        <f>осн2!I42+осн2!$A$2+(осн2!I42+осн2!$A$2)*осн2!$E$2</f>
        <v>6336209.4199999999</v>
      </c>
      <c r="P1895" s="37">
        <f>осн2!J42+осн2!$A$2+(осн2!J42+осн2!$A$2)*осн2!$E$2</f>
        <v>6589658.0800000001</v>
      </c>
      <c r="Q1895" s="41">
        <f t="shared" si="487"/>
        <v>12672418.84</v>
      </c>
      <c r="R1895" s="41">
        <f t="shared" si="488"/>
        <v>13179316.16</v>
      </c>
      <c r="S1895" s="41">
        <f t="shared" si="489"/>
        <v>6336209.4199999999</v>
      </c>
      <c r="T1895" s="41">
        <f t="shared" si="490"/>
        <v>6589658.0800000001</v>
      </c>
    </row>
    <row r="1896" spans="1:20" ht="15.75" hidden="1" customHeight="1" x14ac:dyDescent="0.25">
      <c r="A1896" s="140"/>
      <c r="B1896" s="169"/>
      <c r="C1896" s="140"/>
      <c r="D1896" s="4" t="s">
        <v>54</v>
      </c>
      <c r="E1896" s="57">
        <f>осн2!I43*осн2!$D$1+осн2!$A$2+(осн2!I43*осн2!$D$1+осн2!$A$2)*осн2!$E$2</f>
        <v>16981028.359999999</v>
      </c>
      <c r="F1896" s="57">
        <f>осн2!J43*осн2!$D$1+осн2!$A$2+(осн2!J43*осн2!$D$1+осн2!$A$2)*осн2!$E$2</f>
        <v>17660269.399999999</v>
      </c>
      <c r="G1896" s="178"/>
      <c r="H1896" s="179"/>
      <c r="I1896" s="41">
        <f t="shared" si="483"/>
        <v>16981028.359999999</v>
      </c>
      <c r="J1896" s="41">
        <f t="shared" si="484"/>
        <v>17660269.399999999</v>
      </c>
      <c r="K1896" s="178"/>
      <c r="L1896" s="179"/>
      <c r="M1896" s="41">
        <f t="shared" si="485"/>
        <v>16981028.359999999</v>
      </c>
      <c r="N1896" s="41">
        <f t="shared" si="486"/>
        <v>17660269.399999999</v>
      </c>
      <c r="O1896" s="37">
        <f>осн2!I43+осн2!$A$2+(осн2!I43+осн2!$A$2)*осн2!$E$2</f>
        <v>8490514.1799999997</v>
      </c>
      <c r="P1896" s="37">
        <f>осн2!J43+осн2!$A$2+(осн2!J43+осн2!$A$2)*осн2!$E$2</f>
        <v>8830134.6999999993</v>
      </c>
      <c r="Q1896" s="41">
        <f t="shared" si="487"/>
        <v>16981028.359999999</v>
      </c>
      <c r="R1896" s="41">
        <f t="shared" si="488"/>
        <v>17660269.399999999</v>
      </c>
      <c r="S1896" s="41">
        <f t="shared" si="489"/>
        <v>8490514.1799999997</v>
      </c>
      <c r="T1896" s="41">
        <f t="shared" si="490"/>
        <v>8830134.6999999993</v>
      </c>
    </row>
    <row r="1897" spans="1:20" ht="15.75" hidden="1" customHeight="1" x14ac:dyDescent="0.25">
      <c r="A1897" s="140"/>
      <c r="B1897" s="169"/>
      <c r="C1897" s="140"/>
      <c r="D1897" s="4" t="s">
        <v>55</v>
      </c>
      <c r="E1897" s="57">
        <f>осн2!I44*осн2!$D$1+осн2!$A$2+(осн2!I44*осн2!$D$1+осн2!$A$2)*осн2!$E$2</f>
        <v>22754584.280000001</v>
      </c>
      <c r="F1897" s="57">
        <f>осн2!J44*осн2!$D$1+осн2!$A$2+(осн2!J44*осн2!$D$1+осн2!$A$2)*осн2!$E$2</f>
        <v>23664765.48</v>
      </c>
      <c r="G1897" s="178"/>
      <c r="H1897" s="179"/>
      <c r="I1897" s="41">
        <f t="shared" si="483"/>
        <v>22754584.280000001</v>
      </c>
      <c r="J1897" s="41">
        <f t="shared" si="484"/>
        <v>23664765.48</v>
      </c>
      <c r="K1897" s="178"/>
      <c r="L1897" s="179"/>
      <c r="M1897" s="41">
        <f t="shared" si="485"/>
        <v>22754584.280000001</v>
      </c>
      <c r="N1897" s="41">
        <f t="shared" si="486"/>
        <v>23664765.48</v>
      </c>
      <c r="O1897" s="37">
        <f>осн2!I44+осн2!$A$2+(осн2!I44+осн2!$A$2)*осн2!$E$2</f>
        <v>11377292.140000001</v>
      </c>
      <c r="P1897" s="37">
        <f>осн2!J44+осн2!$A$2+(осн2!J44+осн2!$A$2)*осн2!$E$2</f>
        <v>11832382.74</v>
      </c>
      <c r="Q1897" s="41">
        <f t="shared" si="487"/>
        <v>22754584.280000001</v>
      </c>
      <c r="R1897" s="41">
        <f t="shared" si="488"/>
        <v>23664765.48</v>
      </c>
      <c r="S1897" s="41">
        <f t="shared" si="489"/>
        <v>11377292.140000001</v>
      </c>
      <c r="T1897" s="41">
        <f t="shared" si="490"/>
        <v>11832382.74</v>
      </c>
    </row>
    <row r="1898" spans="1:20" ht="15.75" hidden="1" customHeight="1" x14ac:dyDescent="0.25">
      <c r="A1898" s="140"/>
      <c r="B1898" s="169"/>
      <c r="C1898" s="140"/>
      <c r="D1898" s="4" t="s">
        <v>56</v>
      </c>
      <c r="E1898" s="57">
        <f>осн2!I45*осн2!$D$1+осн2!$A$2+(осн2!I45*осн2!$D$1+осн2!$A$2)*осн2!$E$2</f>
        <v>30491129.199999999</v>
      </c>
      <c r="F1898" s="57">
        <f>осн2!J45*осн2!$D$1+осн2!$A$2+(осн2!J45*осн2!$D$1+осн2!$A$2)*осн2!$E$2</f>
        <v>31710772.48</v>
      </c>
      <c r="G1898" s="178"/>
      <c r="H1898" s="179"/>
      <c r="I1898" s="41">
        <f t="shared" si="483"/>
        <v>30491129.199999999</v>
      </c>
      <c r="J1898" s="41">
        <f t="shared" si="484"/>
        <v>31710772.48</v>
      </c>
      <c r="K1898" s="178"/>
      <c r="L1898" s="179"/>
      <c r="M1898" s="41">
        <f t="shared" si="485"/>
        <v>30491129.199999999</v>
      </c>
      <c r="N1898" s="41">
        <f t="shared" si="486"/>
        <v>31710772.48</v>
      </c>
      <c r="O1898" s="37">
        <f>осн2!I45+осн2!$A$2+(осн2!I45+осн2!$A$2)*осн2!$E$2</f>
        <v>15245564.6</v>
      </c>
      <c r="P1898" s="37">
        <f>осн2!J45+осн2!$A$2+(осн2!J45+осн2!$A$2)*осн2!$E$2</f>
        <v>15855386.24</v>
      </c>
      <c r="Q1898" s="41">
        <f t="shared" si="487"/>
        <v>30491129.199999999</v>
      </c>
      <c r="R1898" s="41">
        <f t="shared" si="488"/>
        <v>31710772.48</v>
      </c>
      <c r="S1898" s="41">
        <f t="shared" si="489"/>
        <v>15245564.6</v>
      </c>
      <c r="T1898" s="41">
        <f t="shared" si="490"/>
        <v>15855386.24</v>
      </c>
    </row>
    <row r="1899" spans="1:20" ht="30" hidden="1" customHeight="1" x14ac:dyDescent="0.25">
      <c r="A1899" s="140"/>
      <c r="B1899" s="169"/>
      <c r="C1899" s="140"/>
      <c r="D1899" s="13" t="s">
        <v>57</v>
      </c>
      <c r="E1899" s="59">
        <f>осн2!I46*осн2!$D$1+осн2!$A$2+(осн2!I46*осн2!$D$1+осн2!$A$2)*осн2!$E$2</f>
        <v>8322134.0800000001</v>
      </c>
      <c r="F1899" s="59">
        <f>осн2!J46*осн2!$D$1+осн2!$A$2+(осн2!J46*осн2!$D$1+осн2!$A$2)*осн2!$E$2</f>
        <v>8655019.1600000001</v>
      </c>
      <c r="G1899" s="178"/>
      <c r="H1899" s="179"/>
      <c r="I1899" s="40">
        <f t="shared" si="483"/>
        <v>8322134.0800000001</v>
      </c>
      <c r="J1899" s="40">
        <f t="shared" si="484"/>
        <v>8655019.1600000001</v>
      </c>
      <c r="K1899" s="178"/>
      <c r="L1899" s="179"/>
      <c r="M1899" s="40">
        <f t="shared" si="485"/>
        <v>8322134.0800000001</v>
      </c>
      <c r="N1899" s="40">
        <f t="shared" si="486"/>
        <v>8655019.1600000001</v>
      </c>
      <c r="O1899" s="36">
        <f>осн2!I46+осн2!$A$2+(осн2!I46+осн2!$A$2)*осн2!$E$2</f>
        <v>4161067.04</v>
      </c>
      <c r="P1899" s="36">
        <f>осн2!J46+осн2!$A$2+(осн2!J46+осн2!$A$2)*осн2!$E$2</f>
        <v>4327509.58</v>
      </c>
      <c r="Q1899" s="40">
        <f t="shared" si="487"/>
        <v>8322134.0800000001</v>
      </c>
      <c r="R1899" s="40">
        <f t="shared" si="488"/>
        <v>8655019.1600000001</v>
      </c>
      <c r="S1899" s="40">
        <f t="shared" si="489"/>
        <v>4161067.04</v>
      </c>
      <c r="T1899" s="40">
        <f t="shared" si="490"/>
        <v>4327509.58</v>
      </c>
    </row>
    <row r="1900" spans="1:20" ht="30" hidden="1" customHeight="1" x14ac:dyDescent="0.25">
      <c r="A1900" s="140"/>
      <c r="B1900" s="169"/>
      <c r="C1900" s="140"/>
      <c r="D1900" s="12" t="s">
        <v>58</v>
      </c>
      <c r="E1900" s="57">
        <f>осн2!I47*осн2!$D$1+осн2!$A$2+(осн2!I47*осн2!$D$1+осн2!$A$2)*осн2!$E$2</f>
        <v>12530219.4</v>
      </c>
      <c r="F1900" s="57">
        <f>осн2!J47*осн2!$D$1+осн2!$A$2+(осн2!J47*осн2!$D$1+осн2!$A$2)*осн2!$E$2</f>
        <v>13031429.119999999</v>
      </c>
      <c r="G1900" s="178"/>
      <c r="H1900" s="179"/>
      <c r="I1900" s="41">
        <f t="shared" si="483"/>
        <v>12530219.4</v>
      </c>
      <c r="J1900" s="41">
        <f t="shared" si="484"/>
        <v>13031429.119999999</v>
      </c>
      <c r="K1900" s="178"/>
      <c r="L1900" s="179"/>
      <c r="M1900" s="41">
        <f t="shared" si="485"/>
        <v>12530219.4</v>
      </c>
      <c r="N1900" s="41">
        <f t="shared" si="486"/>
        <v>13031429.119999999</v>
      </c>
      <c r="O1900" s="37">
        <f>осн2!I47+осн2!$A$2+(осн2!I47+осн2!$A$2)*осн2!$E$2</f>
        <v>6265109.7000000002</v>
      </c>
      <c r="P1900" s="37">
        <f>осн2!J47+осн2!$A$2+(осн2!J47+осн2!$A$2)*осн2!$E$2</f>
        <v>6515714.5599999996</v>
      </c>
      <c r="Q1900" s="41">
        <f t="shared" si="487"/>
        <v>12530219.4</v>
      </c>
      <c r="R1900" s="41">
        <f t="shared" si="488"/>
        <v>13031429.119999999</v>
      </c>
      <c r="S1900" s="41">
        <f t="shared" si="489"/>
        <v>6265109.7000000002</v>
      </c>
      <c r="T1900" s="41">
        <f t="shared" si="490"/>
        <v>6515714.5599999996</v>
      </c>
    </row>
    <row r="1901" spans="1:20" ht="30" hidden="1" customHeight="1" x14ac:dyDescent="0.25">
      <c r="A1901" s="140"/>
      <c r="B1901" s="169"/>
      <c r="C1901" s="140"/>
      <c r="D1901" s="12" t="s">
        <v>59</v>
      </c>
      <c r="E1901" s="57">
        <f>осн2!I48*осн2!$D$1+осн2!$A$2+(осн2!I48*осн2!$D$1+осн2!$A$2)*осн2!$E$2</f>
        <v>11151639.560000001</v>
      </c>
      <c r="F1901" s="57">
        <f>осн2!J48*осн2!$D$1+осн2!$A$2+(осн2!J48*осн2!$D$1+осн2!$A$2)*осн2!$E$2</f>
        <v>11597705.52</v>
      </c>
      <c r="G1901" s="178"/>
      <c r="H1901" s="179"/>
      <c r="I1901" s="41">
        <f t="shared" si="483"/>
        <v>11151639.560000001</v>
      </c>
      <c r="J1901" s="41">
        <f t="shared" si="484"/>
        <v>11597705.52</v>
      </c>
      <c r="K1901" s="178"/>
      <c r="L1901" s="179"/>
      <c r="M1901" s="41">
        <f t="shared" si="485"/>
        <v>11151639.560000001</v>
      </c>
      <c r="N1901" s="41">
        <f t="shared" si="486"/>
        <v>11597705.52</v>
      </c>
      <c r="O1901" s="37">
        <f>осн2!I48+осн2!$A$2+(осн2!I48+осн2!$A$2)*осн2!$E$2</f>
        <v>5575819.7800000003</v>
      </c>
      <c r="P1901" s="37">
        <f>осн2!J48+осн2!$A$2+(осн2!J48+осн2!$A$2)*осн2!$E$2</f>
        <v>5798852.7599999998</v>
      </c>
      <c r="Q1901" s="41">
        <f t="shared" si="487"/>
        <v>11151639.560000001</v>
      </c>
      <c r="R1901" s="41">
        <f t="shared" si="488"/>
        <v>11597705.52</v>
      </c>
      <c r="S1901" s="41">
        <f t="shared" si="489"/>
        <v>5575819.7800000003</v>
      </c>
      <c r="T1901" s="41">
        <f t="shared" si="490"/>
        <v>5798852.7599999998</v>
      </c>
    </row>
    <row r="1902" spans="1:20" ht="30" hidden="1" customHeight="1" x14ac:dyDescent="0.25">
      <c r="A1902" s="140"/>
      <c r="B1902" s="169"/>
      <c r="C1902" s="140"/>
      <c r="D1902" s="12" t="s">
        <v>60</v>
      </c>
      <c r="E1902" s="57">
        <f>осн2!I49*осн2!$D$1+осн2!$A$2+(осн2!I49*осн2!$D$1+осн2!$A$2)*осн2!$E$2</f>
        <v>14943191.960000001</v>
      </c>
      <c r="F1902" s="57">
        <f>осн2!J49*осн2!$D$1+осн2!$A$2+(осн2!J49*осн2!$D$1+осн2!$A$2)*осн2!$E$2</f>
        <v>15540918.6</v>
      </c>
      <c r="G1902" s="178"/>
      <c r="H1902" s="179"/>
      <c r="I1902" s="41">
        <f t="shared" si="483"/>
        <v>14943191.960000001</v>
      </c>
      <c r="J1902" s="41">
        <f t="shared" si="484"/>
        <v>15540918.6</v>
      </c>
      <c r="K1902" s="178"/>
      <c r="L1902" s="179"/>
      <c r="M1902" s="41">
        <f t="shared" si="485"/>
        <v>14943191.960000001</v>
      </c>
      <c r="N1902" s="41">
        <f t="shared" si="486"/>
        <v>15540918.6</v>
      </c>
      <c r="O1902" s="37">
        <f>осн2!I49+осн2!$A$2+(осн2!I49+осн2!$A$2)*осн2!$E$2</f>
        <v>7471595.9800000004</v>
      </c>
      <c r="P1902" s="37">
        <f>осн2!J49+осн2!$A$2+(осн2!J49+осн2!$A$2)*осн2!$E$2</f>
        <v>7770459.2999999998</v>
      </c>
      <c r="Q1902" s="41">
        <f t="shared" si="487"/>
        <v>14943191.960000001</v>
      </c>
      <c r="R1902" s="41">
        <f t="shared" si="488"/>
        <v>15540918.6</v>
      </c>
      <c r="S1902" s="41">
        <f t="shared" si="489"/>
        <v>7471595.9800000004</v>
      </c>
      <c r="T1902" s="41">
        <f t="shared" si="490"/>
        <v>7770459.2999999998</v>
      </c>
    </row>
    <row r="1903" spans="1:20" ht="30" hidden="1" customHeight="1" x14ac:dyDescent="0.25">
      <c r="A1903" s="140"/>
      <c r="B1903" s="169"/>
      <c r="C1903" s="140"/>
      <c r="D1903" s="12" t="s">
        <v>61</v>
      </c>
      <c r="E1903" s="57">
        <f>осн2!I50*осн2!$D$1+осн2!$A$2+(осн2!I50*осн2!$D$1+осн2!$A$2)*осн2!$E$2</f>
        <v>20023870.759999998</v>
      </c>
      <c r="F1903" s="57">
        <f>осн2!J50*осн2!$D$1+осн2!$A$2+(осн2!J50*осн2!$D$1+осн2!$A$2)*осн2!$E$2</f>
        <v>20824824.079999998</v>
      </c>
      <c r="G1903" s="178"/>
      <c r="H1903" s="179"/>
      <c r="I1903" s="41">
        <f t="shared" si="483"/>
        <v>20023870.759999998</v>
      </c>
      <c r="J1903" s="41">
        <f t="shared" si="484"/>
        <v>20824824.079999998</v>
      </c>
      <c r="K1903" s="178"/>
      <c r="L1903" s="179"/>
      <c r="M1903" s="41">
        <f t="shared" si="485"/>
        <v>20023870.759999998</v>
      </c>
      <c r="N1903" s="41">
        <f t="shared" si="486"/>
        <v>20824824.079999998</v>
      </c>
      <c r="O1903" s="37">
        <f>осн2!I50+осн2!$A$2+(осн2!I50+осн2!$A$2)*осн2!$E$2</f>
        <v>10011935.379999999</v>
      </c>
      <c r="P1903" s="37">
        <f>осн2!J50+осн2!$A$2+(осн2!J50+осн2!$A$2)*осн2!$E$2</f>
        <v>10412412.039999999</v>
      </c>
      <c r="Q1903" s="41">
        <f t="shared" si="487"/>
        <v>20023870.759999998</v>
      </c>
      <c r="R1903" s="41">
        <f t="shared" si="488"/>
        <v>20824824.079999998</v>
      </c>
      <c r="S1903" s="41">
        <f t="shared" si="489"/>
        <v>10011935.379999999</v>
      </c>
      <c r="T1903" s="41">
        <f t="shared" si="490"/>
        <v>10412412.039999999</v>
      </c>
    </row>
    <row r="1904" spans="1:20" ht="30" hidden="1" customHeight="1" x14ac:dyDescent="0.25">
      <c r="A1904" s="140"/>
      <c r="B1904" s="169"/>
      <c r="C1904" s="140"/>
      <c r="D1904" s="12" t="s">
        <v>62</v>
      </c>
      <c r="E1904" s="57">
        <f>осн2!I51*осн2!$D$1+осн2!$A$2+(осн2!I51*осн2!$D$1+осн2!$A$2)*осн2!$E$2</f>
        <v>26832012.920000002</v>
      </c>
      <c r="F1904" s="57">
        <f>осн2!J51*осн2!$D$1+осн2!$A$2+(осн2!J51*осн2!$D$1+осн2!$A$2)*осн2!$E$2</f>
        <v>27905293.719999999</v>
      </c>
      <c r="G1904" s="178"/>
      <c r="H1904" s="179"/>
      <c r="I1904" s="41">
        <f t="shared" si="483"/>
        <v>26832012.920000002</v>
      </c>
      <c r="J1904" s="41">
        <f t="shared" si="484"/>
        <v>27905293.719999999</v>
      </c>
      <c r="K1904" s="178"/>
      <c r="L1904" s="179"/>
      <c r="M1904" s="41">
        <f t="shared" si="485"/>
        <v>26832012.920000002</v>
      </c>
      <c r="N1904" s="41">
        <f t="shared" si="486"/>
        <v>27905293.719999999</v>
      </c>
      <c r="O1904" s="37">
        <f>осн2!I51+осн2!$A$2+(осн2!I51+осн2!$A$2)*осн2!$E$2</f>
        <v>13416006.460000001</v>
      </c>
      <c r="P1904" s="37">
        <f>осн2!J51+осн2!$A$2+(осн2!J51+осн2!$A$2)*осн2!$E$2</f>
        <v>13952646.859999999</v>
      </c>
      <c r="Q1904" s="41">
        <f t="shared" si="487"/>
        <v>26832012.920000002</v>
      </c>
      <c r="R1904" s="41">
        <f t="shared" si="488"/>
        <v>27905293.719999999</v>
      </c>
      <c r="S1904" s="41">
        <f t="shared" si="489"/>
        <v>13416006.460000001</v>
      </c>
      <c r="T1904" s="41">
        <f t="shared" si="490"/>
        <v>13952646.859999999</v>
      </c>
    </row>
    <row r="1905" spans="1:20" ht="15.75" hidden="1" customHeight="1" x14ac:dyDescent="0.25">
      <c r="A1905" s="140"/>
      <c r="B1905" s="169"/>
      <c r="C1905" s="140"/>
      <c r="D1905" s="13" t="s">
        <v>63</v>
      </c>
      <c r="E1905" s="59">
        <f>осн2!I52*осн2!$D$1+осн2!$A$2+(осн2!I52*осн2!$D$1+осн2!$A$2)*осн2!$E$2</f>
        <v>19367278.640000001</v>
      </c>
      <c r="F1905" s="59">
        <f>осн2!J52*осн2!$D$1+осн2!$A$2+(осн2!J52*осн2!$D$1+осн2!$A$2)*осн2!$E$2</f>
        <v>20141969.879999999</v>
      </c>
      <c r="G1905" s="178"/>
      <c r="H1905" s="179"/>
      <c r="I1905" s="40">
        <f t="shared" si="483"/>
        <v>19367278.640000001</v>
      </c>
      <c r="J1905" s="40">
        <f t="shared" si="484"/>
        <v>20141969.879999999</v>
      </c>
      <c r="K1905" s="178"/>
      <c r="L1905" s="179"/>
      <c r="M1905" s="40">
        <f t="shared" si="485"/>
        <v>19367278.640000001</v>
      </c>
      <c r="N1905" s="40">
        <f t="shared" si="486"/>
        <v>20141969.879999999</v>
      </c>
      <c r="O1905" s="36">
        <f>осн2!I52+осн2!$A$2+(осн2!I52+осн2!$A$2)*осн2!$E$2</f>
        <v>9683639.3200000003</v>
      </c>
      <c r="P1905" s="36">
        <f>осн2!J52+осн2!$A$2+(осн2!J52+осн2!$A$2)*осн2!$E$2</f>
        <v>10070984.939999999</v>
      </c>
      <c r="Q1905" s="40">
        <f t="shared" si="487"/>
        <v>19367278.640000001</v>
      </c>
      <c r="R1905" s="40">
        <f t="shared" si="488"/>
        <v>20141969.879999999</v>
      </c>
      <c r="S1905" s="40">
        <f t="shared" si="489"/>
        <v>9683639.3200000003</v>
      </c>
      <c r="T1905" s="40">
        <f t="shared" si="490"/>
        <v>10070984.939999999</v>
      </c>
    </row>
    <row r="1906" spans="1:20" ht="15.75" hidden="1" customHeight="1" x14ac:dyDescent="0.25">
      <c r="A1906" s="140"/>
      <c r="B1906" s="169"/>
      <c r="C1906" s="140"/>
      <c r="D1906" s="12" t="s">
        <v>64</v>
      </c>
      <c r="E1906" s="57">
        <f>осн2!I53*осн2!$D$1+осн2!$A$2+(осн2!I53*осн2!$D$1+осн2!$A$2)*осн2!$E$2</f>
        <v>25952164.800000001</v>
      </c>
      <c r="F1906" s="57">
        <f>осн2!J53*осн2!$D$1+осн2!$A$2+(осн2!J53*осн2!$D$1+осн2!$A$2)*осн2!$E$2</f>
        <v>26990250.920000002</v>
      </c>
      <c r="G1906" s="178"/>
      <c r="H1906" s="179"/>
      <c r="I1906" s="41">
        <f t="shared" si="483"/>
        <v>25952164.800000001</v>
      </c>
      <c r="J1906" s="41">
        <f t="shared" si="484"/>
        <v>26990250.920000002</v>
      </c>
      <c r="K1906" s="178"/>
      <c r="L1906" s="179"/>
      <c r="M1906" s="41">
        <f t="shared" si="485"/>
        <v>25952164.800000001</v>
      </c>
      <c r="N1906" s="41">
        <f t="shared" si="486"/>
        <v>26990250.920000002</v>
      </c>
      <c r="O1906" s="37">
        <f>осн2!I53+осн2!$A$2+(осн2!I53+осн2!$A$2)*осн2!$E$2</f>
        <v>12976082.4</v>
      </c>
      <c r="P1906" s="37">
        <f>осн2!J53+осн2!$A$2+(осн2!J53+осн2!$A$2)*осн2!$E$2</f>
        <v>13495125.460000001</v>
      </c>
      <c r="Q1906" s="41">
        <f t="shared" si="487"/>
        <v>25952164.800000001</v>
      </c>
      <c r="R1906" s="41">
        <f t="shared" si="488"/>
        <v>26990250.920000002</v>
      </c>
      <c r="S1906" s="41">
        <f t="shared" si="489"/>
        <v>12976082.4</v>
      </c>
      <c r="T1906" s="41">
        <f t="shared" si="490"/>
        <v>13495125.460000001</v>
      </c>
    </row>
    <row r="1907" spans="1:20" ht="15.75" hidden="1" customHeight="1" x14ac:dyDescent="0.25">
      <c r="A1907" s="140"/>
      <c r="B1907" s="169"/>
      <c r="C1907" s="140"/>
      <c r="D1907" s="12" t="s">
        <v>65</v>
      </c>
      <c r="E1907" s="57">
        <f>осн2!I54*осн2!$D$1+осн2!$A$2+(осн2!I54*осн2!$D$1+осн2!$A$2)*осн2!$E$2</f>
        <v>34775912.159999996</v>
      </c>
      <c r="F1907" s="57">
        <f>осн2!J54*осн2!$D$1+осн2!$A$2+(осн2!J54*осн2!$D$1+осн2!$A$2)*осн2!$E$2</f>
        <v>36166948.079999998</v>
      </c>
      <c r="G1907" s="178"/>
      <c r="H1907" s="179"/>
      <c r="I1907" s="41">
        <f t="shared" si="483"/>
        <v>34775912.159999996</v>
      </c>
      <c r="J1907" s="41">
        <f t="shared" si="484"/>
        <v>36166948.079999998</v>
      </c>
      <c r="K1907" s="178"/>
      <c r="L1907" s="179"/>
      <c r="M1907" s="41">
        <f t="shared" si="485"/>
        <v>34775912.159999996</v>
      </c>
      <c r="N1907" s="41">
        <f t="shared" si="486"/>
        <v>36166948.079999998</v>
      </c>
      <c r="O1907" s="37">
        <f>осн2!I54+осн2!$A$2+(осн2!I54+осн2!$A$2)*осн2!$E$2</f>
        <v>17387956.079999998</v>
      </c>
      <c r="P1907" s="37">
        <f>осн2!J54+осн2!$A$2+(осн2!J54+осн2!$A$2)*осн2!$E$2</f>
        <v>18083474.039999999</v>
      </c>
      <c r="Q1907" s="41">
        <f t="shared" si="487"/>
        <v>34775912.159999996</v>
      </c>
      <c r="R1907" s="41">
        <f t="shared" si="488"/>
        <v>36166948.079999998</v>
      </c>
      <c r="S1907" s="41">
        <f t="shared" si="489"/>
        <v>17387956.079999998</v>
      </c>
      <c r="T1907" s="41">
        <f t="shared" si="490"/>
        <v>18083474.039999999</v>
      </c>
    </row>
    <row r="1908" spans="1:20" ht="15.75" hidden="1" customHeight="1" x14ac:dyDescent="0.25">
      <c r="A1908" s="140"/>
      <c r="B1908" s="169"/>
      <c r="C1908" s="140"/>
      <c r="D1908" s="12" t="s">
        <v>66</v>
      </c>
      <c r="E1908" s="57">
        <f>осн2!I55*осн2!$D$1+осн2!$A$2+(осн2!I55*осн2!$D$1+осн2!$A$2)*осн2!$E$2</f>
        <v>37780664.159999996</v>
      </c>
      <c r="F1908" s="57">
        <f>осн2!J55*осн2!$D$1+осн2!$A$2+(осн2!J55*осн2!$D$1+осн2!$A$2)*осн2!$E$2</f>
        <v>39291890.159999996</v>
      </c>
      <c r="G1908" s="178"/>
      <c r="H1908" s="179"/>
      <c r="I1908" s="41">
        <f t="shared" si="483"/>
        <v>37780664.159999996</v>
      </c>
      <c r="J1908" s="41">
        <f t="shared" si="484"/>
        <v>39291890.159999996</v>
      </c>
      <c r="K1908" s="178"/>
      <c r="L1908" s="179"/>
      <c r="M1908" s="41">
        <f t="shared" si="485"/>
        <v>37780664.159999996</v>
      </c>
      <c r="N1908" s="41">
        <f t="shared" si="486"/>
        <v>39291890.159999996</v>
      </c>
      <c r="O1908" s="37">
        <f>осн2!I55+осн2!$A$2+(осн2!I55+осн2!$A$2)*осн2!$E$2</f>
        <v>18890332.079999998</v>
      </c>
      <c r="P1908" s="37">
        <f>осн2!J55+осн2!$A$2+(осн2!J55+осн2!$A$2)*осн2!$E$2</f>
        <v>19645945.079999998</v>
      </c>
      <c r="Q1908" s="41">
        <f t="shared" si="487"/>
        <v>37780664.159999996</v>
      </c>
      <c r="R1908" s="41">
        <f t="shared" si="488"/>
        <v>39291890.159999996</v>
      </c>
      <c r="S1908" s="41">
        <f t="shared" si="489"/>
        <v>18890332.079999998</v>
      </c>
      <c r="T1908" s="41">
        <f t="shared" si="490"/>
        <v>19645945.079999998</v>
      </c>
    </row>
    <row r="1909" spans="1:20" ht="15.75" hidden="1" customHeight="1" x14ac:dyDescent="0.25">
      <c r="A1909" s="140"/>
      <c r="B1909" s="169"/>
      <c r="C1909" s="140"/>
      <c r="D1909" s="12" t="s">
        <v>67</v>
      </c>
      <c r="E1909" s="57">
        <f>осн2!I56*осн2!$D$1+осн2!$A$2+(осн2!I56*осн2!$D$1+осн2!$A$2)*осн2!$E$2</f>
        <v>49974654.359999999</v>
      </c>
      <c r="F1909" s="57">
        <f>осн2!J56*осн2!$D$1+осн2!$A$2+(осн2!J56*осн2!$D$1+осн2!$A$2)*осн2!$E$2</f>
        <v>51973640.439999998</v>
      </c>
      <c r="G1909" s="178"/>
      <c r="H1909" s="179"/>
      <c r="I1909" s="41">
        <f t="shared" si="483"/>
        <v>49974654.359999999</v>
      </c>
      <c r="J1909" s="41">
        <f t="shared" si="484"/>
        <v>51973640.439999998</v>
      </c>
      <c r="K1909" s="178"/>
      <c r="L1909" s="179"/>
      <c r="M1909" s="41">
        <f t="shared" si="485"/>
        <v>49974654.359999999</v>
      </c>
      <c r="N1909" s="41">
        <f t="shared" si="486"/>
        <v>51973640.439999998</v>
      </c>
      <c r="O1909" s="37">
        <f>осн2!I56+осн2!$A$2+(осн2!I56+осн2!$A$2)*осн2!$E$2</f>
        <v>24987327.18</v>
      </c>
      <c r="P1909" s="37">
        <f>осн2!J56+осн2!$A$2+(осн2!J56+осн2!$A$2)*осн2!$E$2</f>
        <v>25986820.219999999</v>
      </c>
      <c r="Q1909" s="41">
        <f t="shared" si="487"/>
        <v>49974654.359999999</v>
      </c>
      <c r="R1909" s="41">
        <f t="shared" si="488"/>
        <v>51973640.439999998</v>
      </c>
      <c r="S1909" s="41">
        <f t="shared" si="489"/>
        <v>24987327.18</v>
      </c>
      <c r="T1909" s="41">
        <f t="shared" si="490"/>
        <v>25986820.219999999</v>
      </c>
    </row>
    <row r="1910" spans="1:20" ht="15.75" hidden="1" customHeight="1" x14ac:dyDescent="0.25">
      <c r="A1910" s="140"/>
      <c r="B1910" s="169"/>
      <c r="C1910" s="140"/>
      <c r="D1910" s="12" t="s">
        <v>68</v>
      </c>
      <c r="E1910" s="57">
        <f>осн2!I57*осн2!$D$1+осн2!$A$2+(осн2!I57*осн2!$D$1+осн2!$A$2)*осн2!$E$2</f>
        <v>53051360.399999999</v>
      </c>
      <c r="F1910" s="57">
        <f>осн2!J57*осн2!$D$1+осн2!$A$2+(осн2!J57*осн2!$D$1+осн2!$A$2)*осн2!$E$2</f>
        <v>55173415.759999998</v>
      </c>
      <c r="G1910" s="178"/>
      <c r="H1910" s="179"/>
      <c r="I1910" s="41">
        <f t="shared" si="483"/>
        <v>53051360.399999999</v>
      </c>
      <c r="J1910" s="41">
        <f t="shared" si="484"/>
        <v>55173415.759999998</v>
      </c>
      <c r="K1910" s="178"/>
      <c r="L1910" s="179"/>
      <c r="M1910" s="41">
        <f t="shared" si="485"/>
        <v>53051360.399999999</v>
      </c>
      <c r="N1910" s="41">
        <f t="shared" si="486"/>
        <v>55173415.759999998</v>
      </c>
      <c r="O1910" s="37">
        <f>осн2!I57+осн2!$A$2+(осн2!I57+осн2!$A$2)*осн2!$E$2</f>
        <v>26525680.199999999</v>
      </c>
      <c r="P1910" s="37">
        <f>осн2!J57+осн2!$A$2+(осн2!J57+осн2!$A$2)*осн2!$E$2</f>
        <v>27586707.879999999</v>
      </c>
      <c r="Q1910" s="41">
        <f t="shared" si="487"/>
        <v>53051360.399999999</v>
      </c>
      <c r="R1910" s="41">
        <f t="shared" si="488"/>
        <v>55173415.759999998</v>
      </c>
      <c r="S1910" s="41">
        <f t="shared" si="489"/>
        <v>26525680.199999999</v>
      </c>
      <c r="T1910" s="41">
        <f t="shared" si="490"/>
        <v>27586707.879999999</v>
      </c>
    </row>
    <row r="1911" spans="1:20" ht="15.75" hidden="1" customHeight="1" x14ac:dyDescent="0.25">
      <c r="A1911" s="140"/>
      <c r="B1911" s="169"/>
      <c r="C1911" s="140"/>
      <c r="D1911" s="12" t="s">
        <v>69</v>
      </c>
      <c r="E1911" s="57">
        <f>осн2!I58*осн2!$D$1+осн2!$A$2+(осн2!I58*осн2!$D$1+осн2!$A$2)*осн2!$E$2</f>
        <v>58232412.359999999</v>
      </c>
      <c r="F1911" s="57">
        <f>осн2!J58*осн2!$D$1+осн2!$A$2+(осн2!J58*осн2!$D$1+осн2!$A$2)*осн2!$E$2</f>
        <v>60561711.119999997</v>
      </c>
      <c r="G1911" s="178"/>
      <c r="H1911" s="179"/>
      <c r="I1911" s="41">
        <f t="shared" si="483"/>
        <v>58232412.359999999</v>
      </c>
      <c r="J1911" s="41">
        <f t="shared" si="484"/>
        <v>60561711.119999997</v>
      </c>
      <c r="K1911" s="178"/>
      <c r="L1911" s="179"/>
      <c r="M1911" s="41">
        <f t="shared" si="485"/>
        <v>58232412.359999999</v>
      </c>
      <c r="N1911" s="41">
        <f t="shared" si="486"/>
        <v>60561711.119999997</v>
      </c>
      <c r="O1911" s="37">
        <f>осн2!I58+осн2!$A$2+(осн2!I58+осн2!$A$2)*осн2!$E$2</f>
        <v>29116206.18</v>
      </c>
      <c r="P1911" s="37">
        <f>осн2!J58+осн2!$A$2+(осн2!J58+осн2!$A$2)*осн2!$E$2</f>
        <v>30280855.559999999</v>
      </c>
      <c r="Q1911" s="41">
        <f t="shared" si="487"/>
        <v>58232412.359999999</v>
      </c>
      <c r="R1911" s="41">
        <f t="shared" si="488"/>
        <v>60561711.119999997</v>
      </c>
      <c r="S1911" s="41">
        <f t="shared" si="489"/>
        <v>29116206.18</v>
      </c>
      <c r="T1911" s="41">
        <f t="shared" si="490"/>
        <v>30280855.559999999</v>
      </c>
    </row>
    <row r="1912" spans="1:20" ht="15.75" hidden="1" customHeight="1" x14ac:dyDescent="0.25">
      <c r="A1912" s="140"/>
      <c r="B1912" s="169"/>
      <c r="C1912" s="140"/>
      <c r="D1912" s="12" t="s">
        <v>70</v>
      </c>
      <c r="E1912" s="57">
        <f>осн2!I59*осн2!$D$1+осн2!$A$2+(осн2!I59*осн2!$D$1+осн2!$A$2)*осн2!$E$2</f>
        <v>64217846.719999999</v>
      </c>
      <c r="F1912" s="57">
        <f>осн2!J59*осн2!$D$1+осн2!$A$2+(осн2!J59*осн2!$D$1+осн2!$A$2)*осн2!$E$2</f>
        <v>66786560.399999999</v>
      </c>
      <c r="G1912" s="178"/>
      <c r="H1912" s="179"/>
      <c r="I1912" s="41">
        <f t="shared" si="483"/>
        <v>64217846.719999999</v>
      </c>
      <c r="J1912" s="41">
        <f t="shared" si="484"/>
        <v>66786560.399999999</v>
      </c>
      <c r="K1912" s="178"/>
      <c r="L1912" s="179"/>
      <c r="M1912" s="41">
        <f t="shared" si="485"/>
        <v>64217846.719999999</v>
      </c>
      <c r="N1912" s="41">
        <f t="shared" si="486"/>
        <v>66786560.399999999</v>
      </c>
      <c r="O1912" s="37">
        <f>осн2!I59+осн2!$A$2+(осн2!I59+осн2!$A$2)*осн2!$E$2</f>
        <v>32108923.359999999</v>
      </c>
      <c r="P1912" s="37">
        <f>осн2!J59+осн2!$A$2+(осн2!J59+осн2!$A$2)*осн2!$E$2</f>
        <v>33393280.199999999</v>
      </c>
      <c r="Q1912" s="41">
        <f t="shared" si="487"/>
        <v>64217846.719999999</v>
      </c>
      <c r="R1912" s="41">
        <f t="shared" si="488"/>
        <v>66786560.399999999</v>
      </c>
      <c r="S1912" s="41">
        <f t="shared" si="489"/>
        <v>32108923.359999999</v>
      </c>
      <c r="T1912" s="41">
        <f t="shared" si="490"/>
        <v>33393280.199999999</v>
      </c>
    </row>
    <row r="1913" spans="1:20" ht="15.75" hidden="1" customHeight="1" x14ac:dyDescent="0.25">
      <c r="A1913" s="140"/>
      <c r="B1913" s="169"/>
      <c r="C1913" s="140"/>
      <c r="D1913" s="12" t="s">
        <v>71</v>
      </c>
      <c r="E1913" s="57">
        <f>осн2!I60*осн2!$D$1+осн2!$A$2+(осн2!I60*осн2!$D$1+осн2!$A$2)*осн2!$E$2</f>
        <v>66994846.920000002</v>
      </c>
      <c r="F1913" s="57">
        <f>осн2!J60*осн2!$D$1+осн2!$A$2+(осн2!J60*осн2!$D$1+осн2!$A$2)*осн2!$E$2</f>
        <v>69674641.079999998</v>
      </c>
      <c r="G1913" s="178"/>
      <c r="H1913" s="179"/>
      <c r="I1913" s="41">
        <f t="shared" si="483"/>
        <v>66994846.920000002</v>
      </c>
      <c r="J1913" s="41">
        <f t="shared" si="484"/>
        <v>69674641.079999998</v>
      </c>
      <c r="K1913" s="178"/>
      <c r="L1913" s="179"/>
      <c r="M1913" s="41">
        <f t="shared" si="485"/>
        <v>66994846.920000002</v>
      </c>
      <c r="N1913" s="41">
        <f t="shared" si="486"/>
        <v>69674641.079999998</v>
      </c>
      <c r="O1913" s="37">
        <f>осн2!I60+осн2!$A$2+(осн2!I60+осн2!$A$2)*осн2!$E$2</f>
        <v>33497423.460000001</v>
      </c>
      <c r="P1913" s="37">
        <f>осн2!J60+осн2!$A$2+(осн2!J60+осн2!$A$2)*осн2!$E$2</f>
        <v>34837320.539999999</v>
      </c>
      <c r="Q1913" s="41">
        <f t="shared" si="487"/>
        <v>66994846.920000002</v>
      </c>
      <c r="R1913" s="41">
        <f t="shared" si="488"/>
        <v>69674641.079999998</v>
      </c>
      <c r="S1913" s="41">
        <f t="shared" si="489"/>
        <v>33497423.460000001</v>
      </c>
      <c r="T1913" s="41">
        <f t="shared" si="490"/>
        <v>34837320.539999999</v>
      </c>
    </row>
    <row r="1914" spans="1:20" ht="15.75" hidden="1" customHeight="1" x14ac:dyDescent="0.25">
      <c r="A1914" s="140"/>
      <c r="B1914" s="169"/>
      <c r="C1914" s="140"/>
      <c r="D1914" s="12" t="s">
        <v>72</v>
      </c>
      <c r="E1914" s="57">
        <f>осн2!I61*осн2!$D$1+осн2!$A$2+(осн2!I61*осн2!$D$1+осн2!$A$2)*осн2!$E$2</f>
        <v>72246696.519999996</v>
      </c>
      <c r="F1914" s="57">
        <f>осн2!J61*осн2!$D$1+осн2!$A$2+(осн2!J61*осн2!$D$1+осн2!$A$2)*осн2!$E$2</f>
        <v>75136566.079999998</v>
      </c>
      <c r="G1914" s="178"/>
      <c r="H1914" s="179"/>
      <c r="I1914" s="41">
        <f t="shared" si="483"/>
        <v>72246696.519999996</v>
      </c>
      <c r="J1914" s="41">
        <f t="shared" si="484"/>
        <v>75136566.079999998</v>
      </c>
      <c r="K1914" s="178"/>
      <c r="L1914" s="179"/>
      <c r="M1914" s="41">
        <f t="shared" si="485"/>
        <v>72246696.519999996</v>
      </c>
      <c r="N1914" s="41">
        <f t="shared" si="486"/>
        <v>75136566.079999998</v>
      </c>
      <c r="O1914" s="37">
        <f>осн2!I61+осн2!$A$2+(осн2!I61+осн2!$A$2)*осн2!$E$2</f>
        <v>36123348.259999998</v>
      </c>
      <c r="P1914" s="37">
        <f>осн2!J61+осн2!$A$2+(осн2!J61+осн2!$A$2)*осн2!$E$2</f>
        <v>37568283.039999999</v>
      </c>
      <c r="Q1914" s="41">
        <f t="shared" si="487"/>
        <v>72246696.519999996</v>
      </c>
      <c r="R1914" s="41">
        <f t="shared" si="488"/>
        <v>75136566.079999998</v>
      </c>
      <c r="S1914" s="41">
        <f t="shared" si="489"/>
        <v>36123348.259999998</v>
      </c>
      <c r="T1914" s="41">
        <f t="shared" si="490"/>
        <v>37568283.039999999</v>
      </c>
    </row>
    <row r="1915" spans="1:20" ht="15.75" hidden="1" customHeight="1" x14ac:dyDescent="0.25">
      <c r="A1915" s="140"/>
      <c r="B1915" s="169"/>
      <c r="C1915" s="140"/>
      <c r="D1915" s="12" t="s">
        <v>73</v>
      </c>
      <c r="E1915" s="57">
        <f>осн2!I62*осн2!$D$1+осн2!$A$2+(осн2!I62*осн2!$D$1+осн2!$A$2)*осн2!$E$2</f>
        <v>77266397.640000001</v>
      </c>
      <c r="F1915" s="57">
        <f>осн2!J62*осн2!$D$1+осн2!$A$2+(осн2!J62*осн2!$D$1+осн2!$A$2)*осн2!$E$2</f>
        <v>80357053.640000001</v>
      </c>
      <c r="G1915" s="178"/>
      <c r="H1915" s="179"/>
      <c r="I1915" s="41">
        <f t="shared" si="483"/>
        <v>77266397.640000001</v>
      </c>
      <c r="J1915" s="41">
        <f t="shared" si="484"/>
        <v>80357053.640000001</v>
      </c>
      <c r="K1915" s="178"/>
      <c r="L1915" s="179"/>
      <c r="M1915" s="41">
        <f t="shared" si="485"/>
        <v>77266397.640000001</v>
      </c>
      <c r="N1915" s="41">
        <f t="shared" si="486"/>
        <v>80357053.640000001</v>
      </c>
      <c r="O1915" s="37">
        <f>осн2!I62+осн2!$A$2+(осн2!I62+осн2!$A$2)*осн2!$E$2</f>
        <v>38633198.82</v>
      </c>
      <c r="P1915" s="37">
        <f>осн2!J62+осн2!$A$2+(осн2!J62+осн2!$A$2)*осн2!$E$2</f>
        <v>40178526.82</v>
      </c>
      <c r="Q1915" s="41">
        <f t="shared" si="487"/>
        <v>77266397.640000001</v>
      </c>
      <c r="R1915" s="41">
        <f t="shared" si="488"/>
        <v>80357053.640000001</v>
      </c>
      <c r="S1915" s="41">
        <f t="shared" si="489"/>
        <v>38633198.82</v>
      </c>
      <c r="T1915" s="41">
        <f t="shared" si="490"/>
        <v>40178526.82</v>
      </c>
    </row>
    <row r="1916" spans="1:20" ht="15.75" hidden="1" customHeight="1" x14ac:dyDescent="0.25">
      <c r="A1916" s="140"/>
      <c r="B1916" s="169"/>
      <c r="C1916" s="140"/>
      <c r="D1916" s="12" t="s">
        <v>74</v>
      </c>
      <c r="E1916" s="57">
        <f>осн2!I63*осн2!$D$1+осн2!$A$2+(осн2!I63*осн2!$D$1+осн2!$A$2)*осн2!$E$2</f>
        <v>82381945.439999998</v>
      </c>
      <c r="F1916" s="57">
        <f>осн2!J63*осн2!$D$1+осн2!$A$2+(осн2!J63*осн2!$D$1+осн2!$A$2)*осн2!$E$2</f>
        <v>85677225.239999995</v>
      </c>
      <c r="G1916" s="178"/>
      <c r="H1916" s="179"/>
      <c r="I1916" s="41">
        <f t="shared" si="483"/>
        <v>82381945.439999998</v>
      </c>
      <c r="J1916" s="41">
        <f t="shared" si="484"/>
        <v>85677225.239999995</v>
      </c>
      <c r="K1916" s="178"/>
      <c r="L1916" s="179"/>
      <c r="M1916" s="41">
        <f t="shared" si="485"/>
        <v>82381945.439999998</v>
      </c>
      <c r="N1916" s="41">
        <f t="shared" si="486"/>
        <v>85677225.239999995</v>
      </c>
      <c r="O1916" s="37">
        <f>осн2!I63+осн2!$A$2+(осн2!I63+осн2!$A$2)*осн2!$E$2</f>
        <v>41190972.719999999</v>
      </c>
      <c r="P1916" s="37">
        <f>осн2!J63+осн2!$A$2+(осн2!J63+осн2!$A$2)*осн2!$E$2</f>
        <v>42838612.619999997</v>
      </c>
      <c r="Q1916" s="41">
        <f t="shared" si="487"/>
        <v>82381945.439999998</v>
      </c>
      <c r="R1916" s="41">
        <f t="shared" si="488"/>
        <v>85677225.239999995</v>
      </c>
      <c r="S1916" s="41">
        <f t="shared" si="489"/>
        <v>41190972.719999999</v>
      </c>
      <c r="T1916" s="41">
        <f t="shared" si="490"/>
        <v>42838612.619999997</v>
      </c>
    </row>
    <row r="1917" spans="1:20" ht="15.75" hidden="1" customHeight="1" x14ac:dyDescent="0.25">
      <c r="A1917" s="140"/>
      <c r="B1917" s="169"/>
      <c r="C1917" s="140"/>
      <c r="D1917" s="12" t="s">
        <v>75</v>
      </c>
      <c r="E1917" s="57">
        <f>осн2!I64*осн2!$D$1+осн2!$A$2+(осн2!I64*осн2!$D$1+осн2!$A$2)*осн2!$E$2</f>
        <v>87476956.519999996</v>
      </c>
      <c r="F1917" s="57">
        <f>осн2!J64*осн2!$D$1+осн2!$A$2+(осн2!J64*осн2!$D$1+осн2!$A$2)*осн2!$E$2</f>
        <v>90976034.120000005</v>
      </c>
      <c r="G1917" s="178"/>
      <c r="H1917" s="179"/>
      <c r="I1917" s="41">
        <f t="shared" si="483"/>
        <v>87476956.519999996</v>
      </c>
      <c r="J1917" s="41">
        <f t="shared" si="484"/>
        <v>90976034.120000005</v>
      </c>
      <c r="K1917" s="178"/>
      <c r="L1917" s="179"/>
      <c r="M1917" s="41">
        <f t="shared" si="485"/>
        <v>87476956.519999996</v>
      </c>
      <c r="N1917" s="41">
        <f t="shared" si="486"/>
        <v>90976034.120000005</v>
      </c>
      <c r="O1917" s="37">
        <f>осн2!I64+осн2!$A$2+(осн2!I64+осн2!$A$2)*осн2!$E$2</f>
        <v>43738478.259999998</v>
      </c>
      <c r="P1917" s="37">
        <f>осн2!J64+осн2!$A$2+(осн2!J64+осн2!$A$2)*осн2!$E$2</f>
        <v>45488017.060000002</v>
      </c>
      <c r="Q1917" s="41">
        <f t="shared" si="487"/>
        <v>87476956.519999996</v>
      </c>
      <c r="R1917" s="41">
        <f t="shared" si="488"/>
        <v>90976034.120000005</v>
      </c>
      <c r="S1917" s="41">
        <f t="shared" si="489"/>
        <v>43738478.259999998</v>
      </c>
      <c r="T1917" s="41">
        <f t="shared" si="490"/>
        <v>45488017.060000002</v>
      </c>
    </row>
    <row r="1918" spans="1:20" ht="15.75" hidden="1" customHeight="1" x14ac:dyDescent="0.25">
      <c r="A1918" s="140"/>
      <c r="B1918" s="169"/>
      <c r="C1918" s="140"/>
      <c r="D1918" s="12" t="s">
        <v>76</v>
      </c>
      <c r="E1918" s="57">
        <f>осн2!I65*осн2!$D$1+осн2!$A$2+(осн2!I65*осн2!$D$1+осн2!$A$2)*осн2!$E$2</f>
        <v>92610688.120000005</v>
      </c>
      <c r="F1918" s="57">
        <f>осн2!J65*осн2!$D$1+осн2!$A$2+(осн2!J65*осн2!$D$1+осн2!$A$2)*осн2!$E$2</f>
        <v>96315116.400000006</v>
      </c>
      <c r="G1918" s="178"/>
      <c r="H1918" s="179"/>
      <c r="I1918" s="41">
        <f t="shared" ref="I1918:I1942" si="491">E1918</f>
        <v>92610688.120000005</v>
      </c>
      <c r="J1918" s="41">
        <f t="shared" ref="J1918:J1942" si="492">F1918</f>
        <v>96315116.400000006</v>
      </c>
      <c r="K1918" s="178"/>
      <c r="L1918" s="179"/>
      <c r="M1918" s="41">
        <f t="shared" ref="M1918:M1942" si="493">I1918</f>
        <v>92610688.120000005</v>
      </c>
      <c r="N1918" s="41">
        <f t="shared" ref="N1918:N1942" si="494">J1918</f>
        <v>96315116.400000006</v>
      </c>
      <c r="O1918" s="37">
        <f>осн2!I65+осн2!$A$2+(осн2!I65+осн2!$A$2)*осн2!$E$2</f>
        <v>46305344.060000002</v>
      </c>
      <c r="P1918" s="37">
        <f>осн2!J65+осн2!$A$2+(осн2!J65+осн2!$A$2)*осн2!$E$2</f>
        <v>48157558.200000003</v>
      </c>
      <c r="Q1918" s="41">
        <f t="shared" ref="Q1918:Q1942" si="495">M1918</f>
        <v>92610688.120000005</v>
      </c>
      <c r="R1918" s="41">
        <f t="shared" ref="R1918:R1942" si="496">N1918</f>
        <v>96315116.400000006</v>
      </c>
      <c r="S1918" s="41">
        <f t="shared" ref="S1918:S1942" si="497">O1918</f>
        <v>46305344.060000002</v>
      </c>
      <c r="T1918" s="41">
        <f t="shared" ref="T1918:T1942" si="498">P1918</f>
        <v>48157558.200000003</v>
      </c>
    </row>
    <row r="1919" spans="1:20" ht="15.75" hidden="1" customHeight="1" x14ac:dyDescent="0.25">
      <c r="A1919" s="140"/>
      <c r="B1919" s="169"/>
      <c r="C1919" s="140"/>
      <c r="D1919" s="12" t="s">
        <v>77</v>
      </c>
      <c r="E1919" s="57">
        <f>осн2!I66*осн2!$D$1+осн2!$A$2+(осн2!I66*осн2!$D$1+осн2!$A$2)*осн2!$E$2</f>
        <v>97480083.200000003</v>
      </c>
      <c r="F1919" s="57">
        <f>осн2!J66*осн2!$D$1+осн2!$A$2+(осн2!J66*осн2!$D$1+осн2!$A$2)*осн2!$E$2</f>
        <v>101379284.64</v>
      </c>
      <c r="G1919" s="178"/>
      <c r="H1919" s="179"/>
      <c r="I1919" s="41">
        <f t="shared" si="491"/>
        <v>97480083.200000003</v>
      </c>
      <c r="J1919" s="41">
        <f t="shared" si="492"/>
        <v>101379284.64</v>
      </c>
      <c r="K1919" s="178"/>
      <c r="L1919" s="179"/>
      <c r="M1919" s="41">
        <f t="shared" si="493"/>
        <v>97480083.200000003</v>
      </c>
      <c r="N1919" s="41">
        <f t="shared" si="494"/>
        <v>101379284.64</v>
      </c>
      <c r="O1919" s="37">
        <f>осн2!I66+осн2!$A$2+(осн2!I66+осн2!$A$2)*осн2!$E$2</f>
        <v>48740041.600000001</v>
      </c>
      <c r="P1919" s="37">
        <f>осн2!J66+осн2!$A$2+(осн2!J66+осн2!$A$2)*осн2!$E$2</f>
        <v>50689642.32</v>
      </c>
      <c r="Q1919" s="41">
        <f t="shared" si="495"/>
        <v>97480083.200000003</v>
      </c>
      <c r="R1919" s="41">
        <f t="shared" si="496"/>
        <v>101379284.64</v>
      </c>
      <c r="S1919" s="41">
        <f t="shared" si="497"/>
        <v>48740041.600000001</v>
      </c>
      <c r="T1919" s="41">
        <f t="shared" si="498"/>
        <v>50689642.32</v>
      </c>
    </row>
    <row r="1920" spans="1:20" ht="15.75" hidden="1" customHeight="1" x14ac:dyDescent="0.25">
      <c r="A1920" s="140"/>
      <c r="B1920" s="169"/>
      <c r="C1920" s="140"/>
      <c r="D1920" s="12" t="s">
        <v>78</v>
      </c>
      <c r="E1920" s="57">
        <f>осн2!I67*осн2!$D$1+осн2!$A$2+(осн2!I67*осн2!$D$1+осн2!$A$2)*осн2!$E$2</f>
        <v>102600329.76000001</v>
      </c>
      <c r="F1920" s="57">
        <f>осн2!J67*осн2!$D$1+осн2!$A$2+(осн2!J67*осн2!$D$1+осн2!$A$2)*осн2!$E$2</f>
        <v>106704343.8</v>
      </c>
      <c r="G1920" s="178"/>
      <c r="H1920" s="179"/>
      <c r="I1920" s="41">
        <f t="shared" si="491"/>
        <v>102600329.76000001</v>
      </c>
      <c r="J1920" s="41">
        <f t="shared" si="492"/>
        <v>106704343.8</v>
      </c>
      <c r="K1920" s="178"/>
      <c r="L1920" s="179"/>
      <c r="M1920" s="41">
        <f t="shared" si="493"/>
        <v>102600329.76000001</v>
      </c>
      <c r="N1920" s="41">
        <f t="shared" si="494"/>
        <v>106704343.8</v>
      </c>
      <c r="O1920" s="37">
        <f>осн2!I67+осн2!$A$2+(осн2!I67+осн2!$A$2)*осн2!$E$2</f>
        <v>51300164.880000003</v>
      </c>
      <c r="P1920" s="37">
        <f>осн2!J67+осн2!$A$2+(осн2!J67+осн2!$A$2)*осн2!$E$2</f>
        <v>53352171.899999999</v>
      </c>
      <c r="Q1920" s="41">
        <f t="shared" si="495"/>
        <v>102600329.76000001</v>
      </c>
      <c r="R1920" s="41">
        <f t="shared" si="496"/>
        <v>106704343.8</v>
      </c>
      <c r="S1920" s="41">
        <f t="shared" si="497"/>
        <v>51300164.880000003</v>
      </c>
      <c r="T1920" s="41">
        <f t="shared" si="498"/>
        <v>53352171.899999999</v>
      </c>
    </row>
    <row r="1921" spans="1:20" ht="15.75" hidden="1" customHeight="1" x14ac:dyDescent="0.25">
      <c r="A1921" s="140"/>
      <c r="B1921" s="169"/>
      <c r="C1921" s="140"/>
      <c r="D1921" s="13" t="s">
        <v>79</v>
      </c>
      <c r="E1921" s="59">
        <f>осн2!I68*осн2!$D$1+осн2!$A$2+(осн2!I68*осн2!$D$1+осн2!$A$2)*осн2!$E$2</f>
        <v>29050752.759999998</v>
      </c>
      <c r="F1921" s="59">
        <f>осн2!J68*осн2!$D$1+осн2!$A$2+(осн2!J68*осн2!$D$1+осн2!$A$2)*осн2!$E$2</f>
        <v>30212783.719999999</v>
      </c>
      <c r="G1921" s="178"/>
      <c r="H1921" s="179"/>
      <c r="I1921" s="40">
        <f t="shared" si="491"/>
        <v>29050752.759999998</v>
      </c>
      <c r="J1921" s="40">
        <f t="shared" si="492"/>
        <v>30212783.719999999</v>
      </c>
      <c r="K1921" s="178"/>
      <c r="L1921" s="179"/>
      <c r="M1921" s="40">
        <f t="shared" si="493"/>
        <v>29050752.759999998</v>
      </c>
      <c r="N1921" s="40">
        <f t="shared" si="494"/>
        <v>30212783.719999999</v>
      </c>
      <c r="O1921" s="36">
        <f>осн2!I68+осн2!$A$2+(осн2!I68+осн2!$A$2)*осн2!$E$2</f>
        <v>14525376.379999999</v>
      </c>
      <c r="P1921" s="36">
        <f>осн2!J68+осн2!$A$2+(осн2!J68+осн2!$A$2)*осн2!$E$2</f>
        <v>15106391.859999999</v>
      </c>
      <c r="Q1921" s="40">
        <f t="shared" si="495"/>
        <v>29050752.759999998</v>
      </c>
      <c r="R1921" s="40">
        <f t="shared" si="496"/>
        <v>30212783.719999999</v>
      </c>
      <c r="S1921" s="40">
        <f t="shared" si="497"/>
        <v>14525376.379999999</v>
      </c>
      <c r="T1921" s="40">
        <f t="shared" si="498"/>
        <v>15106391.859999999</v>
      </c>
    </row>
    <row r="1922" spans="1:20" ht="15.75" hidden="1" customHeight="1" x14ac:dyDescent="0.25">
      <c r="A1922" s="140"/>
      <c r="B1922" s="169"/>
      <c r="C1922" s="140"/>
      <c r="D1922" s="12" t="s">
        <v>80</v>
      </c>
      <c r="E1922" s="57">
        <f>осн2!I69*осн2!$D$1+осн2!$A$2+(осн2!I69*осн2!$D$1+осн2!$A$2)*осн2!$E$2</f>
        <v>33261757.399999999</v>
      </c>
      <c r="F1922" s="57">
        <f>осн2!J69*осн2!$D$1+осн2!$A$2+(осн2!J69*осн2!$D$1+осн2!$A$2)*осн2!$E$2</f>
        <v>34592228.640000001</v>
      </c>
      <c r="G1922" s="178"/>
      <c r="H1922" s="179"/>
      <c r="I1922" s="41">
        <f t="shared" si="491"/>
        <v>33261757.399999999</v>
      </c>
      <c r="J1922" s="41">
        <f t="shared" si="492"/>
        <v>34592228.640000001</v>
      </c>
      <c r="K1922" s="178"/>
      <c r="L1922" s="179"/>
      <c r="M1922" s="41">
        <f t="shared" si="493"/>
        <v>33261757.399999999</v>
      </c>
      <c r="N1922" s="41">
        <f t="shared" si="494"/>
        <v>34592228.640000001</v>
      </c>
      <c r="O1922" s="37">
        <f>осн2!I69+осн2!$A$2+(осн2!I69+осн2!$A$2)*осн2!$E$2</f>
        <v>16630878.699999999</v>
      </c>
      <c r="P1922" s="37">
        <f>осн2!J69+осн2!$A$2+(осн2!J69+осн2!$A$2)*осн2!$E$2</f>
        <v>17296114.32</v>
      </c>
      <c r="Q1922" s="41">
        <f t="shared" si="495"/>
        <v>33261757.399999999</v>
      </c>
      <c r="R1922" s="41">
        <f t="shared" si="496"/>
        <v>34592228.640000001</v>
      </c>
      <c r="S1922" s="41">
        <f t="shared" si="497"/>
        <v>16630878.699999999</v>
      </c>
      <c r="T1922" s="41">
        <f t="shared" si="498"/>
        <v>17296114.32</v>
      </c>
    </row>
    <row r="1923" spans="1:20" ht="15.75" hidden="1" customHeight="1" x14ac:dyDescent="0.25">
      <c r="A1923" s="140"/>
      <c r="B1923" s="169"/>
      <c r="C1923" s="140"/>
      <c r="D1923" s="12" t="s">
        <v>81</v>
      </c>
      <c r="E1923" s="57">
        <f>осн2!I70*осн2!$D$1+осн2!$A$2+(осн2!I70*осн2!$D$1+осн2!$A$2)*осн2!$E$2</f>
        <v>38519660.399999999</v>
      </c>
      <c r="F1923" s="57">
        <f>осн2!J70*осн2!$D$1+осн2!$A$2+(осн2!J70*осн2!$D$1+осн2!$A$2)*осн2!$E$2</f>
        <v>40060445.399999999</v>
      </c>
      <c r="G1923" s="178"/>
      <c r="H1923" s="179"/>
      <c r="I1923" s="41">
        <f t="shared" si="491"/>
        <v>38519660.399999999</v>
      </c>
      <c r="J1923" s="41">
        <f t="shared" si="492"/>
        <v>40060445.399999999</v>
      </c>
      <c r="K1923" s="178"/>
      <c r="L1923" s="179"/>
      <c r="M1923" s="41">
        <f t="shared" si="493"/>
        <v>38519660.399999999</v>
      </c>
      <c r="N1923" s="41">
        <f t="shared" si="494"/>
        <v>40060445.399999999</v>
      </c>
      <c r="O1923" s="37">
        <f>осн2!I70+осн2!$A$2+(осн2!I70+осн2!$A$2)*осн2!$E$2</f>
        <v>19259830.199999999</v>
      </c>
      <c r="P1923" s="37">
        <f>осн2!J70+осн2!$A$2+(осн2!J70+осн2!$A$2)*осн2!$E$2</f>
        <v>20030222.699999999</v>
      </c>
      <c r="Q1923" s="41">
        <f t="shared" si="495"/>
        <v>38519660.399999999</v>
      </c>
      <c r="R1923" s="41">
        <f t="shared" si="496"/>
        <v>40060445.399999999</v>
      </c>
      <c r="S1923" s="41">
        <f t="shared" si="497"/>
        <v>19259830.199999999</v>
      </c>
      <c r="T1923" s="41">
        <f t="shared" si="498"/>
        <v>20030222.699999999</v>
      </c>
    </row>
    <row r="1924" spans="1:20" ht="15.75" hidden="1" customHeight="1" x14ac:dyDescent="0.25">
      <c r="A1924" s="140"/>
      <c r="B1924" s="169"/>
      <c r="C1924" s="140"/>
      <c r="D1924" s="12" t="s">
        <v>82</v>
      </c>
      <c r="E1924" s="57">
        <f>осн2!I71*осн2!$D$1+осн2!$A$2+(осн2!I71*осн2!$D$1+осн2!$A$2)*осн2!$E$2</f>
        <v>42508140.640000001</v>
      </c>
      <c r="F1924" s="57">
        <f>осн2!J71*осн2!$D$1+осн2!$A$2+(осн2!J71*осн2!$D$1+осн2!$A$2)*осн2!$E$2</f>
        <v>44208466.359999999</v>
      </c>
      <c r="G1924" s="178"/>
      <c r="H1924" s="179"/>
      <c r="I1924" s="41">
        <f t="shared" si="491"/>
        <v>42508140.640000001</v>
      </c>
      <c r="J1924" s="41">
        <f t="shared" si="492"/>
        <v>44208466.359999999</v>
      </c>
      <c r="K1924" s="178"/>
      <c r="L1924" s="179"/>
      <c r="M1924" s="41">
        <f t="shared" si="493"/>
        <v>42508140.640000001</v>
      </c>
      <c r="N1924" s="41">
        <f t="shared" si="494"/>
        <v>44208466.359999999</v>
      </c>
      <c r="O1924" s="37">
        <f>осн2!I71+осн2!$A$2+(осн2!I71+осн2!$A$2)*осн2!$E$2</f>
        <v>21254070.32</v>
      </c>
      <c r="P1924" s="37">
        <f>осн2!J71+осн2!$A$2+(осн2!J71+осн2!$A$2)*осн2!$E$2</f>
        <v>22104233.18</v>
      </c>
      <c r="Q1924" s="41">
        <f t="shared" si="495"/>
        <v>42508140.640000001</v>
      </c>
      <c r="R1924" s="41">
        <f t="shared" si="496"/>
        <v>44208466.359999999</v>
      </c>
      <c r="S1924" s="41">
        <f t="shared" si="497"/>
        <v>21254070.32</v>
      </c>
      <c r="T1924" s="41">
        <f t="shared" si="498"/>
        <v>22104233.18</v>
      </c>
    </row>
    <row r="1925" spans="1:20" ht="15.75" hidden="1" customHeight="1" x14ac:dyDescent="0.25">
      <c r="A1925" s="140"/>
      <c r="B1925" s="169"/>
      <c r="C1925" s="140"/>
      <c r="D1925" s="12" t="s">
        <v>83</v>
      </c>
      <c r="E1925" s="57">
        <f>осн2!I72*осн2!$D$1+осн2!$A$2+(осн2!I72*осн2!$D$1+осн2!$A$2)*осн2!$E$2</f>
        <v>48397940.719999999</v>
      </c>
      <c r="F1925" s="57">
        <f>осн2!J72*осн2!$D$1+осн2!$A$2+(осн2!J72*осн2!$D$1+осн2!$A$2)*осн2!$E$2</f>
        <v>50333858.159999996</v>
      </c>
      <c r="G1925" s="178"/>
      <c r="H1925" s="179"/>
      <c r="I1925" s="41">
        <f t="shared" si="491"/>
        <v>48397940.719999999</v>
      </c>
      <c r="J1925" s="41">
        <f t="shared" si="492"/>
        <v>50333858.159999996</v>
      </c>
      <c r="K1925" s="178"/>
      <c r="L1925" s="179"/>
      <c r="M1925" s="41">
        <f t="shared" si="493"/>
        <v>48397940.719999999</v>
      </c>
      <c r="N1925" s="41">
        <f t="shared" si="494"/>
        <v>50333858.159999996</v>
      </c>
      <c r="O1925" s="37">
        <f>осн2!I72+осн2!$A$2+(осн2!I72+осн2!$A$2)*осн2!$E$2</f>
        <v>24198970.359999999</v>
      </c>
      <c r="P1925" s="37">
        <f>осн2!J72+осн2!$A$2+(осн2!J72+осн2!$A$2)*осн2!$E$2</f>
        <v>25166929.079999998</v>
      </c>
      <c r="Q1925" s="41">
        <f t="shared" si="495"/>
        <v>48397940.719999999</v>
      </c>
      <c r="R1925" s="41">
        <f t="shared" si="496"/>
        <v>50333858.159999996</v>
      </c>
      <c r="S1925" s="41">
        <f t="shared" si="497"/>
        <v>24198970.359999999</v>
      </c>
      <c r="T1925" s="41">
        <f t="shared" si="498"/>
        <v>25166929.079999998</v>
      </c>
    </row>
    <row r="1926" spans="1:20" ht="15.75" hidden="1" customHeight="1" x14ac:dyDescent="0.25">
      <c r="A1926" s="140"/>
      <c r="B1926" s="169"/>
      <c r="C1926" s="140"/>
      <c r="D1926" s="12" t="s">
        <v>84</v>
      </c>
      <c r="E1926" s="57">
        <f>осн2!I73*осн2!$D$1+осн2!$A$2+(осн2!I73*осн2!$D$1+осн2!$A$2)*осн2!$E$2</f>
        <v>53601280.519999996</v>
      </c>
      <c r="F1926" s="57">
        <f>осн2!J73*осн2!$D$1+осн2!$A$2+(осн2!J73*осн2!$D$1+осн2!$A$2)*осн2!$E$2</f>
        <v>55745331.079999998</v>
      </c>
      <c r="G1926" s="178"/>
      <c r="H1926" s="179"/>
      <c r="I1926" s="41">
        <f t="shared" si="491"/>
        <v>53601280.519999996</v>
      </c>
      <c r="J1926" s="41">
        <f t="shared" si="492"/>
        <v>55745331.079999998</v>
      </c>
      <c r="K1926" s="178"/>
      <c r="L1926" s="179"/>
      <c r="M1926" s="41">
        <f t="shared" si="493"/>
        <v>53601280.519999996</v>
      </c>
      <c r="N1926" s="41">
        <f t="shared" si="494"/>
        <v>55745331.079999998</v>
      </c>
      <c r="O1926" s="37">
        <f>осн2!I73+осн2!$A$2+(осн2!I73+осн2!$A$2)*осн2!$E$2</f>
        <v>26800640.259999998</v>
      </c>
      <c r="P1926" s="37">
        <f>осн2!J73+осн2!$A$2+(осн2!J73+осн2!$A$2)*осн2!$E$2</f>
        <v>27872665.539999999</v>
      </c>
      <c r="Q1926" s="41">
        <f t="shared" si="495"/>
        <v>53601280.519999996</v>
      </c>
      <c r="R1926" s="41">
        <f t="shared" si="496"/>
        <v>55745331.079999998</v>
      </c>
      <c r="S1926" s="41">
        <f t="shared" si="497"/>
        <v>26800640.259999998</v>
      </c>
      <c r="T1926" s="41">
        <f t="shared" si="498"/>
        <v>27872665.539999999</v>
      </c>
    </row>
    <row r="1927" spans="1:20" ht="15.75" hidden="1" customHeight="1" x14ac:dyDescent="0.25">
      <c r="A1927" s="140"/>
      <c r="B1927" s="169"/>
      <c r="C1927" s="140"/>
      <c r="D1927" s="58" t="s">
        <v>86</v>
      </c>
      <c r="E1927" s="59">
        <f>осн2!I74*осн2!$D$1+осн2!$A$2+(осн2!I74*осн2!$D$1+осн2!$A$2)*осн2!$E$2</f>
        <v>20788602.800000001</v>
      </c>
      <c r="F1927" s="59">
        <f>осн2!J74*осн2!$D$1+осн2!$A$2+(осн2!J74*осн2!$D$1+осн2!$A$2)*осн2!$E$2</f>
        <v>21620146.440000001</v>
      </c>
      <c r="G1927" s="178"/>
      <c r="H1927" s="179"/>
      <c r="I1927" s="40">
        <f t="shared" si="491"/>
        <v>20788602.800000001</v>
      </c>
      <c r="J1927" s="40">
        <f t="shared" si="492"/>
        <v>21620146.440000001</v>
      </c>
      <c r="K1927" s="178"/>
      <c r="L1927" s="179"/>
      <c r="M1927" s="40">
        <f t="shared" si="493"/>
        <v>20788602.800000001</v>
      </c>
      <c r="N1927" s="40">
        <f t="shared" si="494"/>
        <v>21620146.440000001</v>
      </c>
      <c r="O1927" s="36">
        <f>осн2!I74+осн2!$A$2+(осн2!I74+осн2!$A$2)*осн2!$E$2</f>
        <v>10394301.4</v>
      </c>
      <c r="P1927" s="36">
        <f>осн2!J74+осн2!$A$2+(осн2!J74+осн2!$A$2)*осн2!$E$2</f>
        <v>10810073.220000001</v>
      </c>
      <c r="Q1927" s="40">
        <f t="shared" si="495"/>
        <v>20788602.800000001</v>
      </c>
      <c r="R1927" s="40">
        <f t="shared" si="496"/>
        <v>21620146.440000001</v>
      </c>
      <c r="S1927" s="40">
        <f t="shared" si="497"/>
        <v>10394301.4</v>
      </c>
      <c r="T1927" s="40">
        <f t="shared" si="498"/>
        <v>10810073.220000001</v>
      </c>
    </row>
    <row r="1928" spans="1:20" ht="15.75" hidden="1" customHeight="1" x14ac:dyDescent="0.25">
      <c r="A1928" s="140"/>
      <c r="B1928" s="169"/>
      <c r="C1928" s="140"/>
      <c r="D1928" s="4" t="s">
        <v>87</v>
      </c>
      <c r="E1928" s="57">
        <f>осн2!I75*осн2!$D$1+осн2!$A$2+(осн2!I75*осн2!$D$1+осн2!$A$2)*осн2!$E$2</f>
        <v>24839906.239999998</v>
      </c>
      <c r="F1928" s="57">
        <f>осн2!J75*осн2!$D$1+осн2!$A$2+(осн2!J75*осн2!$D$1+осн2!$A$2)*осн2!$E$2</f>
        <v>25833504</v>
      </c>
      <c r="G1928" s="178"/>
      <c r="H1928" s="179"/>
      <c r="I1928" s="41">
        <f t="shared" si="491"/>
        <v>24839906.239999998</v>
      </c>
      <c r="J1928" s="41">
        <f t="shared" si="492"/>
        <v>25833504</v>
      </c>
      <c r="K1928" s="178"/>
      <c r="L1928" s="179"/>
      <c r="M1928" s="41">
        <f t="shared" si="493"/>
        <v>24839906.239999998</v>
      </c>
      <c r="N1928" s="41">
        <f t="shared" si="494"/>
        <v>25833504</v>
      </c>
      <c r="O1928" s="37">
        <f>осн2!I75+осн2!$A$2+(осн2!I75+осн2!$A$2)*осн2!$E$2</f>
        <v>12419953.119999999</v>
      </c>
      <c r="P1928" s="37">
        <f>осн2!J75+осн2!$A$2+(осн2!J75+осн2!$A$2)*осн2!$E$2</f>
        <v>12916752</v>
      </c>
      <c r="Q1928" s="41">
        <f t="shared" si="495"/>
        <v>24839906.239999998</v>
      </c>
      <c r="R1928" s="41">
        <f t="shared" si="496"/>
        <v>25833504</v>
      </c>
      <c r="S1928" s="41">
        <f t="shared" si="497"/>
        <v>12419953.119999999</v>
      </c>
      <c r="T1928" s="41">
        <f t="shared" si="498"/>
        <v>12916752</v>
      </c>
    </row>
    <row r="1929" spans="1:20" ht="15.75" hidden="1" customHeight="1" x14ac:dyDescent="0.25">
      <c r="A1929" s="140"/>
      <c r="B1929" s="169"/>
      <c r="C1929" s="140"/>
      <c r="D1929" s="4" t="s">
        <v>88</v>
      </c>
      <c r="E1929" s="57">
        <f>осн2!I76*осн2!$D$1+осн2!$A$2+(осн2!I76*осн2!$D$1+осн2!$A$2)*осн2!$E$2</f>
        <v>32219807.960000001</v>
      </c>
      <c r="F1929" s="57">
        <f>осн2!J76*осн2!$D$1+осн2!$A$2+(осн2!J76*осн2!$D$1+осн2!$A$2)*осн2!$E$2</f>
        <v>33508599.240000002</v>
      </c>
      <c r="G1929" s="178"/>
      <c r="H1929" s="179"/>
      <c r="I1929" s="41">
        <f t="shared" si="491"/>
        <v>32219807.960000001</v>
      </c>
      <c r="J1929" s="41">
        <f t="shared" si="492"/>
        <v>33508599.240000002</v>
      </c>
      <c r="K1929" s="178"/>
      <c r="L1929" s="179"/>
      <c r="M1929" s="41">
        <f t="shared" si="493"/>
        <v>32219807.960000001</v>
      </c>
      <c r="N1929" s="41">
        <f t="shared" si="494"/>
        <v>33508599.240000002</v>
      </c>
      <c r="O1929" s="37">
        <f>осн2!I76+осн2!$A$2+(осн2!I76+осн2!$A$2)*осн2!$E$2</f>
        <v>16109903.98</v>
      </c>
      <c r="P1929" s="37">
        <f>осн2!J76+осн2!$A$2+(осн2!J76+осн2!$A$2)*осн2!$E$2</f>
        <v>16754299.620000001</v>
      </c>
      <c r="Q1929" s="41">
        <f t="shared" si="495"/>
        <v>32219807.960000001</v>
      </c>
      <c r="R1929" s="41">
        <f t="shared" si="496"/>
        <v>33508599.240000002</v>
      </c>
      <c r="S1929" s="41">
        <f t="shared" si="497"/>
        <v>16109903.98</v>
      </c>
      <c r="T1929" s="41">
        <f t="shared" si="498"/>
        <v>16754299.620000001</v>
      </c>
    </row>
    <row r="1930" spans="1:20" ht="15.75" hidden="1" customHeight="1" x14ac:dyDescent="0.25">
      <c r="A1930" s="140"/>
      <c r="B1930" s="169"/>
      <c r="C1930" s="140"/>
      <c r="D1930" s="4" t="s">
        <v>89</v>
      </c>
      <c r="E1930" s="57">
        <f>осн2!I77*осн2!$D$1+осн2!$A$2+(осн2!I77*осн2!$D$1+осн2!$A$2)*осн2!$E$2</f>
        <v>38564092.119999997</v>
      </c>
      <c r="F1930" s="57">
        <f>осн2!J77*осн2!$D$1+осн2!$A$2+(осн2!J77*осн2!$D$1+осн2!$A$2)*осн2!$E$2</f>
        <v>40106656.560000002</v>
      </c>
      <c r="G1930" s="178"/>
      <c r="H1930" s="179"/>
      <c r="I1930" s="41">
        <f t="shared" si="491"/>
        <v>38564092.119999997</v>
      </c>
      <c r="J1930" s="41">
        <f t="shared" si="492"/>
        <v>40106656.560000002</v>
      </c>
      <c r="K1930" s="178"/>
      <c r="L1930" s="179"/>
      <c r="M1930" s="41">
        <f t="shared" si="493"/>
        <v>38564092.119999997</v>
      </c>
      <c r="N1930" s="41">
        <f t="shared" si="494"/>
        <v>40106656.560000002</v>
      </c>
      <c r="O1930" s="37">
        <f>осн2!I77+осн2!$A$2+(осн2!I77+осн2!$A$2)*осн2!$E$2</f>
        <v>19282046.059999999</v>
      </c>
      <c r="P1930" s="37">
        <f>осн2!J77+осн2!$A$2+(осн2!J77+осн2!$A$2)*осн2!$E$2</f>
        <v>20053328.280000001</v>
      </c>
      <c r="Q1930" s="41">
        <f t="shared" si="495"/>
        <v>38564092.119999997</v>
      </c>
      <c r="R1930" s="41">
        <f t="shared" si="496"/>
        <v>40106656.560000002</v>
      </c>
      <c r="S1930" s="41">
        <f t="shared" si="497"/>
        <v>19282046.059999999</v>
      </c>
      <c r="T1930" s="41">
        <f t="shared" si="498"/>
        <v>20053328.280000001</v>
      </c>
    </row>
    <row r="1931" spans="1:20" ht="15.75" hidden="1" customHeight="1" x14ac:dyDescent="0.25">
      <c r="A1931" s="140"/>
      <c r="B1931" s="169"/>
      <c r="C1931" s="140"/>
      <c r="D1931" s="4" t="s">
        <v>90</v>
      </c>
      <c r="E1931" s="57">
        <f>осн2!I78*осн2!$D$1+осн2!$A$2+(осн2!I78*осн2!$D$1+осн2!$A$2)*осн2!$E$2</f>
        <v>42538497.32</v>
      </c>
      <c r="F1931" s="57">
        <f>осн2!J78*осн2!$D$1+осн2!$A$2+(осн2!J78*осн2!$D$1+осн2!$A$2)*осн2!$E$2</f>
        <v>44240038.439999998</v>
      </c>
      <c r="G1931" s="178"/>
      <c r="H1931" s="179"/>
      <c r="I1931" s="41">
        <f t="shared" si="491"/>
        <v>42538497.32</v>
      </c>
      <c r="J1931" s="41">
        <f t="shared" si="492"/>
        <v>44240038.439999998</v>
      </c>
      <c r="K1931" s="178"/>
      <c r="L1931" s="179"/>
      <c r="M1931" s="41">
        <f t="shared" si="493"/>
        <v>42538497.32</v>
      </c>
      <c r="N1931" s="41">
        <f t="shared" si="494"/>
        <v>44240038.439999998</v>
      </c>
      <c r="O1931" s="37">
        <f>осн2!I78+осн2!$A$2+(осн2!I78+осн2!$A$2)*осн2!$E$2</f>
        <v>21269248.66</v>
      </c>
      <c r="P1931" s="37">
        <f>осн2!J78+осн2!$A$2+(осн2!J78+осн2!$A$2)*осн2!$E$2</f>
        <v>22120019.219999999</v>
      </c>
      <c r="Q1931" s="41">
        <f t="shared" si="495"/>
        <v>42538497.32</v>
      </c>
      <c r="R1931" s="41">
        <f t="shared" si="496"/>
        <v>44240038.439999998</v>
      </c>
      <c r="S1931" s="41">
        <f t="shared" si="497"/>
        <v>21269248.66</v>
      </c>
      <c r="T1931" s="41">
        <f t="shared" si="498"/>
        <v>22120019.219999999</v>
      </c>
    </row>
    <row r="1932" spans="1:20" ht="15.75" hidden="1" customHeight="1" x14ac:dyDescent="0.25">
      <c r="A1932" s="140"/>
      <c r="B1932" s="169"/>
      <c r="C1932" s="140"/>
      <c r="D1932" s="4" t="s">
        <v>91</v>
      </c>
      <c r="E1932" s="57">
        <f>осн2!I79*осн2!$D$1+осн2!$A$2+(осн2!I79*осн2!$D$1+осн2!$A$2)*осн2!$E$2</f>
        <v>44076412.560000002</v>
      </c>
      <c r="F1932" s="57">
        <f>осн2!J79*осн2!$D$1+осн2!$A$2+(осн2!J79*осн2!$D$1+осн2!$A$2)*осн2!$E$2</f>
        <v>45839469.439999998</v>
      </c>
      <c r="G1932" s="178"/>
      <c r="H1932" s="179"/>
      <c r="I1932" s="41">
        <f t="shared" si="491"/>
        <v>44076412.560000002</v>
      </c>
      <c r="J1932" s="41">
        <f t="shared" si="492"/>
        <v>45839469.439999998</v>
      </c>
      <c r="K1932" s="178"/>
      <c r="L1932" s="179"/>
      <c r="M1932" s="41">
        <f t="shared" si="493"/>
        <v>44076412.560000002</v>
      </c>
      <c r="N1932" s="41">
        <f t="shared" si="494"/>
        <v>45839469.439999998</v>
      </c>
      <c r="O1932" s="37">
        <f>осн2!I79+осн2!$A$2+(осн2!I79+осн2!$A$2)*осн2!$E$2</f>
        <v>22038206.280000001</v>
      </c>
      <c r="P1932" s="37">
        <f>осн2!J79+осн2!$A$2+(осн2!J79+осн2!$A$2)*осн2!$E$2</f>
        <v>22919734.719999999</v>
      </c>
      <c r="Q1932" s="41">
        <f t="shared" si="495"/>
        <v>44076412.560000002</v>
      </c>
      <c r="R1932" s="41">
        <f t="shared" si="496"/>
        <v>45839469.439999998</v>
      </c>
      <c r="S1932" s="41">
        <f t="shared" si="497"/>
        <v>22038206.280000001</v>
      </c>
      <c r="T1932" s="41">
        <f t="shared" si="498"/>
        <v>22919734.719999999</v>
      </c>
    </row>
    <row r="1933" spans="1:20" ht="15.75" hidden="1" customHeight="1" x14ac:dyDescent="0.25">
      <c r="A1933" s="140"/>
      <c r="B1933" s="169"/>
      <c r="C1933" s="140"/>
      <c r="D1933" s="4" t="s">
        <v>85</v>
      </c>
      <c r="E1933" s="57">
        <f>осн2!I80*осн2!$D$1+осн2!$A$2+(осн2!I80*осн2!$D$1+осн2!$A$2)*осн2!$E$2</f>
        <v>49249492.439999998</v>
      </c>
      <c r="F1933" s="57">
        <f>осн2!J80*осн2!$D$1+осн2!$A$2+(осн2!J80*осн2!$D$1+осн2!$A$2)*осн2!$E$2</f>
        <v>51219471.759999998</v>
      </c>
      <c r="G1933" s="178"/>
      <c r="H1933" s="179"/>
      <c r="I1933" s="41">
        <f t="shared" si="491"/>
        <v>49249492.439999998</v>
      </c>
      <c r="J1933" s="41">
        <f t="shared" si="492"/>
        <v>51219471.759999998</v>
      </c>
      <c r="K1933" s="178"/>
      <c r="L1933" s="179"/>
      <c r="M1933" s="41">
        <f t="shared" si="493"/>
        <v>49249492.439999998</v>
      </c>
      <c r="N1933" s="41">
        <f t="shared" si="494"/>
        <v>51219471.759999998</v>
      </c>
      <c r="O1933" s="37">
        <f>осн2!I80+осн2!$A$2+(осн2!I80+осн2!$A$2)*осн2!$E$2</f>
        <v>24624746.219999999</v>
      </c>
      <c r="P1933" s="37">
        <f>осн2!J80+осн2!$A$2+(осн2!J80+осн2!$A$2)*осн2!$E$2</f>
        <v>25609735.879999999</v>
      </c>
      <c r="Q1933" s="41">
        <f t="shared" si="495"/>
        <v>49249492.439999998</v>
      </c>
      <c r="R1933" s="41">
        <f t="shared" si="496"/>
        <v>51219471.759999998</v>
      </c>
      <c r="S1933" s="41">
        <f t="shared" si="497"/>
        <v>24624746.219999999</v>
      </c>
      <c r="T1933" s="41">
        <f t="shared" si="498"/>
        <v>25609735.879999999</v>
      </c>
    </row>
    <row r="1934" spans="1:20" ht="15.75" hidden="1" customHeight="1" x14ac:dyDescent="0.25">
      <c r="A1934" s="140"/>
      <c r="B1934" s="169"/>
      <c r="C1934" s="140"/>
      <c r="D1934" s="4" t="s">
        <v>92</v>
      </c>
      <c r="E1934" s="57">
        <f>осн2!I81*осн2!$D$1+осн2!$A$2+(осн2!I81*осн2!$D$1+осн2!$A$2)*осн2!$E$2</f>
        <v>54422378.799999997</v>
      </c>
      <c r="F1934" s="57">
        <f>осн2!J81*осн2!$D$1+осн2!$A$2+(осн2!J81*осн2!$D$1+осн2!$A$2)*осн2!$E$2</f>
        <v>56599273.480000004</v>
      </c>
      <c r="G1934" s="178"/>
      <c r="H1934" s="179"/>
      <c r="I1934" s="41">
        <f t="shared" si="491"/>
        <v>54422378.799999997</v>
      </c>
      <c r="J1934" s="41">
        <f t="shared" si="492"/>
        <v>56599273.480000004</v>
      </c>
      <c r="K1934" s="178"/>
      <c r="L1934" s="179"/>
      <c r="M1934" s="41">
        <f t="shared" si="493"/>
        <v>54422378.799999997</v>
      </c>
      <c r="N1934" s="41">
        <f t="shared" si="494"/>
        <v>56599273.480000004</v>
      </c>
      <c r="O1934" s="37">
        <f>осн2!I81+осн2!$A$2+(осн2!I81+осн2!$A$2)*осн2!$E$2</f>
        <v>27211189.399999999</v>
      </c>
      <c r="P1934" s="37">
        <f>осн2!J81+осн2!$A$2+(осн2!J81+осн2!$A$2)*осн2!$E$2</f>
        <v>28299636.740000002</v>
      </c>
      <c r="Q1934" s="41">
        <f t="shared" si="495"/>
        <v>54422378.799999997</v>
      </c>
      <c r="R1934" s="41">
        <f t="shared" si="496"/>
        <v>56599273.480000004</v>
      </c>
      <c r="S1934" s="41">
        <f t="shared" si="497"/>
        <v>27211189.399999999</v>
      </c>
      <c r="T1934" s="41">
        <f t="shared" si="498"/>
        <v>28299636.740000002</v>
      </c>
    </row>
    <row r="1935" spans="1:20" ht="15.75" hidden="1" customHeight="1" x14ac:dyDescent="0.25">
      <c r="A1935" s="140"/>
      <c r="B1935" s="169"/>
      <c r="C1935" s="140"/>
      <c r="D1935" s="4" t="s">
        <v>93</v>
      </c>
      <c r="E1935" s="57">
        <f>осн2!I82*осн2!$D$1+осн2!$A$2+(осн2!I82*осн2!$D$1+осн2!$A$2)*осн2!$E$2</f>
        <v>60397974.32</v>
      </c>
      <c r="F1935" s="57">
        <f>осн2!J82*осн2!$D$1+осн2!$A$2+(осн2!J82*осн2!$D$1+осн2!$A$2)*осн2!$E$2</f>
        <v>62813894.519999996</v>
      </c>
      <c r="G1935" s="178"/>
      <c r="H1935" s="179"/>
      <c r="I1935" s="41">
        <f t="shared" si="491"/>
        <v>60397974.32</v>
      </c>
      <c r="J1935" s="41">
        <f t="shared" si="492"/>
        <v>62813894.519999996</v>
      </c>
      <c r="K1935" s="178"/>
      <c r="L1935" s="179"/>
      <c r="M1935" s="41">
        <f t="shared" si="493"/>
        <v>60397974.32</v>
      </c>
      <c r="N1935" s="41">
        <f t="shared" si="494"/>
        <v>62813894.519999996</v>
      </c>
      <c r="O1935" s="37">
        <f>осн2!I82+осн2!$A$2+(осн2!I82+осн2!$A$2)*осн2!$E$2</f>
        <v>30198987.16</v>
      </c>
      <c r="P1935" s="37">
        <f>осн2!J82+осн2!$A$2+(осн2!J82+осн2!$A$2)*осн2!$E$2</f>
        <v>31406947.259999998</v>
      </c>
      <c r="Q1935" s="41">
        <f t="shared" si="495"/>
        <v>60397974.32</v>
      </c>
      <c r="R1935" s="41">
        <f t="shared" si="496"/>
        <v>62813894.519999996</v>
      </c>
      <c r="S1935" s="41">
        <f t="shared" si="497"/>
        <v>30198987.16</v>
      </c>
      <c r="T1935" s="41">
        <f t="shared" si="498"/>
        <v>31406947.259999998</v>
      </c>
    </row>
    <row r="1936" spans="1:20" ht="15.75" hidden="1" customHeight="1" x14ac:dyDescent="0.25">
      <c r="A1936" s="140"/>
      <c r="B1936" s="169"/>
      <c r="C1936" s="140"/>
      <c r="D1936" s="4" t="s">
        <v>94</v>
      </c>
      <c r="E1936" s="57">
        <f>осн2!I83*осн2!$D$1+осн2!$A$2+(осн2!I83*осн2!$D$1+осн2!$A$2)*осн2!$E$2</f>
        <v>65571040.039999999</v>
      </c>
      <c r="F1936" s="57">
        <f>осн2!J83*осн2!$D$1+осн2!$A$2+(осн2!J83*осн2!$D$1+осн2!$A$2)*осн2!$E$2</f>
        <v>68193882.680000007</v>
      </c>
      <c r="G1936" s="178"/>
      <c r="H1936" s="179"/>
      <c r="I1936" s="41">
        <f t="shared" si="491"/>
        <v>65571040.039999999</v>
      </c>
      <c r="J1936" s="41">
        <f t="shared" si="492"/>
        <v>68193882.680000007</v>
      </c>
      <c r="K1936" s="178"/>
      <c r="L1936" s="179"/>
      <c r="M1936" s="41">
        <f t="shared" si="493"/>
        <v>65571040.039999999</v>
      </c>
      <c r="N1936" s="41">
        <f t="shared" si="494"/>
        <v>68193882.680000007</v>
      </c>
      <c r="O1936" s="37">
        <f>осн2!I83+осн2!$A$2+(осн2!I83+осн2!$A$2)*осн2!$E$2</f>
        <v>32785520.02</v>
      </c>
      <c r="P1936" s="37">
        <f>осн2!J83+осн2!$A$2+(осн2!J83+осн2!$A$2)*осн2!$E$2</f>
        <v>34096941.340000004</v>
      </c>
      <c r="Q1936" s="41">
        <f t="shared" si="495"/>
        <v>65571040.039999999</v>
      </c>
      <c r="R1936" s="41">
        <f t="shared" si="496"/>
        <v>68193882.680000007</v>
      </c>
      <c r="S1936" s="41">
        <f t="shared" si="497"/>
        <v>32785520.02</v>
      </c>
      <c r="T1936" s="41">
        <f t="shared" si="498"/>
        <v>34096941.340000004</v>
      </c>
    </row>
    <row r="1937" spans="1:20" ht="15.75" hidden="1" customHeight="1" x14ac:dyDescent="0.25">
      <c r="A1937" s="140"/>
      <c r="B1937" s="169"/>
      <c r="C1937" s="140"/>
      <c r="D1937" s="8" t="s">
        <v>95</v>
      </c>
      <c r="E1937" s="59">
        <f>осн2!I84*осн2!$D$1+осн2!$A$2+(осн2!I84*осн2!$D$1+осн2!$A$2)*осн2!$E$2</f>
        <v>11708179.48</v>
      </c>
      <c r="F1937" s="59">
        <f>осн2!J84*осн2!$D$1+осн2!$A$2+(осн2!J84*осн2!$D$1+осн2!$A$2)*осн2!$E$2</f>
        <v>12176504.960000001</v>
      </c>
      <c r="G1937" s="178"/>
      <c r="H1937" s="179"/>
      <c r="I1937" s="40">
        <f t="shared" si="491"/>
        <v>11708179.48</v>
      </c>
      <c r="J1937" s="40">
        <f t="shared" si="492"/>
        <v>12176504.960000001</v>
      </c>
      <c r="K1937" s="178"/>
      <c r="L1937" s="179"/>
      <c r="M1937" s="40">
        <f t="shared" si="493"/>
        <v>11708179.48</v>
      </c>
      <c r="N1937" s="40">
        <f t="shared" si="494"/>
        <v>12176504.960000001</v>
      </c>
      <c r="O1937" s="36">
        <f>осн2!I84+осн2!$A$2+(осн2!I84+осн2!$A$2)*осн2!$E$2</f>
        <v>5854089.7400000002</v>
      </c>
      <c r="P1937" s="36">
        <f>осн2!J84+осн2!$A$2+(осн2!J84+осн2!$A$2)*осн2!$E$2</f>
        <v>6088252.4800000004</v>
      </c>
      <c r="Q1937" s="40">
        <f t="shared" si="495"/>
        <v>11708179.48</v>
      </c>
      <c r="R1937" s="40">
        <f t="shared" si="496"/>
        <v>12176504.960000001</v>
      </c>
      <c r="S1937" s="40">
        <f t="shared" si="497"/>
        <v>5854089.7400000002</v>
      </c>
      <c r="T1937" s="40">
        <f t="shared" si="498"/>
        <v>6088252.4800000004</v>
      </c>
    </row>
    <row r="1938" spans="1:20" ht="15.75" hidden="1" customHeight="1" x14ac:dyDescent="0.25">
      <c r="A1938" s="140"/>
      <c r="B1938" s="169"/>
      <c r="C1938" s="140"/>
      <c r="D1938" s="4" t="s">
        <v>96</v>
      </c>
      <c r="E1938" s="57">
        <f>осн2!I85*осн2!$D$1+осн2!$A$2+(осн2!I85*осн2!$D$1+осн2!$A$2)*осн2!$E$2</f>
        <v>16496187.6</v>
      </c>
      <c r="F1938" s="57">
        <f>осн2!J85*осн2!$D$1+осн2!$A$2+(осн2!J85*осн2!$D$1+осн2!$A$2)*осн2!$E$2</f>
        <v>17156036.52</v>
      </c>
      <c r="G1938" s="178"/>
      <c r="H1938" s="179"/>
      <c r="I1938" s="41">
        <f t="shared" si="491"/>
        <v>16496187.6</v>
      </c>
      <c r="J1938" s="41">
        <f t="shared" si="492"/>
        <v>17156036.52</v>
      </c>
      <c r="K1938" s="178"/>
      <c r="L1938" s="179"/>
      <c r="M1938" s="41">
        <f t="shared" si="493"/>
        <v>16496187.6</v>
      </c>
      <c r="N1938" s="41">
        <f t="shared" si="494"/>
        <v>17156036.52</v>
      </c>
      <c r="O1938" s="37">
        <f>осн2!I85+осн2!$A$2+(осн2!I85+осн2!$A$2)*осн2!$E$2</f>
        <v>8248093.7999999998</v>
      </c>
      <c r="P1938" s="37">
        <f>осн2!J85+осн2!$A$2+(осн2!J85+осн2!$A$2)*осн2!$E$2</f>
        <v>8578018.2599999998</v>
      </c>
      <c r="Q1938" s="41">
        <f t="shared" si="495"/>
        <v>16496187.6</v>
      </c>
      <c r="R1938" s="41">
        <f t="shared" si="496"/>
        <v>17156036.52</v>
      </c>
      <c r="S1938" s="41">
        <f t="shared" si="497"/>
        <v>8248093.7999999998</v>
      </c>
      <c r="T1938" s="41">
        <f t="shared" si="498"/>
        <v>8578018.2599999998</v>
      </c>
    </row>
    <row r="1939" spans="1:20" ht="15.75" hidden="1" customHeight="1" x14ac:dyDescent="0.25">
      <c r="A1939" s="140"/>
      <c r="B1939" s="169"/>
      <c r="C1939" s="140"/>
      <c r="D1939" s="4" t="s">
        <v>97</v>
      </c>
      <c r="E1939" s="57">
        <f>осн2!I86*осн2!$D$1+осн2!$A$2+(осн2!I86*осн2!$D$1+осн2!$A$2)*осн2!$E$2</f>
        <v>22110146.16</v>
      </c>
      <c r="F1939" s="57">
        <f>осн2!J86*осн2!$D$1+осн2!$A$2+(осн2!J86*осн2!$D$1+осн2!$A$2)*осн2!$E$2</f>
        <v>22994551.440000001</v>
      </c>
      <c r="G1939" s="178"/>
      <c r="H1939" s="179"/>
      <c r="I1939" s="41">
        <f t="shared" si="491"/>
        <v>22110146.16</v>
      </c>
      <c r="J1939" s="41">
        <f t="shared" si="492"/>
        <v>22994551.440000001</v>
      </c>
      <c r="K1939" s="178"/>
      <c r="L1939" s="179"/>
      <c r="M1939" s="41">
        <f t="shared" si="493"/>
        <v>22110146.16</v>
      </c>
      <c r="N1939" s="41">
        <f t="shared" si="494"/>
        <v>22994551.440000001</v>
      </c>
      <c r="O1939" s="37">
        <f>осн2!I86+осн2!$A$2+(осн2!I86+осн2!$A$2)*осн2!$E$2</f>
        <v>11055073.08</v>
      </c>
      <c r="P1939" s="37">
        <f>осн2!J86+осн2!$A$2+(осн2!J86+осн2!$A$2)*осн2!$E$2</f>
        <v>11497275.720000001</v>
      </c>
      <c r="Q1939" s="41">
        <f t="shared" si="495"/>
        <v>22110146.16</v>
      </c>
      <c r="R1939" s="41">
        <f t="shared" si="496"/>
        <v>22994551.440000001</v>
      </c>
      <c r="S1939" s="41">
        <f t="shared" si="497"/>
        <v>11055073.08</v>
      </c>
      <c r="T1939" s="41">
        <f t="shared" si="498"/>
        <v>11497275.720000001</v>
      </c>
    </row>
    <row r="1940" spans="1:20" ht="15.75" hidden="1" customHeight="1" x14ac:dyDescent="0.25">
      <c r="A1940" s="140"/>
      <c r="B1940" s="169"/>
      <c r="C1940" s="140"/>
      <c r="D1940" s="4" t="s">
        <v>98</v>
      </c>
      <c r="E1940" s="57">
        <f>осн2!I87*осн2!$D$1+осн2!$A$2+(осн2!I87*осн2!$D$1+осн2!$A$2)*осн2!$E$2</f>
        <v>26898154.280000001</v>
      </c>
      <c r="F1940" s="57">
        <f>осн2!J87*осн2!$D$1+осн2!$A$2+(осн2!J87*осн2!$D$1+осн2!$A$2)*осн2!$E$2</f>
        <v>27974080.640000001</v>
      </c>
      <c r="G1940" s="178"/>
      <c r="H1940" s="179"/>
      <c r="I1940" s="41">
        <f t="shared" si="491"/>
        <v>26898154.280000001</v>
      </c>
      <c r="J1940" s="41">
        <f t="shared" si="492"/>
        <v>27974080.640000001</v>
      </c>
      <c r="K1940" s="178"/>
      <c r="L1940" s="179"/>
      <c r="M1940" s="41">
        <f t="shared" si="493"/>
        <v>26898154.280000001</v>
      </c>
      <c r="N1940" s="41">
        <f t="shared" si="494"/>
        <v>27974080.640000001</v>
      </c>
      <c r="O1940" s="37">
        <f>осн2!I87+осн2!$A$2+(осн2!I87+осн2!$A$2)*осн2!$E$2</f>
        <v>13449077.140000001</v>
      </c>
      <c r="P1940" s="37">
        <f>осн2!J87+осн2!$A$2+(осн2!J87+осн2!$A$2)*осн2!$E$2</f>
        <v>13987040.32</v>
      </c>
      <c r="Q1940" s="41">
        <f t="shared" si="495"/>
        <v>26898154.280000001</v>
      </c>
      <c r="R1940" s="41">
        <f t="shared" si="496"/>
        <v>27974080.640000001</v>
      </c>
      <c r="S1940" s="41">
        <f t="shared" si="497"/>
        <v>13449077.140000001</v>
      </c>
      <c r="T1940" s="41">
        <f t="shared" si="498"/>
        <v>13987040.32</v>
      </c>
    </row>
    <row r="1941" spans="1:20" ht="15.75" hidden="1" customHeight="1" x14ac:dyDescent="0.25">
      <c r="A1941" s="140"/>
      <c r="B1941" s="169"/>
      <c r="C1941" s="140"/>
      <c r="D1941" s="4" t="s">
        <v>99</v>
      </c>
      <c r="E1941" s="57">
        <f>осн2!I88*осн2!$D$1+осн2!$A$2+(осн2!I88*осн2!$D$1+осн2!$A$2)*осн2!$E$2</f>
        <v>32677303.399999999</v>
      </c>
      <c r="F1941" s="57">
        <f>осн2!J88*осн2!$D$1+осн2!$A$2+(осн2!J88*осн2!$D$1+осн2!$A$2)*осн2!$E$2</f>
        <v>33984394.119999997</v>
      </c>
      <c r="G1941" s="178"/>
      <c r="H1941" s="179"/>
      <c r="I1941" s="41">
        <f t="shared" si="491"/>
        <v>32677303.399999999</v>
      </c>
      <c r="J1941" s="41">
        <f t="shared" si="492"/>
        <v>33984394.119999997</v>
      </c>
      <c r="K1941" s="178"/>
      <c r="L1941" s="179"/>
      <c r="M1941" s="41">
        <f t="shared" si="493"/>
        <v>32677303.399999999</v>
      </c>
      <c r="N1941" s="41">
        <f t="shared" si="494"/>
        <v>33984394.119999997</v>
      </c>
      <c r="O1941" s="37">
        <f>осн2!I88+осн2!$A$2+(осн2!I88+осн2!$A$2)*осн2!$E$2</f>
        <v>16338651.699999999</v>
      </c>
      <c r="P1941" s="37">
        <f>осн2!J88+осн2!$A$2+(осн2!J88+осн2!$A$2)*осн2!$E$2</f>
        <v>16992197.059999999</v>
      </c>
      <c r="Q1941" s="41">
        <f t="shared" si="495"/>
        <v>32677303.399999999</v>
      </c>
      <c r="R1941" s="41">
        <f t="shared" si="496"/>
        <v>33984394.119999997</v>
      </c>
      <c r="S1941" s="41">
        <f t="shared" si="497"/>
        <v>16338651.699999999</v>
      </c>
      <c r="T1941" s="41">
        <f t="shared" si="498"/>
        <v>16992197.059999999</v>
      </c>
    </row>
    <row r="1942" spans="1:20" ht="15.75" hidden="1" customHeight="1" x14ac:dyDescent="0.25">
      <c r="A1942" s="140"/>
      <c r="B1942" s="169"/>
      <c r="C1942" s="140"/>
      <c r="D1942" s="4" t="s">
        <v>100</v>
      </c>
      <c r="E1942" s="57">
        <f>осн2!I89*осн2!$D$1+осн2!$A$2+(осн2!I89*осн2!$D$1+осн2!$A$2)*осн2!$E$2</f>
        <v>37465311.519999996</v>
      </c>
      <c r="F1942" s="57">
        <f>осн2!J89*осн2!$D$1+осн2!$A$2+(осн2!J89*осн2!$D$1+осн2!$A$2)*осн2!$E$2</f>
        <v>38963925.68</v>
      </c>
      <c r="G1942" s="178"/>
      <c r="H1942" s="179"/>
      <c r="I1942" s="41">
        <f t="shared" si="491"/>
        <v>37465311.519999996</v>
      </c>
      <c r="J1942" s="41">
        <f t="shared" si="492"/>
        <v>38963925.68</v>
      </c>
      <c r="K1942" s="178"/>
      <c r="L1942" s="179"/>
      <c r="M1942" s="41">
        <f t="shared" si="493"/>
        <v>37465311.519999996</v>
      </c>
      <c r="N1942" s="41">
        <f t="shared" si="494"/>
        <v>38963925.68</v>
      </c>
      <c r="O1942" s="37">
        <f>осн2!I89+осн2!$A$2+(осн2!I89+осн2!$A$2)*осн2!$E$2</f>
        <v>18732655.759999998</v>
      </c>
      <c r="P1942" s="37">
        <f>осн2!J89+осн2!$A$2+(осн2!J89+осн2!$A$2)*осн2!$E$2</f>
        <v>19481962.84</v>
      </c>
      <c r="Q1942" s="41">
        <f t="shared" si="495"/>
        <v>37465311.519999996</v>
      </c>
      <c r="R1942" s="41">
        <f t="shared" si="496"/>
        <v>38963925.68</v>
      </c>
      <c r="S1942" s="41">
        <f t="shared" si="497"/>
        <v>18732655.759999998</v>
      </c>
      <c r="T1942" s="41">
        <f t="shared" si="498"/>
        <v>19481962.84</v>
      </c>
    </row>
    <row r="1943" spans="1:20" ht="57.75" customHeight="1" x14ac:dyDescent="0.25">
      <c r="A1943" s="140"/>
      <c r="B1943" s="169"/>
      <c r="C1943" s="140"/>
      <c r="D1943" s="38" t="s">
        <v>251</v>
      </c>
      <c r="E1943" s="7" t="s">
        <v>10</v>
      </c>
      <c r="F1943" s="39" t="s">
        <v>32</v>
      </c>
      <c r="G1943" s="178"/>
      <c r="H1943" s="179"/>
      <c r="I1943" s="7" t="s">
        <v>10</v>
      </c>
      <c r="J1943" s="39" t="s">
        <v>32</v>
      </c>
      <c r="K1943" s="178"/>
      <c r="L1943" s="179"/>
      <c r="M1943" s="7" t="s">
        <v>10</v>
      </c>
      <c r="N1943" s="39" t="s">
        <v>32</v>
      </c>
      <c r="O1943" s="7" t="s">
        <v>10</v>
      </c>
      <c r="P1943" s="39" t="s">
        <v>32</v>
      </c>
      <c r="Q1943" s="7" t="s">
        <v>10</v>
      </c>
      <c r="R1943" s="39" t="s">
        <v>32</v>
      </c>
      <c r="S1943" s="7" t="s">
        <v>10</v>
      </c>
      <c r="T1943" s="39" t="s">
        <v>32</v>
      </c>
    </row>
    <row r="1944" spans="1:20" ht="15" customHeight="1" x14ac:dyDescent="0.25">
      <c r="A1944" s="140"/>
      <c r="B1944" s="169"/>
      <c r="C1944" s="140"/>
      <c r="D1944" s="111" t="s">
        <v>7</v>
      </c>
      <c r="E1944" s="59">
        <f>осн2!N1*осн2!$D$1+осн2!$A$2+(осн2!N1*осн2!$D$1+осн2!$A$2)*осн2!$E$2</f>
        <v>3340542.24</v>
      </c>
      <c r="F1944" s="59">
        <f>осн2!O1*осн2!$D$1+осн2!$A$2+(осн2!O1*осн2!$D$1+осн2!$A$2)*осн2!$E$2</f>
        <v>3474165.44</v>
      </c>
      <c r="G1944" s="178"/>
      <c r="H1944" s="179"/>
      <c r="I1944" s="40">
        <f t="shared" ref="I1944:I1975" si="499">E1944</f>
        <v>3340542.24</v>
      </c>
      <c r="J1944" s="40">
        <f t="shared" ref="J1944:J1975" si="500">F1944</f>
        <v>3474165.44</v>
      </c>
      <c r="K1944" s="178"/>
      <c r="L1944" s="179"/>
      <c r="M1944" s="40">
        <f t="shared" ref="M1944:M1975" si="501">I1944</f>
        <v>3340542.24</v>
      </c>
      <c r="N1944" s="40">
        <f t="shared" ref="N1944:N1975" si="502">J1944</f>
        <v>3474165.44</v>
      </c>
      <c r="O1944" s="36">
        <f>осн2!N1+осн2!$A$2+(осн2!N1+осн2!$A$2)*осн2!$E$2</f>
        <v>1670271.12</v>
      </c>
      <c r="P1944" s="36">
        <f>осн2!O1+осн2!$A$2+(осн2!O1+осн2!$A$2)*осн2!$E$2</f>
        <v>1737082.72</v>
      </c>
      <c r="Q1944" s="40">
        <f t="shared" ref="Q1944:Q1975" si="503">M1944</f>
        <v>3340542.24</v>
      </c>
      <c r="R1944" s="40">
        <f t="shared" ref="R1944:R1975" si="504">N1944</f>
        <v>3474165.44</v>
      </c>
      <c r="S1944" s="40">
        <f t="shared" ref="S1944:S1975" si="505">O1944</f>
        <v>1670271.12</v>
      </c>
      <c r="T1944" s="40">
        <f t="shared" ref="T1944:T1975" si="506">P1944</f>
        <v>1737082.72</v>
      </c>
    </row>
    <row r="1945" spans="1:20" ht="15.75" hidden="1" customHeight="1" x14ac:dyDescent="0.25">
      <c r="A1945" s="140"/>
      <c r="B1945" s="169"/>
      <c r="C1945" s="140"/>
      <c r="D1945" s="4" t="s">
        <v>12</v>
      </c>
      <c r="E1945" s="41">
        <f>осн2!N2*осн2!$D$1+осн2!$A$2+(осн2!N2*осн2!$D$1+осн2!$A$2)*осн2!$E$2</f>
        <v>6669098.04</v>
      </c>
      <c r="F1945" s="41">
        <f>осн2!O2*осн2!$D$1+осн2!$A$2+(осн2!O2*осн2!$D$1+осн2!$A$2)*осн2!$E$2</f>
        <v>6935863</v>
      </c>
      <c r="G1945" s="178"/>
      <c r="H1945" s="179"/>
      <c r="I1945" s="41">
        <f t="shared" si="499"/>
        <v>6669098.04</v>
      </c>
      <c r="J1945" s="41">
        <f t="shared" si="500"/>
        <v>6935863</v>
      </c>
      <c r="K1945" s="178"/>
      <c r="L1945" s="179"/>
      <c r="M1945" s="41">
        <f t="shared" si="501"/>
        <v>6669098.04</v>
      </c>
      <c r="N1945" s="41">
        <f t="shared" si="502"/>
        <v>6935863</v>
      </c>
      <c r="O1945" s="37">
        <f>осн2!N2+осн2!$A$2+(осн2!N2+осн2!$A$2)*осн2!$E$2</f>
        <v>3334549.02</v>
      </c>
      <c r="P1945" s="37">
        <f>осн2!O2+осн2!$A$2+(осн2!O2+осн2!$A$2)*осн2!$E$2</f>
        <v>3467931.5</v>
      </c>
      <c r="Q1945" s="41">
        <f t="shared" si="503"/>
        <v>6669098.04</v>
      </c>
      <c r="R1945" s="41">
        <f t="shared" si="504"/>
        <v>6935863</v>
      </c>
      <c r="S1945" s="41">
        <f t="shared" si="505"/>
        <v>3334549.02</v>
      </c>
      <c r="T1945" s="41">
        <f t="shared" si="506"/>
        <v>3467931.5</v>
      </c>
    </row>
    <row r="1946" spans="1:20" ht="15.75" hidden="1" customHeight="1" x14ac:dyDescent="0.25">
      <c r="A1946" s="140"/>
      <c r="B1946" s="169"/>
      <c r="C1946" s="140"/>
      <c r="D1946" s="4" t="s">
        <v>13</v>
      </c>
      <c r="E1946" s="41">
        <f>осн2!N3*осн2!$D$1+осн2!$A$2+(осн2!N3*осн2!$D$1+осн2!$A$2)*осн2!$E$2</f>
        <v>8932510.3200000003</v>
      </c>
      <c r="F1946" s="41">
        <f>осн2!O3*осн2!$D$1+осн2!$A$2+(осн2!O3*осн2!$D$1+осн2!$A$2)*осн2!$E$2</f>
        <v>9289811.9600000009</v>
      </c>
      <c r="G1946" s="178"/>
      <c r="H1946" s="179"/>
      <c r="I1946" s="41">
        <f t="shared" si="499"/>
        <v>8932510.3200000003</v>
      </c>
      <c r="J1946" s="41">
        <f t="shared" si="500"/>
        <v>9289811.9600000009</v>
      </c>
      <c r="K1946" s="178"/>
      <c r="L1946" s="179"/>
      <c r="M1946" s="41">
        <f t="shared" si="501"/>
        <v>8932510.3200000003</v>
      </c>
      <c r="N1946" s="41">
        <f t="shared" si="502"/>
        <v>9289811.9600000009</v>
      </c>
      <c r="O1946" s="37">
        <f>осн2!N3+осн2!$A$2+(осн2!N3+осн2!$A$2)*осн2!$E$2</f>
        <v>4466255.16</v>
      </c>
      <c r="P1946" s="37">
        <f>осн2!O3+осн2!$A$2+(осн2!O3+осн2!$A$2)*осн2!$E$2</f>
        <v>4644905.9800000004</v>
      </c>
      <c r="Q1946" s="41">
        <f t="shared" si="503"/>
        <v>8932510.3200000003</v>
      </c>
      <c r="R1946" s="41">
        <f t="shared" si="504"/>
        <v>9289811.9600000009</v>
      </c>
      <c r="S1946" s="41">
        <f t="shared" si="505"/>
        <v>4466255.16</v>
      </c>
      <c r="T1946" s="41">
        <f t="shared" si="506"/>
        <v>4644905.9800000004</v>
      </c>
    </row>
    <row r="1947" spans="1:20" ht="15.75" hidden="1" customHeight="1" x14ac:dyDescent="0.25">
      <c r="A1947" s="140"/>
      <c r="B1947" s="169"/>
      <c r="C1947" s="140"/>
      <c r="D1947" s="4" t="s">
        <v>14</v>
      </c>
      <c r="E1947" s="41">
        <f>осн2!N4*осн2!$D$1+осн2!$A$2+(осн2!N4*осн2!$D$1+осн2!$A$2)*осн2!$E$2</f>
        <v>11969584.879999999</v>
      </c>
      <c r="F1947" s="41">
        <f>осн2!O4*осн2!$D$1+осн2!$A$2+(осн2!O4*осн2!$D$1+осн2!$A$2)*осн2!$E$2</f>
        <v>12448367.52</v>
      </c>
      <c r="G1947" s="178"/>
      <c r="H1947" s="179"/>
      <c r="I1947" s="41">
        <f t="shared" si="499"/>
        <v>11969584.879999999</v>
      </c>
      <c r="J1947" s="41">
        <f t="shared" si="500"/>
        <v>12448367.52</v>
      </c>
      <c r="K1947" s="178"/>
      <c r="L1947" s="179"/>
      <c r="M1947" s="41">
        <f t="shared" si="501"/>
        <v>11969584.879999999</v>
      </c>
      <c r="N1947" s="41">
        <f t="shared" si="502"/>
        <v>12448367.52</v>
      </c>
      <c r="O1947" s="37">
        <f>осн2!N4+осн2!$A$2+(осн2!N4+осн2!$A$2)*осн2!$E$2</f>
        <v>5984792.4399999995</v>
      </c>
      <c r="P1947" s="37">
        <f>осн2!O4+осн2!$A$2+(осн2!O4+осн2!$A$2)*осн2!$E$2</f>
        <v>6224183.7599999998</v>
      </c>
      <c r="Q1947" s="41">
        <f t="shared" si="503"/>
        <v>11969584.879999999</v>
      </c>
      <c r="R1947" s="41">
        <f t="shared" si="504"/>
        <v>12448367.52</v>
      </c>
      <c r="S1947" s="41">
        <f t="shared" si="505"/>
        <v>5984792.4399999995</v>
      </c>
      <c r="T1947" s="41">
        <f t="shared" si="506"/>
        <v>6224183.7599999998</v>
      </c>
    </row>
    <row r="1948" spans="1:20" ht="15.75" hidden="1" customHeight="1" x14ac:dyDescent="0.25">
      <c r="A1948" s="140"/>
      <c r="B1948" s="169"/>
      <c r="C1948" s="140"/>
      <c r="D1948" s="4" t="s">
        <v>15</v>
      </c>
      <c r="E1948" s="41">
        <f>осн2!N5*осн2!$D$1+осн2!$A$2+(осн2!N5*осн2!$D$1+осн2!$A$2)*осн2!$E$2</f>
        <v>16039244.4</v>
      </c>
      <c r="F1948" s="41">
        <f>осн2!O5*осн2!$D$1+осн2!$A$2+(осн2!O5*осн2!$D$1+осн2!$A$2)*осн2!$E$2</f>
        <v>16680815.120000001</v>
      </c>
      <c r="G1948" s="178"/>
      <c r="H1948" s="179"/>
      <c r="I1948" s="41">
        <f t="shared" si="499"/>
        <v>16039244.4</v>
      </c>
      <c r="J1948" s="41">
        <f t="shared" si="500"/>
        <v>16680815.120000001</v>
      </c>
      <c r="K1948" s="178"/>
      <c r="L1948" s="179"/>
      <c r="M1948" s="41">
        <f t="shared" si="501"/>
        <v>16039244.4</v>
      </c>
      <c r="N1948" s="41">
        <f t="shared" si="502"/>
        <v>16680815.120000001</v>
      </c>
      <c r="O1948" s="37">
        <f>осн2!N5+осн2!$A$2+(осн2!N5+осн2!$A$2)*осн2!$E$2</f>
        <v>8019622.2000000002</v>
      </c>
      <c r="P1948" s="37">
        <f>осн2!O5+осн2!$A$2+(осн2!O5+осн2!$A$2)*осн2!$E$2</f>
        <v>8340407.5600000005</v>
      </c>
      <c r="Q1948" s="41">
        <f t="shared" si="503"/>
        <v>16039244.4</v>
      </c>
      <c r="R1948" s="41">
        <f t="shared" si="504"/>
        <v>16680815.120000001</v>
      </c>
      <c r="S1948" s="41">
        <f t="shared" si="505"/>
        <v>8019622.2000000002</v>
      </c>
      <c r="T1948" s="41">
        <f t="shared" si="506"/>
        <v>8340407.5600000005</v>
      </c>
    </row>
    <row r="1949" spans="1:20" ht="15.75" hidden="1" customHeight="1" x14ac:dyDescent="0.25">
      <c r="A1949" s="140"/>
      <c r="B1949" s="169"/>
      <c r="C1949" s="140"/>
      <c r="D1949" s="4" t="s">
        <v>16</v>
      </c>
      <c r="E1949" s="41">
        <f>осн2!N6*осн2!$D$1+осн2!$A$2+(осн2!N6*осн2!$D$1+осн2!$A$2)*осн2!$E$2</f>
        <v>21492595.52</v>
      </c>
      <c r="F1949" s="41">
        <f>осн2!O6*осн2!$D$1+осн2!$A$2+(осн2!O6*осн2!$D$1+осн2!$A$2)*осн2!$E$2</f>
        <v>22352298.68</v>
      </c>
      <c r="G1949" s="178"/>
      <c r="H1949" s="179"/>
      <c r="I1949" s="41">
        <f t="shared" si="499"/>
        <v>21492595.52</v>
      </c>
      <c r="J1949" s="41">
        <f t="shared" si="500"/>
        <v>22352298.68</v>
      </c>
      <c r="K1949" s="178"/>
      <c r="L1949" s="179"/>
      <c r="M1949" s="41">
        <f t="shared" si="501"/>
        <v>21492595.52</v>
      </c>
      <c r="N1949" s="41">
        <f t="shared" si="502"/>
        <v>22352298.68</v>
      </c>
      <c r="O1949" s="37">
        <f>осн2!N6+осн2!$A$2+(осн2!N6+осн2!$A$2)*осн2!$E$2</f>
        <v>10746297.76</v>
      </c>
      <c r="P1949" s="37">
        <f>осн2!O6+осн2!$A$2+(осн2!O6+осн2!$A$2)*осн2!$E$2</f>
        <v>11176149.34</v>
      </c>
      <c r="Q1949" s="41">
        <f t="shared" si="503"/>
        <v>21492595.52</v>
      </c>
      <c r="R1949" s="41">
        <f t="shared" si="504"/>
        <v>22352298.68</v>
      </c>
      <c r="S1949" s="41">
        <f t="shared" si="505"/>
        <v>10746297.76</v>
      </c>
      <c r="T1949" s="41">
        <f t="shared" si="506"/>
        <v>11176149.34</v>
      </c>
    </row>
    <row r="1950" spans="1:20" ht="15.75" hidden="1" customHeight="1" x14ac:dyDescent="0.25">
      <c r="A1950" s="140"/>
      <c r="B1950" s="169"/>
      <c r="C1950" s="140"/>
      <c r="D1950" s="8" t="s">
        <v>17</v>
      </c>
      <c r="E1950" s="40">
        <f>осн2!N7*осн2!$D$1+осн2!$A$2+(осн2!N7*осн2!$D$1+осн2!$A$2)*осн2!$E$2</f>
        <v>3445349.84</v>
      </c>
      <c r="F1950" s="40">
        <f>осн2!O7*осн2!$D$1+осн2!$A$2+(осн2!O7*осн2!$D$1+осн2!$A$2)*осн2!$E$2</f>
        <v>3583164.4</v>
      </c>
      <c r="G1950" s="178"/>
      <c r="H1950" s="179"/>
      <c r="I1950" s="40">
        <f t="shared" si="499"/>
        <v>3445349.84</v>
      </c>
      <c r="J1950" s="40">
        <f t="shared" si="500"/>
        <v>3583164.4</v>
      </c>
      <c r="K1950" s="178"/>
      <c r="L1950" s="179"/>
      <c r="M1950" s="40">
        <f t="shared" si="501"/>
        <v>3445349.84</v>
      </c>
      <c r="N1950" s="40">
        <f t="shared" si="502"/>
        <v>3583164.4</v>
      </c>
      <c r="O1950" s="36">
        <f>осн2!N7+осн2!$A$2+(осн2!N7+осн2!$A$2)*осн2!$E$2</f>
        <v>1722674.92</v>
      </c>
      <c r="P1950" s="36">
        <f>осн2!O7+осн2!$A$2+(осн2!O7+осн2!$A$2)*осн2!$E$2</f>
        <v>1791582.2</v>
      </c>
      <c r="Q1950" s="40">
        <f t="shared" si="503"/>
        <v>3445349.84</v>
      </c>
      <c r="R1950" s="40">
        <f t="shared" si="504"/>
        <v>3583164.4</v>
      </c>
      <c r="S1950" s="40">
        <f t="shared" si="505"/>
        <v>1722674.92</v>
      </c>
      <c r="T1950" s="40">
        <f t="shared" si="506"/>
        <v>1791582.2</v>
      </c>
    </row>
    <row r="1951" spans="1:20" ht="15.75" hidden="1" customHeight="1" x14ac:dyDescent="0.25">
      <c r="A1951" s="140"/>
      <c r="B1951" s="169"/>
      <c r="C1951" s="140"/>
      <c r="D1951" s="4" t="s">
        <v>18</v>
      </c>
      <c r="E1951" s="41">
        <f>осн2!N8*осн2!$D$1+осн2!$A$2+(осн2!N8*осн2!$D$1+осн2!$A$2)*осн2!$E$2</f>
        <v>6878725.04</v>
      </c>
      <c r="F1951" s="41">
        <f>осн2!O8*осн2!$D$1+осн2!$A$2+(осн2!O8*осн2!$D$1+осн2!$A$2)*осн2!$E$2</f>
        <v>7153872.7199999997</v>
      </c>
      <c r="G1951" s="178"/>
      <c r="H1951" s="179"/>
      <c r="I1951" s="41">
        <f t="shared" si="499"/>
        <v>6878725.04</v>
      </c>
      <c r="J1951" s="41">
        <f t="shared" si="500"/>
        <v>7153872.7199999997</v>
      </c>
      <c r="K1951" s="178"/>
      <c r="L1951" s="179"/>
      <c r="M1951" s="41">
        <f t="shared" si="501"/>
        <v>6878725.04</v>
      </c>
      <c r="N1951" s="41">
        <f t="shared" si="502"/>
        <v>7153872.7199999997</v>
      </c>
      <c r="O1951" s="37">
        <f>осн2!N8+осн2!$A$2+(осн2!N8+осн2!$A$2)*осн2!$E$2</f>
        <v>3439362.52</v>
      </c>
      <c r="P1951" s="37">
        <f>осн2!O8+осн2!$A$2+(осн2!O8+осн2!$A$2)*осн2!$E$2</f>
        <v>3576936.36</v>
      </c>
      <c r="Q1951" s="41">
        <f t="shared" si="503"/>
        <v>6878725.04</v>
      </c>
      <c r="R1951" s="41">
        <f t="shared" si="504"/>
        <v>7153872.7199999997</v>
      </c>
      <c r="S1951" s="41">
        <f t="shared" si="505"/>
        <v>3439362.52</v>
      </c>
      <c r="T1951" s="41">
        <f t="shared" si="506"/>
        <v>3576936.36</v>
      </c>
    </row>
    <row r="1952" spans="1:20" ht="15.75" hidden="1" customHeight="1" x14ac:dyDescent="0.25">
      <c r="A1952" s="140"/>
      <c r="B1952" s="169"/>
      <c r="C1952" s="140"/>
      <c r="D1952" s="4" t="s">
        <v>19</v>
      </c>
      <c r="E1952" s="41">
        <f>осн2!N9*осн2!$D$1+осн2!$A$2+(осн2!N9*осн2!$D$1+осн2!$A$2)*осн2!$E$2</f>
        <v>9213428.1999999993</v>
      </c>
      <c r="F1952" s="41">
        <f>осн2!O9*осн2!$D$1+осн2!$A$2+(осн2!O9*осн2!$D$1+осн2!$A$2)*осн2!$E$2</f>
        <v>9581965.8000000007</v>
      </c>
      <c r="G1952" s="178"/>
      <c r="H1952" s="179"/>
      <c r="I1952" s="41">
        <f t="shared" si="499"/>
        <v>9213428.1999999993</v>
      </c>
      <c r="J1952" s="41">
        <f t="shared" si="500"/>
        <v>9581965.8000000007</v>
      </c>
      <c r="K1952" s="178"/>
      <c r="L1952" s="179"/>
      <c r="M1952" s="41">
        <f t="shared" si="501"/>
        <v>9213428.1999999993</v>
      </c>
      <c r="N1952" s="41">
        <f t="shared" si="502"/>
        <v>9581965.8000000007</v>
      </c>
      <c r="O1952" s="37">
        <f>осн2!N9+осн2!$A$2+(осн2!N9+осн2!$A$2)*осн2!$E$2</f>
        <v>4606714.0999999996</v>
      </c>
      <c r="P1952" s="37">
        <f>осн2!O9+осн2!$A$2+(осн2!O9+осн2!$A$2)*осн2!$E$2</f>
        <v>4790982.9000000004</v>
      </c>
      <c r="Q1952" s="41">
        <f t="shared" si="503"/>
        <v>9213428.1999999993</v>
      </c>
      <c r="R1952" s="41">
        <f t="shared" si="504"/>
        <v>9581965.8000000007</v>
      </c>
      <c r="S1952" s="41">
        <f t="shared" si="505"/>
        <v>4606714.0999999996</v>
      </c>
      <c r="T1952" s="41">
        <f t="shared" si="506"/>
        <v>4790982.9000000004</v>
      </c>
    </row>
    <row r="1953" spans="1:20" ht="15.75" hidden="1" customHeight="1" x14ac:dyDescent="0.25">
      <c r="A1953" s="140"/>
      <c r="B1953" s="169"/>
      <c r="C1953" s="140"/>
      <c r="D1953" s="8" t="s">
        <v>112</v>
      </c>
      <c r="E1953" s="40">
        <f>осн2!N10*осн2!$D$1+осн2!$A$2+(осн2!N10*осн2!$D$1+осн2!$A$2)*осн2!$E$2</f>
        <v>3540238.36</v>
      </c>
      <c r="F1953" s="40">
        <f>осн2!O10*осн2!$D$1+осн2!$A$2+(осн2!O10*осн2!$D$1+осн2!$A$2)*осн2!$E$2</f>
        <v>3681847.8</v>
      </c>
      <c r="G1953" s="178"/>
      <c r="H1953" s="179"/>
      <c r="I1953" s="40">
        <f t="shared" si="499"/>
        <v>3540238.36</v>
      </c>
      <c r="J1953" s="40">
        <f t="shared" si="500"/>
        <v>3681847.8</v>
      </c>
      <c r="K1953" s="178"/>
      <c r="L1953" s="179"/>
      <c r="M1953" s="40">
        <f t="shared" si="501"/>
        <v>3540238.36</v>
      </c>
      <c r="N1953" s="40">
        <f t="shared" si="502"/>
        <v>3681847.8</v>
      </c>
      <c r="O1953" s="36">
        <f>осн2!N10+осн2!$A$2+(осн2!N10+осн2!$A$2)*осн2!$E$2</f>
        <v>1770119.18</v>
      </c>
      <c r="P1953" s="36">
        <f>осн2!O10+осн2!$A$2+(осн2!O10+осн2!$A$2)*осн2!$E$2</f>
        <v>1840923.9</v>
      </c>
      <c r="Q1953" s="40">
        <f t="shared" si="503"/>
        <v>3540238.36</v>
      </c>
      <c r="R1953" s="40">
        <f t="shared" si="504"/>
        <v>3681847.8</v>
      </c>
      <c r="S1953" s="40">
        <f t="shared" si="505"/>
        <v>1770119.18</v>
      </c>
      <c r="T1953" s="40">
        <f t="shared" si="506"/>
        <v>1840923.9</v>
      </c>
    </row>
    <row r="1954" spans="1:20" ht="15.75" hidden="1" customHeight="1" x14ac:dyDescent="0.25">
      <c r="A1954" s="140"/>
      <c r="B1954" s="169"/>
      <c r="C1954" s="140"/>
      <c r="D1954" s="4" t="s">
        <v>113</v>
      </c>
      <c r="E1954" s="41">
        <f>осн2!N11*осн2!$D$1+осн2!$A$2+(осн2!N11*осн2!$D$1+осн2!$A$2)*осн2!$E$2</f>
        <v>7068469.04</v>
      </c>
      <c r="F1954" s="41">
        <f>осн2!O11*осн2!$D$1+осн2!$A$2+(осн2!O11*осн2!$D$1+осн2!$A$2)*осн2!$E$2</f>
        <v>7351206.4800000004</v>
      </c>
      <c r="G1954" s="178"/>
      <c r="H1954" s="179"/>
      <c r="I1954" s="41">
        <f t="shared" si="499"/>
        <v>7068469.04</v>
      </c>
      <c r="J1954" s="41">
        <f t="shared" si="500"/>
        <v>7351206.4800000004</v>
      </c>
      <c r="K1954" s="178"/>
      <c r="L1954" s="179"/>
      <c r="M1954" s="41">
        <f t="shared" si="501"/>
        <v>7068469.04</v>
      </c>
      <c r="N1954" s="41">
        <f t="shared" si="502"/>
        <v>7351206.4800000004</v>
      </c>
      <c r="O1954" s="37">
        <f>осн2!N11+осн2!$A$2+(осн2!N11+осн2!$A$2)*осн2!$E$2</f>
        <v>3534234.52</v>
      </c>
      <c r="P1954" s="37">
        <f>осн2!O11+осн2!$A$2+(осн2!O11+осн2!$A$2)*осн2!$E$2</f>
        <v>3675603.24</v>
      </c>
      <c r="Q1954" s="41">
        <f t="shared" si="503"/>
        <v>7068469.04</v>
      </c>
      <c r="R1954" s="41">
        <f t="shared" si="504"/>
        <v>7351206.4800000004</v>
      </c>
      <c r="S1954" s="41">
        <f t="shared" si="505"/>
        <v>3534234.52</v>
      </c>
      <c r="T1954" s="41">
        <f t="shared" si="506"/>
        <v>3675603.24</v>
      </c>
    </row>
    <row r="1955" spans="1:20" ht="15.75" hidden="1" customHeight="1" x14ac:dyDescent="0.25">
      <c r="A1955" s="140"/>
      <c r="B1955" s="169"/>
      <c r="C1955" s="140"/>
      <c r="D1955" s="4" t="s">
        <v>114</v>
      </c>
      <c r="E1955" s="41">
        <f>осн2!N12*осн2!$D$1+осн2!$A$2+(осн2!N12*осн2!$D$1+осн2!$A$2)*осн2!$E$2</f>
        <v>9467687.5199999996</v>
      </c>
      <c r="F1955" s="41">
        <f>осн2!O12*осн2!$D$1+осн2!$A$2+(осн2!O12*осн2!$D$1+осн2!$A$2)*осн2!$E$2</f>
        <v>9846394.3599999994</v>
      </c>
      <c r="G1955" s="178"/>
      <c r="H1955" s="179"/>
      <c r="I1955" s="41">
        <f t="shared" si="499"/>
        <v>9467687.5199999996</v>
      </c>
      <c r="J1955" s="41">
        <f t="shared" si="500"/>
        <v>9846394.3599999994</v>
      </c>
      <c r="K1955" s="178"/>
      <c r="L1955" s="179"/>
      <c r="M1955" s="41">
        <f t="shared" si="501"/>
        <v>9467687.5199999996</v>
      </c>
      <c r="N1955" s="41">
        <f t="shared" si="502"/>
        <v>9846394.3599999994</v>
      </c>
      <c r="O1955" s="37">
        <f>осн2!N12+осн2!$A$2+(осн2!N12+осн2!$A$2)*осн2!$E$2</f>
        <v>4733843.76</v>
      </c>
      <c r="P1955" s="37">
        <f>осн2!O12+осн2!$A$2+(осн2!O12+осн2!$A$2)*осн2!$E$2</f>
        <v>4923197.18</v>
      </c>
      <c r="Q1955" s="41">
        <f t="shared" si="503"/>
        <v>9467687.5199999996</v>
      </c>
      <c r="R1955" s="41">
        <f t="shared" si="504"/>
        <v>9846394.3599999994</v>
      </c>
      <c r="S1955" s="41">
        <f t="shared" si="505"/>
        <v>4733843.76</v>
      </c>
      <c r="T1955" s="41">
        <f t="shared" si="506"/>
        <v>4923197.18</v>
      </c>
    </row>
    <row r="1956" spans="1:20" ht="15.75" hidden="1" customHeight="1" x14ac:dyDescent="0.25">
      <c r="A1956" s="140"/>
      <c r="B1956" s="169"/>
      <c r="C1956" s="140"/>
      <c r="D1956" s="4" t="s">
        <v>115</v>
      </c>
      <c r="E1956" s="41">
        <f>осн2!N13*осн2!$D$1+осн2!$A$2+(осн2!N13*осн2!$D$1+осн2!$A$2)*осн2!$E$2</f>
        <v>12686699.199999999</v>
      </c>
      <c r="F1956" s="41">
        <f>осн2!O13*осн2!$D$1+осн2!$A$2+(осн2!O13*осн2!$D$1+осн2!$A$2)*осн2!$E$2</f>
        <v>13194165.279999999</v>
      </c>
      <c r="G1956" s="178"/>
      <c r="H1956" s="179"/>
      <c r="I1956" s="41">
        <f t="shared" si="499"/>
        <v>12686699.199999999</v>
      </c>
      <c r="J1956" s="41">
        <f t="shared" si="500"/>
        <v>13194165.279999999</v>
      </c>
      <c r="K1956" s="178"/>
      <c r="L1956" s="179"/>
      <c r="M1956" s="41">
        <f t="shared" si="501"/>
        <v>12686699.199999999</v>
      </c>
      <c r="N1956" s="41">
        <f t="shared" si="502"/>
        <v>13194165.279999999</v>
      </c>
      <c r="O1956" s="37">
        <f>осн2!N13+осн2!$A$2+(осн2!N13+осн2!$A$2)*осн2!$E$2</f>
        <v>6343349.5999999996</v>
      </c>
      <c r="P1956" s="37">
        <f>осн2!O13+осн2!$A$2+(осн2!O13+осн2!$A$2)*осн2!$E$2</f>
        <v>6597082.6399999997</v>
      </c>
      <c r="Q1956" s="41">
        <f t="shared" si="503"/>
        <v>12686699.199999999</v>
      </c>
      <c r="R1956" s="41">
        <f t="shared" si="504"/>
        <v>13194165.279999999</v>
      </c>
      <c r="S1956" s="41">
        <f t="shared" si="505"/>
        <v>6343349.5999999996</v>
      </c>
      <c r="T1956" s="41">
        <f t="shared" si="506"/>
        <v>6597082.6399999997</v>
      </c>
    </row>
    <row r="1957" spans="1:20" ht="15.75" hidden="1" customHeight="1" x14ac:dyDescent="0.25">
      <c r="A1957" s="140"/>
      <c r="B1957" s="169"/>
      <c r="C1957" s="140"/>
      <c r="D1957" s="4" t="s">
        <v>116</v>
      </c>
      <c r="E1957" s="41">
        <f>осн2!N14*осн2!$D$1+осн2!$A$2+(осн2!N14*осн2!$D$1+осн2!$A$2)*осн2!$E$2</f>
        <v>17000156.16</v>
      </c>
      <c r="F1957" s="41">
        <f>осн2!O14*осн2!$D$1+осн2!$A$2+(осн2!O14*осн2!$D$1+осн2!$A$2)*осн2!$E$2</f>
        <v>17680164.199999999</v>
      </c>
      <c r="G1957" s="178"/>
      <c r="H1957" s="179"/>
      <c r="I1957" s="41">
        <f t="shared" si="499"/>
        <v>17000156.16</v>
      </c>
      <c r="J1957" s="41">
        <f t="shared" si="500"/>
        <v>17680164.199999999</v>
      </c>
      <c r="K1957" s="178"/>
      <c r="L1957" s="179"/>
      <c r="M1957" s="41">
        <f t="shared" si="501"/>
        <v>17000156.16</v>
      </c>
      <c r="N1957" s="41">
        <f t="shared" si="502"/>
        <v>17680164.199999999</v>
      </c>
      <c r="O1957" s="37">
        <f>осн2!N14+осн2!$A$2+(осн2!N14+осн2!$A$2)*осн2!$E$2</f>
        <v>8500078.0800000001</v>
      </c>
      <c r="P1957" s="37">
        <f>осн2!O14+осн2!$A$2+(осн2!O14+осн2!$A$2)*осн2!$E$2</f>
        <v>8840082.0999999996</v>
      </c>
      <c r="Q1957" s="41">
        <f t="shared" si="503"/>
        <v>17000156.16</v>
      </c>
      <c r="R1957" s="41">
        <f t="shared" si="504"/>
        <v>17680164.199999999</v>
      </c>
      <c r="S1957" s="41">
        <f t="shared" si="505"/>
        <v>8500078.0800000001</v>
      </c>
      <c r="T1957" s="41">
        <f t="shared" si="506"/>
        <v>8840082.0999999996</v>
      </c>
    </row>
    <row r="1958" spans="1:20" ht="15.75" hidden="1" customHeight="1" x14ac:dyDescent="0.25">
      <c r="A1958" s="140"/>
      <c r="B1958" s="169"/>
      <c r="C1958" s="140"/>
      <c r="D1958" s="4" t="s">
        <v>117</v>
      </c>
      <c r="E1958" s="41">
        <f>осн2!N15*осн2!$D$1+осн2!$A$2+(осн2!N15*осн2!$D$1+осн2!$A$2)*осн2!$E$2</f>
        <v>22780206.800000001</v>
      </c>
      <c r="F1958" s="41">
        <f>осн2!O15*осн2!$D$1+осн2!$A$2+(осн2!O15*осн2!$D$1+осн2!$A$2)*осн2!$E$2</f>
        <v>23691416.960000001</v>
      </c>
      <c r="G1958" s="178"/>
      <c r="H1958" s="179"/>
      <c r="I1958" s="41">
        <f t="shared" si="499"/>
        <v>22780206.800000001</v>
      </c>
      <c r="J1958" s="41">
        <f t="shared" si="500"/>
        <v>23691416.960000001</v>
      </c>
      <c r="K1958" s="178"/>
      <c r="L1958" s="179"/>
      <c r="M1958" s="41">
        <f t="shared" si="501"/>
        <v>22780206.800000001</v>
      </c>
      <c r="N1958" s="41">
        <f t="shared" si="502"/>
        <v>23691416.960000001</v>
      </c>
      <c r="O1958" s="37">
        <f>осн2!N15+осн2!$A$2+(осн2!N15+осн2!$A$2)*осн2!$E$2</f>
        <v>11390103.4</v>
      </c>
      <c r="P1958" s="37">
        <f>осн2!O15+осн2!$A$2+(осн2!O15+осн2!$A$2)*осн2!$E$2</f>
        <v>11845708.48</v>
      </c>
      <c r="Q1958" s="41">
        <f t="shared" si="503"/>
        <v>22780206.800000001</v>
      </c>
      <c r="R1958" s="41">
        <f t="shared" si="504"/>
        <v>23691416.960000001</v>
      </c>
      <c r="S1958" s="41">
        <f t="shared" si="505"/>
        <v>11390103.4</v>
      </c>
      <c r="T1958" s="41">
        <f t="shared" si="506"/>
        <v>11845708.48</v>
      </c>
    </row>
    <row r="1959" spans="1:20" ht="15.75" hidden="1" customHeight="1" x14ac:dyDescent="0.25">
      <c r="A1959" s="140"/>
      <c r="B1959" s="169"/>
      <c r="C1959" s="140"/>
      <c r="D1959" s="8" t="s">
        <v>118</v>
      </c>
      <c r="E1959" s="40">
        <f>осн2!N16*осн2!$D$1+осн2!$A$2+(осн2!N16*осн2!$D$1+осн2!$A$2)*осн2!$E$2</f>
        <v>3623650.2</v>
      </c>
      <c r="F1959" s="40">
        <f>осн2!O16*осн2!$D$1+осн2!$A$2+(осн2!O16*осн2!$D$1+осн2!$A$2)*осн2!$E$2</f>
        <v>3768596.6799999997</v>
      </c>
      <c r="G1959" s="178"/>
      <c r="H1959" s="179"/>
      <c r="I1959" s="40">
        <f t="shared" si="499"/>
        <v>3623650.2</v>
      </c>
      <c r="J1959" s="40">
        <f t="shared" si="500"/>
        <v>3768596.6799999997</v>
      </c>
      <c r="K1959" s="178"/>
      <c r="L1959" s="179"/>
      <c r="M1959" s="40">
        <f t="shared" si="501"/>
        <v>3623650.2</v>
      </c>
      <c r="N1959" s="40">
        <f t="shared" si="502"/>
        <v>3768596.6799999997</v>
      </c>
      <c r="O1959" s="36">
        <f>осн2!N16+осн2!$A$2+(осн2!N16+осн2!$A$2)*осн2!$E$2</f>
        <v>1811825.1</v>
      </c>
      <c r="P1959" s="36">
        <f>осн2!O16+осн2!$A$2+(осн2!O16+осн2!$A$2)*осн2!$E$2</f>
        <v>1884298.3399999999</v>
      </c>
      <c r="Q1959" s="40">
        <f t="shared" si="503"/>
        <v>3623650.2</v>
      </c>
      <c r="R1959" s="40">
        <f t="shared" si="504"/>
        <v>3768596.6799999997</v>
      </c>
      <c r="S1959" s="40">
        <f t="shared" si="505"/>
        <v>1811825.1</v>
      </c>
      <c r="T1959" s="40">
        <f t="shared" si="506"/>
        <v>1884298.3399999999</v>
      </c>
    </row>
    <row r="1960" spans="1:20" ht="15.75" hidden="1" customHeight="1" x14ac:dyDescent="0.25">
      <c r="A1960" s="140"/>
      <c r="B1960" s="169"/>
      <c r="C1960" s="140"/>
      <c r="D1960" s="4" t="s">
        <v>27</v>
      </c>
      <c r="E1960" s="41">
        <f>осн2!N17*осн2!$D$1+осн2!$A$2+(осн2!N17*осн2!$D$1+осн2!$A$2)*осн2!$E$2</f>
        <v>7235328.1200000001</v>
      </c>
      <c r="F1960" s="41">
        <f>осн2!O17*осн2!$D$1+осн2!$A$2+(осн2!O17*осн2!$D$1+осн2!$A$2)*осн2!$E$2</f>
        <v>7524739.6399999997</v>
      </c>
      <c r="G1960" s="178"/>
      <c r="H1960" s="179"/>
      <c r="I1960" s="41">
        <f t="shared" si="499"/>
        <v>7235328.1200000001</v>
      </c>
      <c r="J1960" s="41">
        <f t="shared" si="500"/>
        <v>7524739.6399999997</v>
      </c>
      <c r="K1960" s="178"/>
      <c r="L1960" s="179"/>
      <c r="M1960" s="41">
        <f t="shared" si="501"/>
        <v>7235328.1200000001</v>
      </c>
      <c r="N1960" s="41">
        <f t="shared" si="502"/>
        <v>7524739.6399999997</v>
      </c>
      <c r="O1960" s="37">
        <f>осн2!N17+осн2!$A$2+(осн2!N17+осн2!$A$2)*осн2!$E$2</f>
        <v>3617664.06</v>
      </c>
      <c r="P1960" s="37">
        <f>осн2!O17+осн2!$A$2+(осн2!O17+осн2!$A$2)*осн2!$E$2</f>
        <v>3762369.82</v>
      </c>
      <c r="Q1960" s="41">
        <f t="shared" si="503"/>
        <v>7235328.1200000001</v>
      </c>
      <c r="R1960" s="41">
        <f t="shared" si="504"/>
        <v>7524739.6399999997</v>
      </c>
      <c r="S1960" s="41">
        <f t="shared" si="505"/>
        <v>3617664.06</v>
      </c>
      <c r="T1960" s="41">
        <f t="shared" si="506"/>
        <v>3762369.82</v>
      </c>
    </row>
    <row r="1961" spans="1:20" ht="15.75" hidden="1" customHeight="1" x14ac:dyDescent="0.25">
      <c r="A1961" s="140"/>
      <c r="B1961" s="169"/>
      <c r="C1961" s="140"/>
      <c r="D1961" s="4" t="s">
        <v>119</v>
      </c>
      <c r="E1961" s="41">
        <f>осн2!N18*осн2!$D$1+осн2!$A$2+(осн2!N18*осн2!$D$1+осн2!$A$2)*осн2!$E$2</f>
        <v>9691264.4800000004</v>
      </c>
      <c r="F1961" s="41">
        <f>осн2!O18*осн2!$D$1+осн2!$A$2+(осн2!O18*осн2!$D$1+осн2!$A$2)*осн2!$E$2</f>
        <v>10078913.359999999</v>
      </c>
      <c r="G1961" s="178"/>
      <c r="H1961" s="179"/>
      <c r="I1961" s="41">
        <f t="shared" si="499"/>
        <v>9691264.4800000004</v>
      </c>
      <c r="J1961" s="41">
        <f t="shared" si="500"/>
        <v>10078913.359999999</v>
      </c>
      <c r="K1961" s="178"/>
      <c r="L1961" s="179"/>
      <c r="M1961" s="41">
        <f t="shared" si="501"/>
        <v>9691264.4800000004</v>
      </c>
      <c r="N1961" s="41">
        <f t="shared" si="502"/>
        <v>10078913.359999999</v>
      </c>
      <c r="O1961" s="37">
        <f>осн2!N18+осн2!$A$2+(осн2!N18+осн2!$A$2)*осн2!$E$2</f>
        <v>4845632.24</v>
      </c>
      <c r="P1961" s="37">
        <f>осн2!O18+осн2!$A$2+(осн2!O18+осн2!$A$2)*осн2!$E$2</f>
        <v>5039456.68</v>
      </c>
      <c r="Q1961" s="41">
        <f t="shared" si="503"/>
        <v>9691264.4800000004</v>
      </c>
      <c r="R1961" s="41">
        <f t="shared" si="504"/>
        <v>10078913.359999999</v>
      </c>
      <c r="S1961" s="41">
        <f t="shared" si="505"/>
        <v>4845632.24</v>
      </c>
      <c r="T1961" s="41">
        <f t="shared" si="506"/>
        <v>5039456.68</v>
      </c>
    </row>
    <row r="1962" spans="1:20" ht="15.75" hidden="1" customHeight="1" x14ac:dyDescent="0.25">
      <c r="A1962" s="140"/>
      <c r="B1962" s="169"/>
      <c r="C1962" s="140"/>
      <c r="D1962" s="4" t="s">
        <v>120</v>
      </c>
      <c r="E1962" s="41">
        <f>осн2!N19*осн2!$D$1+осн2!$A$2+(осн2!N19*осн2!$D$1+осн2!$A$2)*осн2!$E$2</f>
        <v>12986277.6</v>
      </c>
      <c r="F1962" s="41">
        <f>осн2!O19*осн2!$D$1+осн2!$A$2+(осн2!O19*осн2!$D$1+осн2!$A$2)*осн2!$E$2</f>
        <v>13505727.76</v>
      </c>
      <c r="G1962" s="178"/>
      <c r="H1962" s="179"/>
      <c r="I1962" s="41">
        <f t="shared" si="499"/>
        <v>12986277.6</v>
      </c>
      <c r="J1962" s="41">
        <f t="shared" si="500"/>
        <v>13505727.76</v>
      </c>
      <c r="K1962" s="178"/>
      <c r="L1962" s="179"/>
      <c r="M1962" s="41">
        <f t="shared" si="501"/>
        <v>12986277.6</v>
      </c>
      <c r="N1962" s="41">
        <f t="shared" si="502"/>
        <v>13505727.76</v>
      </c>
      <c r="O1962" s="37">
        <f>осн2!N19+осн2!$A$2+(осн2!N19+осн2!$A$2)*осн2!$E$2</f>
        <v>6493138.7999999998</v>
      </c>
      <c r="P1962" s="37">
        <f>осн2!O19+осн2!$A$2+(осн2!O19+осн2!$A$2)*осн2!$E$2</f>
        <v>6752863.8799999999</v>
      </c>
      <c r="Q1962" s="41">
        <f t="shared" si="503"/>
        <v>12986277.6</v>
      </c>
      <c r="R1962" s="41">
        <f t="shared" si="504"/>
        <v>13505727.76</v>
      </c>
      <c r="S1962" s="41">
        <f t="shared" si="505"/>
        <v>6493138.7999999998</v>
      </c>
      <c r="T1962" s="41">
        <f t="shared" si="506"/>
        <v>6752863.8799999999</v>
      </c>
    </row>
    <row r="1963" spans="1:20" ht="15.75" hidden="1" customHeight="1" x14ac:dyDescent="0.25">
      <c r="A1963" s="140"/>
      <c r="B1963" s="169"/>
      <c r="C1963" s="140"/>
      <c r="D1963" s="4" t="s">
        <v>121</v>
      </c>
      <c r="E1963" s="41">
        <f>осн2!N20*осн2!$D$1+осн2!$A$2+(осн2!N20*осн2!$D$1+осн2!$A$2)*осн2!$E$2</f>
        <v>17401618.120000001</v>
      </c>
      <c r="F1963" s="41">
        <f>осн2!O20*осн2!$D$1+осн2!$A$2+(осн2!O20*осн2!$D$1+осн2!$A$2)*осн2!$E$2</f>
        <v>18097683.600000001</v>
      </c>
      <c r="G1963" s="178"/>
      <c r="H1963" s="179"/>
      <c r="I1963" s="41">
        <f t="shared" si="499"/>
        <v>17401618.120000001</v>
      </c>
      <c r="J1963" s="41">
        <f t="shared" si="500"/>
        <v>18097683.600000001</v>
      </c>
      <c r="K1963" s="178"/>
      <c r="L1963" s="179"/>
      <c r="M1963" s="41">
        <f t="shared" si="501"/>
        <v>17401618.120000001</v>
      </c>
      <c r="N1963" s="41">
        <f t="shared" si="502"/>
        <v>18097683.600000001</v>
      </c>
      <c r="O1963" s="37">
        <f>осн2!N20+осн2!$A$2+(осн2!N20+осн2!$A$2)*осн2!$E$2</f>
        <v>8700809.0600000005</v>
      </c>
      <c r="P1963" s="37">
        <f>осн2!O20+осн2!$A$2+(осн2!O20+осн2!$A$2)*осн2!$E$2</f>
        <v>9048841.8000000007</v>
      </c>
      <c r="Q1963" s="41">
        <f t="shared" si="503"/>
        <v>17401618.120000001</v>
      </c>
      <c r="R1963" s="41">
        <f t="shared" si="504"/>
        <v>18097683.600000001</v>
      </c>
      <c r="S1963" s="41">
        <f t="shared" si="505"/>
        <v>8700809.0600000005</v>
      </c>
      <c r="T1963" s="41">
        <f t="shared" si="506"/>
        <v>9048841.8000000007</v>
      </c>
    </row>
    <row r="1964" spans="1:20" ht="15.75" hidden="1" customHeight="1" x14ac:dyDescent="0.25">
      <c r="A1964" s="140"/>
      <c r="B1964" s="169"/>
      <c r="C1964" s="140"/>
      <c r="D1964" s="4" t="s">
        <v>122</v>
      </c>
      <c r="E1964" s="41">
        <f>осн2!N21*осн2!$D$1+осн2!$A$2+(осн2!N21*осн2!$D$1+осн2!$A$2)*осн2!$E$2</f>
        <v>23318173.52</v>
      </c>
      <c r="F1964" s="41">
        <f>осн2!O21*осн2!$D$1+осн2!$A$2+(осн2!O21*осн2!$D$1+осн2!$A$2)*осн2!$E$2</f>
        <v>24250899.800000001</v>
      </c>
      <c r="G1964" s="178"/>
      <c r="H1964" s="179"/>
      <c r="I1964" s="41">
        <f t="shared" si="499"/>
        <v>23318173.52</v>
      </c>
      <c r="J1964" s="41">
        <f t="shared" si="500"/>
        <v>24250899.800000001</v>
      </c>
      <c r="K1964" s="178"/>
      <c r="L1964" s="179"/>
      <c r="M1964" s="41">
        <f t="shared" si="501"/>
        <v>23318173.52</v>
      </c>
      <c r="N1964" s="41">
        <f t="shared" si="502"/>
        <v>24250899.800000001</v>
      </c>
      <c r="O1964" s="37">
        <f>осн2!N21+осн2!$A$2+(осн2!N21+осн2!$A$2)*осн2!$E$2</f>
        <v>11659086.76</v>
      </c>
      <c r="P1964" s="37">
        <f>осн2!O21+осн2!$A$2+(осн2!O21+осн2!$A$2)*осн2!$E$2</f>
        <v>12125449.9</v>
      </c>
      <c r="Q1964" s="41">
        <f t="shared" si="503"/>
        <v>23318173.52</v>
      </c>
      <c r="R1964" s="41">
        <f t="shared" si="504"/>
        <v>24250899.800000001</v>
      </c>
      <c r="S1964" s="41">
        <f t="shared" si="505"/>
        <v>11659086.76</v>
      </c>
      <c r="T1964" s="41">
        <f t="shared" si="506"/>
        <v>12125449.9</v>
      </c>
    </row>
    <row r="1965" spans="1:20" ht="15.75" hidden="1" customHeight="1" x14ac:dyDescent="0.25">
      <c r="A1965" s="140"/>
      <c r="B1965" s="169"/>
      <c r="C1965" s="140"/>
      <c r="D1965" s="8" t="s">
        <v>123</v>
      </c>
      <c r="E1965" s="40">
        <f>осн2!N22*осн2!$D$1+осн2!$A$2+(осн2!N22*осн2!$D$1+осн2!$A$2)*осн2!$E$2</f>
        <v>3874046.2</v>
      </c>
      <c r="F1965" s="40">
        <f>осн2!O22*осн2!$D$1+осн2!$A$2+(осн2!O22*осн2!$D$1+осн2!$A$2)*осн2!$E$2</f>
        <v>4029008.52</v>
      </c>
      <c r="G1965" s="178"/>
      <c r="H1965" s="179"/>
      <c r="I1965" s="40">
        <f t="shared" si="499"/>
        <v>3874046.2</v>
      </c>
      <c r="J1965" s="40">
        <f t="shared" si="500"/>
        <v>4029008.52</v>
      </c>
      <c r="K1965" s="178"/>
      <c r="L1965" s="179"/>
      <c r="M1965" s="40">
        <f t="shared" si="501"/>
        <v>3874046.2</v>
      </c>
      <c r="N1965" s="40">
        <f t="shared" si="502"/>
        <v>4029008.52</v>
      </c>
      <c r="O1965" s="36">
        <f>осн2!N22+осн2!$A$2+(осн2!N22+осн2!$A$2)*осн2!$E$2</f>
        <v>1937023.1</v>
      </c>
      <c r="P1965" s="36">
        <f>осн2!O22+осн2!$A$2+(осн2!O22+осн2!$A$2)*осн2!$E$2</f>
        <v>2014504.26</v>
      </c>
      <c r="Q1965" s="40">
        <f t="shared" si="503"/>
        <v>3874046.2</v>
      </c>
      <c r="R1965" s="40">
        <f t="shared" si="504"/>
        <v>4029008.52</v>
      </c>
      <c r="S1965" s="40">
        <f t="shared" si="505"/>
        <v>1937023.1</v>
      </c>
      <c r="T1965" s="40">
        <f t="shared" si="506"/>
        <v>2014504.26</v>
      </c>
    </row>
    <row r="1966" spans="1:20" ht="15.75" hidden="1" customHeight="1" x14ac:dyDescent="0.25">
      <c r="A1966" s="140"/>
      <c r="B1966" s="169"/>
      <c r="C1966" s="140"/>
      <c r="D1966" s="4" t="s">
        <v>124</v>
      </c>
      <c r="E1966" s="41">
        <f>осн2!N23*осн2!$D$1+осн2!$A$2+(осн2!N23*осн2!$D$1+осн2!$A$2)*осн2!$E$2</f>
        <v>7736139</v>
      </c>
      <c r="F1966" s="41">
        <f>осн2!O23*осн2!$D$1+осн2!$A$2+(осн2!O23*осн2!$D$1+осн2!$A$2)*осн2!$E$2</f>
        <v>8045584.5600000005</v>
      </c>
      <c r="G1966" s="178"/>
      <c r="H1966" s="179"/>
      <c r="I1966" s="41">
        <f t="shared" si="499"/>
        <v>7736139</v>
      </c>
      <c r="J1966" s="41">
        <f t="shared" si="500"/>
        <v>8045584.5600000005</v>
      </c>
      <c r="K1966" s="178"/>
      <c r="L1966" s="179"/>
      <c r="M1966" s="41">
        <f t="shared" si="501"/>
        <v>7736139</v>
      </c>
      <c r="N1966" s="41">
        <f t="shared" si="502"/>
        <v>8045584.5600000005</v>
      </c>
      <c r="O1966" s="37">
        <f>осн2!N23+осн2!$A$2+(осн2!N23+осн2!$A$2)*осн2!$E$2</f>
        <v>3868069.5</v>
      </c>
      <c r="P1966" s="37">
        <f>осн2!O23+осн2!$A$2+(осн2!O23+осн2!$A$2)*осн2!$E$2</f>
        <v>4022792.2800000003</v>
      </c>
      <c r="Q1966" s="41">
        <f t="shared" si="503"/>
        <v>7736139</v>
      </c>
      <c r="R1966" s="41">
        <f t="shared" si="504"/>
        <v>8045584.5600000005</v>
      </c>
      <c r="S1966" s="41">
        <f t="shared" si="505"/>
        <v>3868069.5</v>
      </c>
      <c r="T1966" s="41">
        <f t="shared" si="506"/>
        <v>4022792.2800000003</v>
      </c>
    </row>
    <row r="1967" spans="1:20" ht="15.75" hidden="1" customHeight="1" x14ac:dyDescent="0.25">
      <c r="A1967" s="140"/>
      <c r="B1967" s="169"/>
      <c r="C1967" s="140"/>
      <c r="D1967" s="4" t="s">
        <v>125</v>
      </c>
      <c r="E1967" s="41">
        <f>осн2!N24*осн2!$D$1+осн2!$A$2+(осн2!N24*осн2!$D$1+осн2!$A$2)*осн2!$E$2</f>
        <v>10362356.439999999</v>
      </c>
      <c r="F1967" s="41">
        <f>осн2!O24*осн2!$D$1+осн2!$A$2+(осн2!O24*осн2!$D$1+осн2!$A$2)*осн2!$E$2</f>
        <v>10776850.32</v>
      </c>
      <c r="G1967" s="178"/>
      <c r="H1967" s="179"/>
      <c r="I1967" s="41">
        <f t="shared" si="499"/>
        <v>10362356.439999999</v>
      </c>
      <c r="J1967" s="41">
        <f t="shared" si="500"/>
        <v>10776850.32</v>
      </c>
      <c r="K1967" s="178"/>
      <c r="L1967" s="179"/>
      <c r="M1967" s="41">
        <f t="shared" si="501"/>
        <v>10362356.439999999</v>
      </c>
      <c r="N1967" s="41">
        <f t="shared" si="502"/>
        <v>10776850.32</v>
      </c>
      <c r="O1967" s="37">
        <f>осн2!N24+осн2!$A$2+(осн2!N24+осн2!$A$2)*осн2!$E$2</f>
        <v>5181178.22</v>
      </c>
      <c r="P1967" s="37">
        <f>осн2!O24+осн2!$A$2+(осн2!O24+осн2!$A$2)*осн2!$E$2</f>
        <v>5388425.1600000001</v>
      </c>
      <c r="Q1967" s="41">
        <f t="shared" si="503"/>
        <v>10362356.439999999</v>
      </c>
      <c r="R1967" s="41">
        <f t="shared" si="504"/>
        <v>10776850.32</v>
      </c>
      <c r="S1967" s="41">
        <f t="shared" si="505"/>
        <v>5181178.22</v>
      </c>
      <c r="T1967" s="41">
        <f t="shared" si="506"/>
        <v>5388425.1600000001</v>
      </c>
    </row>
    <row r="1968" spans="1:20" ht="15.75" hidden="1" customHeight="1" x14ac:dyDescent="0.25">
      <c r="A1968" s="140"/>
      <c r="B1968" s="169"/>
      <c r="C1968" s="140"/>
      <c r="D1968" s="4" t="s">
        <v>126</v>
      </c>
      <c r="E1968" s="41">
        <f>осн2!N25*осн2!$D$1+осн2!$A$2+(осн2!N25*осн2!$D$1+осн2!$A$2)*осн2!$E$2</f>
        <v>13885543.800000001</v>
      </c>
      <c r="F1968" s="41">
        <f>осн2!O25*осн2!$D$1+осн2!$A$2+(осн2!O25*осн2!$D$1+осн2!$A$2)*осн2!$E$2</f>
        <v>14440965.08</v>
      </c>
      <c r="G1968" s="178"/>
      <c r="H1968" s="179"/>
      <c r="I1968" s="41">
        <f t="shared" si="499"/>
        <v>13885543.800000001</v>
      </c>
      <c r="J1968" s="41">
        <f t="shared" si="500"/>
        <v>14440965.08</v>
      </c>
      <c r="K1968" s="178"/>
      <c r="L1968" s="179"/>
      <c r="M1968" s="41">
        <f t="shared" si="501"/>
        <v>13885543.800000001</v>
      </c>
      <c r="N1968" s="41">
        <f t="shared" si="502"/>
        <v>14440965.08</v>
      </c>
      <c r="O1968" s="37">
        <f>осн2!N25+осн2!$A$2+(осн2!N25+осн2!$A$2)*осн2!$E$2</f>
        <v>6942771.9000000004</v>
      </c>
      <c r="P1968" s="37">
        <f>осн2!O25+осн2!$A$2+(осн2!O25+осн2!$A$2)*осн2!$E$2</f>
        <v>7220482.54</v>
      </c>
      <c r="Q1968" s="41">
        <f t="shared" si="503"/>
        <v>13885543.800000001</v>
      </c>
      <c r="R1968" s="41">
        <f t="shared" si="504"/>
        <v>14440965.08</v>
      </c>
      <c r="S1968" s="41">
        <f t="shared" si="505"/>
        <v>6942771.9000000004</v>
      </c>
      <c r="T1968" s="41">
        <f t="shared" si="506"/>
        <v>7220482.54</v>
      </c>
    </row>
    <row r="1969" spans="1:20" ht="15.75" hidden="1" customHeight="1" x14ac:dyDescent="0.25">
      <c r="A1969" s="140"/>
      <c r="B1969" s="169"/>
      <c r="C1969" s="140"/>
      <c r="D1969" s="4" t="s">
        <v>127</v>
      </c>
      <c r="E1969" s="41">
        <f>осн2!N26*осн2!$D$1+осн2!$A$2+(осн2!N26*осн2!$D$1+осн2!$A$2)*осн2!$E$2</f>
        <v>18606631.759999998</v>
      </c>
      <c r="F1969" s="41">
        <f>осн2!O26*осн2!$D$1+осн2!$A$2+(осн2!O26*осн2!$D$1+осн2!$A$2)*осн2!$E$2</f>
        <v>19350895.52</v>
      </c>
      <c r="G1969" s="178"/>
      <c r="H1969" s="179"/>
      <c r="I1969" s="41">
        <f t="shared" si="499"/>
        <v>18606631.759999998</v>
      </c>
      <c r="J1969" s="41">
        <f t="shared" si="500"/>
        <v>19350895.52</v>
      </c>
      <c r="K1969" s="178"/>
      <c r="L1969" s="179"/>
      <c r="M1969" s="41">
        <f t="shared" si="501"/>
        <v>18606631.759999998</v>
      </c>
      <c r="N1969" s="41">
        <f t="shared" si="502"/>
        <v>19350895.52</v>
      </c>
      <c r="O1969" s="37">
        <f>осн2!N26+осн2!$A$2+(осн2!N26+осн2!$A$2)*осн2!$E$2</f>
        <v>9303315.879999999</v>
      </c>
      <c r="P1969" s="37">
        <f>осн2!O26+осн2!$A$2+(осн2!O26+осн2!$A$2)*осн2!$E$2</f>
        <v>9675447.7599999998</v>
      </c>
      <c r="Q1969" s="41">
        <f t="shared" si="503"/>
        <v>18606631.759999998</v>
      </c>
      <c r="R1969" s="41">
        <f t="shared" si="504"/>
        <v>19350895.52</v>
      </c>
      <c r="S1969" s="41">
        <f t="shared" si="505"/>
        <v>9303315.879999999</v>
      </c>
      <c r="T1969" s="41">
        <f t="shared" si="506"/>
        <v>9675447.7599999998</v>
      </c>
    </row>
    <row r="1970" spans="1:20" ht="15.75" hidden="1" customHeight="1" x14ac:dyDescent="0.25">
      <c r="A1970" s="140"/>
      <c r="B1970" s="169"/>
      <c r="C1970" s="140"/>
      <c r="D1970" s="4" t="s">
        <v>128</v>
      </c>
      <c r="E1970" s="41">
        <f>осн2!N27*осн2!$D$1+осн2!$A$2+(осн2!N27*осн2!$D$1+осн2!$A$2)*осн2!$E$2</f>
        <v>24932883.16</v>
      </c>
      <c r="F1970" s="41">
        <f>осн2!O27*осн2!$D$1+осн2!$A$2+(осн2!O27*осн2!$D$1+осн2!$A$2)*осн2!$E$2</f>
        <v>25930197.920000002</v>
      </c>
      <c r="G1970" s="178"/>
      <c r="H1970" s="179"/>
      <c r="I1970" s="41">
        <f t="shared" si="499"/>
        <v>24932883.16</v>
      </c>
      <c r="J1970" s="41">
        <f t="shared" si="500"/>
        <v>25930197.920000002</v>
      </c>
      <c r="K1970" s="178"/>
      <c r="L1970" s="179"/>
      <c r="M1970" s="41">
        <f t="shared" si="501"/>
        <v>24932883.16</v>
      </c>
      <c r="N1970" s="41">
        <f t="shared" si="502"/>
        <v>25930197.920000002</v>
      </c>
      <c r="O1970" s="37">
        <f>осн2!N27+осн2!$A$2+(осн2!N27+осн2!$A$2)*осн2!$E$2</f>
        <v>12466441.58</v>
      </c>
      <c r="P1970" s="37">
        <f>осн2!O27+осн2!$A$2+(осн2!O27+осн2!$A$2)*осн2!$E$2</f>
        <v>12965098.960000001</v>
      </c>
      <c r="Q1970" s="41">
        <f t="shared" si="503"/>
        <v>24932883.16</v>
      </c>
      <c r="R1970" s="41">
        <f t="shared" si="504"/>
        <v>25930197.920000002</v>
      </c>
      <c r="S1970" s="41">
        <f t="shared" si="505"/>
        <v>12466441.58</v>
      </c>
      <c r="T1970" s="41">
        <f t="shared" si="506"/>
        <v>12965098.960000001</v>
      </c>
    </row>
    <row r="1971" spans="1:20" ht="15.75" hidden="1" customHeight="1" x14ac:dyDescent="0.25">
      <c r="A1971" s="140"/>
      <c r="B1971" s="169"/>
      <c r="C1971" s="140"/>
      <c r="D1971" s="8" t="s">
        <v>129</v>
      </c>
      <c r="E1971" s="40">
        <f>осн2!N28*осн2!$D$1+осн2!$A$2+(осн2!N28*осн2!$D$1+осн2!$A$2)*осн2!$E$2</f>
        <v>4074082.16</v>
      </c>
      <c r="F1971" s="40">
        <f>осн2!O28*осн2!$D$1+осн2!$A$2+(осн2!O28*осн2!$D$1+осн2!$A$2)*осн2!$E$2</f>
        <v>4237044.88</v>
      </c>
      <c r="G1971" s="178"/>
      <c r="H1971" s="179"/>
      <c r="I1971" s="40">
        <f t="shared" si="499"/>
        <v>4074082.16</v>
      </c>
      <c r="J1971" s="40">
        <f t="shared" si="500"/>
        <v>4237044.88</v>
      </c>
      <c r="K1971" s="178"/>
      <c r="L1971" s="179"/>
      <c r="M1971" s="40">
        <f t="shared" si="501"/>
        <v>4074082.16</v>
      </c>
      <c r="N1971" s="40">
        <f t="shared" si="502"/>
        <v>4237044.88</v>
      </c>
      <c r="O1971" s="36">
        <f>осн2!N28+осн2!$A$2+(осн2!N28+осн2!$A$2)*осн2!$E$2</f>
        <v>2037041.08</v>
      </c>
      <c r="P1971" s="36">
        <f>осн2!O28+осн2!$A$2+(осн2!O28+осн2!$A$2)*осн2!$E$2</f>
        <v>2118522.44</v>
      </c>
      <c r="Q1971" s="40">
        <f t="shared" si="503"/>
        <v>4074082.16</v>
      </c>
      <c r="R1971" s="40">
        <f t="shared" si="504"/>
        <v>4237044.88</v>
      </c>
      <c r="S1971" s="40">
        <f t="shared" si="505"/>
        <v>2037041.08</v>
      </c>
      <c r="T1971" s="40">
        <f t="shared" si="506"/>
        <v>2118522.44</v>
      </c>
    </row>
    <row r="1972" spans="1:20" ht="15.75" hidden="1" customHeight="1" x14ac:dyDescent="0.25">
      <c r="A1972" s="140"/>
      <c r="B1972" s="169"/>
      <c r="C1972" s="140"/>
      <c r="D1972" s="4" t="s">
        <v>130</v>
      </c>
      <c r="E1972" s="41">
        <f>осн2!N29*осн2!$D$1+осн2!$A$2+(осн2!N29*осн2!$D$1+осн2!$A$2)*осн2!$E$2</f>
        <v>8136175.5199999996</v>
      </c>
      <c r="F1972" s="41">
        <f>осн2!O29*осн2!$D$1+осн2!$A$2+(осн2!O29*осн2!$D$1+осн2!$A$2)*осн2!$E$2</f>
        <v>8461621.879999999</v>
      </c>
      <c r="G1972" s="178"/>
      <c r="H1972" s="179"/>
      <c r="I1972" s="41">
        <f t="shared" si="499"/>
        <v>8136175.5199999996</v>
      </c>
      <c r="J1972" s="41">
        <f t="shared" si="500"/>
        <v>8461621.879999999</v>
      </c>
      <c r="K1972" s="178"/>
      <c r="L1972" s="179"/>
      <c r="M1972" s="41">
        <f t="shared" si="501"/>
        <v>8136175.5199999996</v>
      </c>
      <c r="N1972" s="41">
        <f t="shared" si="502"/>
        <v>8461621.879999999</v>
      </c>
      <c r="O1972" s="37">
        <f>осн2!N29+осн2!$A$2+(осн2!N29+осн2!$A$2)*осн2!$E$2</f>
        <v>4068087.76</v>
      </c>
      <c r="P1972" s="37">
        <f>осн2!O29+осн2!$A$2+(осн2!O29+осн2!$A$2)*осн2!$E$2</f>
        <v>4230810.9399999995</v>
      </c>
      <c r="Q1972" s="41">
        <f t="shared" si="503"/>
        <v>8136175.5199999996</v>
      </c>
      <c r="R1972" s="41">
        <f t="shared" si="504"/>
        <v>8461621.879999999</v>
      </c>
      <c r="S1972" s="41">
        <f t="shared" si="505"/>
        <v>4068087.76</v>
      </c>
      <c r="T1972" s="41">
        <f t="shared" si="506"/>
        <v>4230810.9399999995</v>
      </c>
    </row>
    <row r="1973" spans="1:20" ht="15.75" hidden="1" customHeight="1" x14ac:dyDescent="0.25">
      <c r="A1973" s="140"/>
      <c r="B1973" s="169"/>
      <c r="C1973" s="140"/>
      <c r="D1973" s="4" t="s">
        <v>131</v>
      </c>
      <c r="E1973" s="41">
        <f>осн2!N30*осн2!$D$1+осн2!$A$2+(осн2!N30*осн2!$D$1+осн2!$A$2)*осн2!$E$2</f>
        <v>10898390.32</v>
      </c>
      <c r="F1973" s="41">
        <f>осн2!O30*осн2!$D$1+осн2!$A$2+(осн2!O30*осн2!$D$1+осн2!$A$2)*осн2!$E$2</f>
        <v>11334324.800000001</v>
      </c>
      <c r="G1973" s="178"/>
      <c r="H1973" s="179"/>
      <c r="I1973" s="41">
        <f t="shared" si="499"/>
        <v>10898390.32</v>
      </c>
      <c r="J1973" s="41">
        <f t="shared" si="500"/>
        <v>11334324.800000001</v>
      </c>
      <c r="K1973" s="178"/>
      <c r="L1973" s="179"/>
      <c r="M1973" s="41">
        <f t="shared" si="501"/>
        <v>10898390.32</v>
      </c>
      <c r="N1973" s="41">
        <f t="shared" si="502"/>
        <v>11334324.800000001</v>
      </c>
      <c r="O1973" s="37">
        <f>осн2!N30+осн2!$A$2+(осн2!N30+осн2!$A$2)*осн2!$E$2</f>
        <v>5449195.1600000001</v>
      </c>
      <c r="P1973" s="37">
        <f>осн2!O30+осн2!$A$2+(осн2!O30+осн2!$A$2)*осн2!$E$2</f>
        <v>5667162.4000000004</v>
      </c>
      <c r="Q1973" s="41">
        <f t="shared" si="503"/>
        <v>10898390.32</v>
      </c>
      <c r="R1973" s="41">
        <f t="shared" si="504"/>
        <v>11334324.800000001</v>
      </c>
      <c r="S1973" s="41">
        <f t="shared" si="505"/>
        <v>5449195.1600000001</v>
      </c>
      <c r="T1973" s="41">
        <f t="shared" si="506"/>
        <v>5667162.4000000004</v>
      </c>
    </row>
    <row r="1974" spans="1:20" ht="15.75" hidden="1" customHeight="1" x14ac:dyDescent="0.25">
      <c r="A1974" s="140"/>
      <c r="B1974" s="169"/>
      <c r="C1974" s="140"/>
      <c r="D1974" s="4" t="s">
        <v>132</v>
      </c>
      <c r="E1974" s="41">
        <f>осн2!N31*осн2!$D$1+осн2!$A$2+(осн2!N31*осн2!$D$1+осн2!$A$2)*осн2!$E$2</f>
        <v>14603857</v>
      </c>
      <c r="F1974" s="41">
        <f>осн2!O31*осн2!$D$1+осн2!$A$2+(осн2!O31*осн2!$D$1+осн2!$A$2)*осн2!$E$2</f>
        <v>15188011.279999999</v>
      </c>
      <c r="G1974" s="178"/>
      <c r="H1974" s="179"/>
      <c r="I1974" s="41">
        <f t="shared" si="499"/>
        <v>14603857</v>
      </c>
      <c r="J1974" s="41">
        <f t="shared" si="500"/>
        <v>15188011.279999999</v>
      </c>
      <c r="K1974" s="178"/>
      <c r="L1974" s="179"/>
      <c r="M1974" s="41">
        <f t="shared" si="501"/>
        <v>14603857</v>
      </c>
      <c r="N1974" s="41">
        <f t="shared" si="502"/>
        <v>15188011.279999999</v>
      </c>
      <c r="O1974" s="37">
        <f>осн2!N31+осн2!$A$2+(осн2!N31+осн2!$A$2)*осн2!$E$2</f>
        <v>7301928.5</v>
      </c>
      <c r="P1974" s="37">
        <f>осн2!O31+осн2!$A$2+(осн2!O31+осн2!$A$2)*осн2!$E$2</f>
        <v>7594005.6399999997</v>
      </c>
      <c r="Q1974" s="41">
        <f t="shared" si="503"/>
        <v>14603857</v>
      </c>
      <c r="R1974" s="41">
        <f t="shared" si="504"/>
        <v>15188011.279999999</v>
      </c>
      <c r="S1974" s="41">
        <f t="shared" si="505"/>
        <v>7301928.5</v>
      </c>
      <c r="T1974" s="41">
        <f t="shared" si="506"/>
        <v>7594005.6399999997</v>
      </c>
    </row>
    <row r="1975" spans="1:20" ht="15.75" hidden="1" customHeight="1" x14ac:dyDescent="0.25">
      <c r="A1975" s="140"/>
      <c r="B1975" s="169"/>
      <c r="C1975" s="140"/>
      <c r="D1975" s="4" t="s">
        <v>133</v>
      </c>
      <c r="E1975" s="41">
        <f>осн2!N32*осн2!$D$1+осн2!$A$2+(осн2!N32*осн2!$D$1+осн2!$A$2)*осн2!$E$2</f>
        <v>19569181.359999999</v>
      </c>
      <c r="F1975" s="41">
        <f>осн2!O32*осн2!$D$1+осн2!$A$2+(осн2!O32*осн2!$D$1+осн2!$A$2)*осн2!$E$2</f>
        <v>20351948.52</v>
      </c>
      <c r="G1975" s="178"/>
      <c r="H1975" s="179"/>
      <c r="I1975" s="41">
        <f t="shared" si="499"/>
        <v>19569181.359999999</v>
      </c>
      <c r="J1975" s="41">
        <f t="shared" si="500"/>
        <v>20351948.52</v>
      </c>
      <c r="K1975" s="178"/>
      <c r="L1975" s="179"/>
      <c r="M1975" s="41">
        <f t="shared" si="501"/>
        <v>19569181.359999999</v>
      </c>
      <c r="N1975" s="41">
        <f t="shared" si="502"/>
        <v>20351948.52</v>
      </c>
      <c r="O1975" s="37">
        <f>осн2!N32+осн2!$A$2+(осн2!N32+осн2!$A$2)*осн2!$E$2</f>
        <v>9784590.6799999997</v>
      </c>
      <c r="P1975" s="37">
        <f>осн2!O32+осн2!$A$2+(осн2!O32+осн2!$A$2)*осн2!$E$2</f>
        <v>10175974.26</v>
      </c>
      <c r="Q1975" s="41">
        <f t="shared" si="503"/>
        <v>19569181.359999999</v>
      </c>
      <c r="R1975" s="41">
        <f t="shared" si="504"/>
        <v>20351948.52</v>
      </c>
      <c r="S1975" s="41">
        <f t="shared" si="505"/>
        <v>9784590.6799999997</v>
      </c>
      <c r="T1975" s="41">
        <f t="shared" si="506"/>
        <v>10175974.26</v>
      </c>
    </row>
    <row r="1976" spans="1:20" ht="15.75" hidden="1" customHeight="1" x14ac:dyDescent="0.25">
      <c r="A1976" s="140"/>
      <c r="B1976" s="169"/>
      <c r="C1976" s="140"/>
      <c r="D1976" s="4" t="s">
        <v>134</v>
      </c>
      <c r="E1976" s="41">
        <f>осн2!N33*осн2!$D$1+осн2!$A$2+(осн2!N33*осн2!$D$1+осн2!$A$2)*осн2!$E$2</f>
        <v>26222653.84</v>
      </c>
      <c r="F1976" s="41">
        <f>осн2!O33*осн2!$D$1+осн2!$A$2+(осн2!O33*осн2!$D$1+осн2!$A$2)*осн2!$E$2</f>
        <v>27271558.199999999</v>
      </c>
      <c r="G1976" s="178"/>
      <c r="H1976" s="179"/>
      <c r="I1976" s="41">
        <f t="shared" ref="I1976:I2007" si="507">E1976</f>
        <v>26222653.84</v>
      </c>
      <c r="J1976" s="41">
        <f t="shared" ref="J1976:J2007" si="508">F1976</f>
        <v>27271558.199999999</v>
      </c>
      <c r="K1976" s="178"/>
      <c r="L1976" s="179"/>
      <c r="M1976" s="41">
        <f t="shared" ref="M1976:M2007" si="509">I1976</f>
        <v>26222653.84</v>
      </c>
      <c r="N1976" s="41">
        <f t="shared" ref="N1976:N2007" si="510">J1976</f>
        <v>27271558.199999999</v>
      </c>
      <c r="O1976" s="37">
        <f>осн2!N33+осн2!$A$2+(осн2!N33+осн2!$A$2)*осн2!$E$2</f>
        <v>13111326.92</v>
      </c>
      <c r="P1976" s="37">
        <f>осн2!O33+осн2!$A$2+(осн2!O33+осн2!$A$2)*осн2!$E$2</f>
        <v>13635779.1</v>
      </c>
      <c r="Q1976" s="41">
        <f t="shared" ref="Q1976:Q2007" si="511">M1976</f>
        <v>26222653.84</v>
      </c>
      <c r="R1976" s="41">
        <f t="shared" ref="R1976:R2007" si="512">N1976</f>
        <v>27271558.199999999</v>
      </c>
      <c r="S1976" s="41">
        <f t="shared" ref="S1976:S2007" si="513">O1976</f>
        <v>13111326.92</v>
      </c>
      <c r="T1976" s="41">
        <f t="shared" ref="T1976:T2007" si="514">P1976</f>
        <v>13635779.1</v>
      </c>
    </row>
    <row r="1977" spans="1:20" ht="15.75" hidden="1" customHeight="1" x14ac:dyDescent="0.25">
      <c r="A1977" s="140"/>
      <c r="B1977" s="169"/>
      <c r="C1977" s="140"/>
      <c r="D1977" s="8" t="s">
        <v>45</v>
      </c>
      <c r="E1977" s="40">
        <f>осн2!N34*осн2!$D$1+осн2!$A$2+(осн2!N34*осн2!$D$1+осн2!$A$2)*осн2!$E$2</f>
        <v>4347983.76</v>
      </c>
      <c r="F1977" s="40">
        <f>осн2!O34*осн2!$D$1+осн2!$A$2+(осн2!O34*осн2!$D$1+осн2!$A$2)*осн2!$E$2</f>
        <v>4521903.96</v>
      </c>
      <c r="G1977" s="178"/>
      <c r="H1977" s="179"/>
      <c r="I1977" s="40">
        <f t="shared" si="507"/>
        <v>4347983.76</v>
      </c>
      <c r="J1977" s="40">
        <f t="shared" si="508"/>
        <v>4521903.96</v>
      </c>
      <c r="K1977" s="178"/>
      <c r="L1977" s="179"/>
      <c r="M1977" s="40">
        <f t="shared" si="509"/>
        <v>4347983.76</v>
      </c>
      <c r="N1977" s="40">
        <f t="shared" si="510"/>
        <v>4521903.96</v>
      </c>
      <c r="O1977" s="36">
        <f>осн2!N34+осн2!$A$2+(осн2!N34+осн2!$A$2)*осн2!$E$2</f>
        <v>2173991.88</v>
      </c>
      <c r="P1977" s="36">
        <f>осн2!O34+осн2!$A$2+(осн2!O34+осн2!$A$2)*осн2!$E$2</f>
        <v>2260951.98</v>
      </c>
      <c r="Q1977" s="40">
        <f t="shared" si="511"/>
        <v>4347983.76</v>
      </c>
      <c r="R1977" s="40">
        <f t="shared" si="512"/>
        <v>4521903.96</v>
      </c>
      <c r="S1977" s="40">
        <f t="shared" si="513"/>
        <v>2173991.88</v>
      </c>
      <c r="T1977" s="40">
        <f t="shared" si="514"/>
        <v>2260951.98</v>
      </c>
    </row>
    <row r="1978" spans="1:20" ht="15.75" hidden="1" customHeight="1" x14ac:dyDescent="0.25">
      <c r="A1978" s="140"/>
      <c r="B1978" s="169"/>
      <c r="C1978" s="140"/>
      <c r="D1978" s="4" t="s">
        <v>46</v>
      </c>
      <c r="E1978" s="41">
        <f>осн2!N35*осн2!$D$1+осн2!$A$2+(осн2!N35*осн2!$D$1+осн2!$A$2)*осн2!$E$2</f>
        <v>8683981.0800000001</v>
      </c>
      <c r="F1978" s="41">
        <f>осн2!O35*осн2!$D$1+осн2!$A$2+(осн2!O35*осн2!$D$1+осн2!$A$2)*осн2!$E$2</f>
        <v>9031340.0399999991</v>
      </c>
      <c r="G1978" s="178"/>
      <c r="H1978" s="179"/>
      <c r="I1978" s="41">
        <f t="shared" si="507"/>
        <v>8683981.0800000001</v>
      </c>
      <c r="J1978" s="41">
        <f t="shared" si="508"/>
        <v>9031340.0399999991</v>
      </c>
      <c r="K1978" s="178"/>
      <c r="L1978" s="179"/>
      <c r="M1978" s="41">
        <f t="shared" si="509"/>
        <v>8683981.0800000001</v>
      </c>
      <c r="N1978" s="41">
        <f t="shared" si="510"/>
        <v>9031340.0399999991</v>
      </c>
      <c r="O1978" s="37">
        <f>осн2!N35+осн2!$A$2+(осн2!N35+осн2!$A$2)*осн2!$E$2</f>
        <v>4341990.54</v>
      </c>
      <c r="P1978" s="37">
        <f>осн2!O35+осн2!$A$2+(осн2!O35+осн2!$A$2)*осн2!$E$2</f>
        <v>4515670.0199999996</v>
      </c>
      <c r="Q1978" s="41">
        <f t="shared" si="511"/>
        <v>8683981.0800000001</v>
      </c>
      <c r="R1978" s="41">
        <f t="shared" si="512"/>
        <v>9031340.0399999991</v>
      </c>
      <c r="S1978" s="41">
        <f t="shared" si="513"/>
        <v>4341990.54</v>
      </c>
      <c r="T1978" s="41">
        <f t="shared" si="514"/>
        <v>4515670.0199999996</v>
      </c>
    </row>
    <row r="1979" spans="1:20" ht="15.75" hidden="1" customHeight="1" x14ac:dyDescent="0.25">
      <c r="A1979" s="140"/>
      <c r="B1979" s="169"/>
      <c r="C1979" s="140"/>
      <c r="D1979" s="4" t="s">
        <v>47</v>
      </c>
      <c r="E1979" s="41">
        <f>осн2!N36*осн2!$D$1+осн2!$A$2+(осн2!N36*осн2!$D$1+осн2!$A$2)*осн2!$E$2</f>
        <v>11632470.68</v>
      </c>
      <c r="F1979" s="41">
        <f>осн2!O36*осн2!$D$1+осн2!$A$2+(осн2!O36*осн2!$D$1+осн2!$A$2)*осн2!$E$2</f>
        <v>12097770.640000001</v>
      </c>
      <c r="G1979" s="178"/>
      <c r="H1979" s="179"/>
      <c r="I1979" s="41">
        <f t="shared" si="507"/>
        <v>11632470.68</v>
      </c>
      <c r="J1979" s="41">
        <f t="shared" si="508"/>
        <v>12097770.640000001</v>
      </c>
      <c r="K1979" s="178"/>
      <c r="L1979" s="179"/>
      <c r="M1979" s="41">
        <f t="shared" si="509"/>
        <v>11632470.68</v>
      </c>
      <c r="N1979" s="41">
        <f t="shared" si="510"/>
        <v>12097770.640000001</v>
      </c>
      <c r="O1979" s="37">
        <f>осн2!N36+осн2!$A$2+(осн2!N36+осн2!$A$2)*осн2!$E$2</f>
        <v>5816235.3399999999</v>
      </c>
      <c r="P1979" s="37">
        <f>осн2!O36+осн2!$A$2+(осн2!O36+осн2!$A$2)*осн2!$E$2</f>
        <v>6048885.3200000003</v>
      </c>
      <c r="Q1979" s="41">
        <f t="shared" si="511"/>
        <v>11632470.68</v>
      </c>
      <c r="R1979" s="41">
        <f t="shared" si="512"/>
        <v>12097770.640000001</v>
      </c>
      <c r="S1979" s="41">
        <f t="shared" si="513"/>
        <v>5816235.3399999999</v>
      </c>
      <c r="T1979" s="41">
        <f t="shared" si="514"/>
        <v>6048885.3200000003</v>
      </c>
    </row>
    <row r="1980" spans="1:20" ht="15.75" hidden="1" customHeight="1" x14ac:dyDescent="0.25">
      <c r="A1980" s="140"/>
      <c r="B1980" s="169"/>
      <c r="C1980" s="140"/>
      <c r="D1980" s="4" t="s">
        <v>48</v>
      </c>
      <c r="E1980" s="41">
        <f>осн2!N37*осн2!$D$1+осн2!$A$2+(осн2!N37*осн2!$D$1+осн2!$A$2)*осн2!$E$2</f>
        <v>15587516.800000001</v>
      </c>
      <c r="F1980" s="41">
        <f>осн2!O37*осн2!$D$1+осн2!$A$2+(осн2!O37*осн2!$D$1+осн2!$A$2)*осн2!$E$2</f>
        <v>16211019.359999999</v>
      </c>
      <c r="G1980" s="178"/>
      <c r="H1980" s="179"/>
      <c r="I1980" s="41">
        <f t="shared" si="507"/>
        <v>15587516.800000001</v>
      </c>
      <c r="J1980" s="41">
        <f t="shared" si="508"/>
        <v>16211019.359999999</v>
      </c>
      <c r="K1980" s="178"/>
      <c r="L1980" s="179"/>
      <c r="M1980" s="41">
        <f t="shared" si="509"/>
        <v>15587516.800000001</v>
      </c>
      <c r="N1980" s="41">
        <f t="shared" si="510"/>
        <v>16211019.359999999</v>
      </c>
      <c r="O1980" s="37">
        <f>осн2!N37+осн2!$A$2+(осн2!N37+осн2!$A$2)*осн2!$E$2</f>
        <v>7793758.4000000004</v>
      </c>
      <c r="P1980" s="37">
        <f>осн2!O37+осн2!$A$2+(осн2!O37+осн2!$A$2)*осн2!$E$2</f>
        <v>8105509.6799999997</v>
      </c>
      <c r="Q1980" s="41">
        <f t="shared" si="511"/>
        <v>15587516.800000001</v>
      </c>
      <c r="R1980" s="41">
        <f t="shared" si="512"/>
        <v>16211019.359999999</v>
      </c>
      <c r="S1980" s="41">
        <f t="shared" si="513"/>
        <v>7793758.4000000004</v>
      </c>
      <c r="T1980" s="41">
        <f t="shared" si="514"/>
        <v>8105509.6799999997</v>
      </c>
    </row>
    <row r="1981" spans="1:20" ht="15.75" hidden="1" customHeight="1" x14ac:dyDescent="0.25">
      <c r="A1981" s="140"/>
      <c r="B1981" s="169"/>
      <c r="C1981" s="140"/>
      <c r="D1981" s="4" t="s">
        <v>49</v>
      </c>
      <c r="E1981" s="41">
        <f>осн2!N38*осн2!$D$1+осн2!$A$2+(осн2!N38*осн2!$D$1+осн2!$A$2)*осн2!$E$2</f>
        <v>20887305.079999998</v>
      </c>
      <c r="F1981" s="41">
        <f>осн2!O38*осн2!$D$1+осн2!$A$2+(осн2!O38*осн2!$D$1+осн2!$A$2)*осн2!$E$2</f>
        <v>21722797</v>
      </c>
      <c r="G1981" s="178"/>
      <c r="H1981" s="179"/>
      <c r="I1981" s="41">
        <f t="shared" si="507"/>
        <v>20887305.079999998</v>
      </c>
      <c r="J1981" s="41">
        <f t="shared" si="508"/>
        <v>21722797</v>
      </c>
      <c r="K1981" s="178"/>
      <c r="L1981" s="179"/>
      <c r="M1981" s="41">
        <f t="shared" si="509"/>
        <v>20887305.079999998</v>
      </c>
      <c r="N1981" s="41">
        <f t="shared" si="510"/>
        <v>21722797</v>
      </c>
      <c r="O1981" s="37">
        <f>осн2!N38+осн2!$A$2+(осн2!N38+осн2!$A$2)*осн2!$E$2</f>
        <v>10443652.539999999</v>
      </c>
      <c r="P1981" s="37">
        <f>осн2!O38+осн2!$A$2+(осн2!O38+осн2!$A$2)*осн2!$E$2</f>
        <v>10861398.5</v>
      </c>
      <c r="Q1981" s="41">
        <f t="shared" si="511"/>
        <v>20887305.079999998</v>
      </c>
      <c r="R1981" s="41">
        <f t="shared" si="512"/>
        <v>21722797</v>
      </c>
      <c r="S1981" s="41">
        <f t="shared" si="513"/>
        <v>10443652.539999999</v>
      </c>
      <c r="T1981" s="41">
        <f t="shared" si="514"/>
        <v>10861398.5</v>
      </c>
    </row>
    <row r="1982" spans="1:20" ht="15.75" hidden="1" customHeight="1" x14ac:dyDescent="0.25">
      <c r="A1982" s="140"/>
      <c r="B1982" s="169"/>
      <c r="C1982" s="140"/>
      <c r="D1982" s="4" t="s">
        <v>50</v>
      </c>
      <c r="E1982" s="41">
        <f>осн2!N39*осн2!$D$1+осн2!$A$2+(осн2!N39*осн2!$D$1+осн2!$A$2)*осн2!$E$2</f>
        <v>27988948.640000001</v>
      </c>
      <c r="F1982" s="41">
        <f>осн2!O39*осн2!$D$1+осн2!$A$2+(осн2!O39*осн2!$D$1+осн2!$A$2)*осн2!$E$2</f>
        <v>29108506.68</v>
      </c>
      <c r="G1982" s="178"/>
      <c r="H1982" s="179"/>
      <c r="I1982" s="41">
        <f t="shared" si="507"/>
        <v>27988948.640000001</v>
      </c>
      <c r="J1982" s="41">
        <f t="shared" si="508"/>
        <v>29108506.68</v>
      </c>
      <c r="K1982" s="178"/>
      <c r="L1982" s="179"/>
      <c r="M1982" s="41">
        <f t="shared" si="509"/>
        <v>27988948.640000001</v>
      </c>
      <c r="N1982" s="41">
        <f t="shared" si="510"/>
        <v>29108506.68</v>
      </c>
      <c r="O1982" s="37">
        <f>осн2!N39+осн2!$A$2+(осн2!N39+осн2!$A$2)*осн2!$E$2</f>
        <v>13994474.32</v>
      </c>
      <c r="P1982" s="37">
        <f>осн2!O39+осн2!$A$2+(осн2!O39+осн2!$A$2)*осн2!$E$2</f>
        <v>14554253.34</v>
      </c>
      <c r="Q1982" s="41">
        <f t="shared" si="511"/>
        <v>27988948.640000001</v>
      </c>
      <c r="R1982" s="41">
        <f t="shared" si="512"/>
        <v>29108506.68</v>
      </c>
      <c r="S1982" s="41">
        <f t="shared" si="513"/>
        <v>13994474.32</v>
      </c>
      <c r="T1982" s="41">
        <f t="shared" si="514"/>
        <v>14554253.34</v>
      </c>
    </row>
    <row r="1983" spans="1:20" ht="15.75" hidden="1" customHeight="1" x14ac:dyDescent="0.25">
      <c r="A1983" s="140"/>
      <c r="B1983" s="169"/>
      <c r="C1983" s="140"/>
      <c r="D1983" s="8" t="s">
        <v>51</v>
      </c>
      <c r="E1983" s="40">
        <f>осн2!N40*осн2!$D$1+осн2!$A$2+(осн2!N40*осн2!$D$1+осн2!$A$2)*осн2!$E$2</f>
        <v>4610363.84</v>
      </c>
      <c r="F1983" s="40">
        <f>осн2!O40*осн2!$D$1+осн2!$A$2+(осн2!O40*осн2!$D$1+осн2!$A$2)*осн2!$E$2</f>
        <v>4794778.96</v>
      </c>
      <c r="G1983" s="178"/>
      <c r="H1983" s="179"/>
      <c r="I1983" s="40">
        <f t="shared" si="507"/>
        <v>4610363.84</v>
      </c>
      <c r="J1983" s="40">
        <f t="shared" si="508"/>
        <v>4794778.96</v>
      </c>
      <c r="K1983" s="178"/>
      <c r="L1983" s="179"/>
      <c r="M1983" s="40">
        <f t="shared" si="509"/>
        <v>4610363.84</v>
      </c>
      <c r="N1983" s="40">
        <f t="shared" si="510"/>
        <v>4794778.96</v>
      </c>
      <c r="O1983" s="36">
        <f>осн2!N40+осн2!$A$2+(осн2!N40+осн2!$A$2)*осн2!$E$2</f>
        <v>2305181.92</v>
      </c>
      <c r="P1983" s="36">
        <f>осн2!O40+осн2!$A$2+(осн2!O40+осн2!$A$2)*осн2!$E$2</f>
        <v>2397389.48</v>
      </c>
      <c r="Q1983" s="40">
        <f t="shared" si="511"/>
        <v>4610363.84</v>
      </c>
      <c r="R1983" s="40">
        <f t="shared" si="512"/>
        <v>4794778.96</v>
      </c>
      <c r="S1983" s="40">
        <f t="shared" si="513"/>
        <v>2305181.92</v>
      </c>
      <c r="T1983" s="40">
        <f t="shared" si="514"/>
        <v>2397389.48</v>
      </c>
    </row>
    <row r="1984" spans="1:20" ht="15.75" hidden="1" customHeight="1" x14ac:dyDescent="0.25">
      <c r="A1984" s="140"/>
      <c r="B1984" s="169"/>
      <c r="C1984" s="140"/>
      <c r="D1984" s="4" t="s">
        <v>52</v>
      </c>
      <c r="E1984" s="41">
        <f>осн2!N41*осн2!$D$1+осн2!$A$2+(осн2!N41*осн2!$D$1+осн2!$A$2)*осн2!$E$2</f>
        <v>9208774.2799999993</v>
      </c>
      <c r="F1984" s="41">
        <f>осн2!O41*осн2!$D$1+осн2!$A$2+(осн2!O41*осн2!$D$1+осн2!$A$2)*осн2!$E$2</f>
        <v>9577125.4399999995</v>
      </c>
      <c r="G1984" s="178"/>
      <c r="H1984" s="179"/>
      <c r="I1984" s="41">
        <f t="shared" si="507"/>
        <v>9208774.2799999993</v>
      </c>
      <c r="J1984" s="41">
        <f t="shared" si="508"/>
        <v>9577125.4399999995</v>
      </c>
      <c r="K1984" s="178"/>
      <c r="L1984" s="179"/>
      <c r="M1984" s="41">
        <f t="shared" si="509"/>
        <v>9208774.2799999993</v>
      </c>
      <c r="N1984" s="41">
        <f t="shared" si="510"/>
        <v>9577125.4399999995</v>
      </c>
      <c r="O1984" s="37">
        <f>осн2!N41+осн2!$A$2+(осн2!N41+осн2!$A$2)*осн2!$E$2</f>
        <v>4604387.1399999997</v>
      </c>
      <c r="P1984" s="37">
        <f>осн2!O41+осн2!$A$2+(осн2!O41+осн2!$A$2)*осн2!$E$2</f>
        <v>4788562.72</v>
      </c>
      <c r="Q1984" s="41">
        <f t="shared" si="511"/>
        <v>9208774.2799999993</v>
      </c>
      <c r="R1984" s="41">
        <f t="shared" si="512"/>
        <v>9577125.4399999995</v>
      </c>
      <c r="S1984" s="41">
        <f t="shared" si="513"/>
        <v>4604387.1399999997</v>
      </c>
      <c r="T1984" s="41">
        <f t="shared" si="514"/>
        <v>4788562.72</v>
      </c>
    </row>
    <row r="1985" spans="1:20" ht="15.75" hidden="1" customHeight="1" x14ac:dyDescent="0.25">
      <c r="A1985" s="140"/>
      <c r="B1985" s="169"/>
      <c r="C1985" s="140"/>
      <c r="D1985" s="4" t="s">
        <v>53</v>
      </c>
      <c r="E1985" s="41">
        <f>осн2!N42*осн2!$D$1+осн2!$A$2+(осн2!N42*осн2!$D$1+осн2!$A$2)*осн2!$E$2</f>
        <v>12335691.68</v>
      </c>
      <c r="F1985" s="41">
        <f>осн2!O42*осн2!$D$1+осн2!$A$2+(осн2!O42*осн2!$D$1+осн2!$A$2)*осн2!$E$2</f>
        <v>12829118.119999999</v>
      </c>
      <c r="G1985" s="178"/>
      <c r="H1985" s="179"/>
      <c r="I1985" s="41">
        <f t="shared" si="507"/>
        <v>12335691.68</v>
      </c>
      <c r="J1985" s="41">
        <f t="shared" si="508"/>
        <v>12829118.119999999</v>
      </c>
      <c r="K1985" s="178"/>
      <c r="L1985" s="179"/>
      <c r="M1985" s="41">
        <f t="shared" si="509"/>
        <v>12335691.68</v>
      </c>
      <c r="N1985" s="41">
        <f t="shared" si="510"/>
        <v>12829118.119999999</v>
      </c>
      <c r="O1985" s="37">
        <f>осн2!N42+осн2!$A$2+(осн2!N42+осн2!$A$2)*осн2!$E$2</f>
        <v>6167845.8399999999</v>
      </c>
      <c r="P1985" s="37">
        <f>осн2!O42+осн2!$A$2+(осн2!O42+осн2!$A$2)*осн2!$E$2</f>
        <v>6414559.0599999996</v>
      </c>
      <c r="Q1985" s="41">
        <f t="shared" si="511"/>
        <v>12335691.68</v>
      </c>
      <c r="R1985" s="41">
        <f t="shared" si="512"/>
        <v>12829118.119999999</v>
      </c>
      <c r="S1985" s="41">
        <f t="shared" si="513"/>
        <v>6167845.8399999999</v>
      </c>
      <c r="T1985" s="41">
        <f t="shared" si="514"/>
        <v>6414559.0599999996</v>
      </c>
    </row>
    <row r="1986" spans="1:20" ht="15.75" hidden="1" customHeight="1" x14ac:dyDescent="0.25">
      <c r="A1986" s="140"/>
      <c r="B1986" s="169"/>
      <c r="C1986" s="140"/>
      <c r="D1986" s="4" t="s">
        <v>54</v>
      </c>
      <c r="E1986" s="41">
        <f>осн2!N43*осн2!$D$1+осн2!$A$2+(осн2!N43*осн2!$D$1+осн2!$A$2)*осн2!$E$2</f>
        <v>16529812.879999999</v>
      </c>
      <c r="F1986" s="41">
        <f>осн2!O43*осн2!$D$1+осн2!$A$2+(осн2!O43*осн2!$D$1+осн2!$A$2)*осн2!$E$2</f>
        <v>17191004.640000001</v>
      </c>
      <c r="G1986" s="178"/>
      <c r="H1986" s="179"/>
      <c r="I1986" s="41">
        <f t="shared" si="507"/>
        <v>16529812.879999999</v>
      </c>
      <c r="J1986" s="41">
        <f t="shared" si="508"/>
        <v>17191004.640000001</v>
      </c>
      <c r="K1986" s="178"/>
      <c r="L1986" s="179"/>
      <c r="M1986" s="41">
        <f t="shared" si="509"/>
        <v>16529812.879999999</v>
      </c>
      <c r="N1986" s="41">
        <f t="shared" si="510"/>
        <v>17191004.640000001</v>
      </c>
      <c r="O1986" s="37">
        <f>осн2!N43+осн2!$A$2+(осн2!N43+осн2!$A$2)*осн2!$E$2</f>
        <v>8264906.4399999995</v>
      </c>
      <c r="P1986" s="37">
        <f>осн2!O43+осн2!$A$2+(осн2!O43+осн2!$A$2)*осн2!$E$2</f>
        <v>8595502.3200000003</v>
      </c>
      <c r="Q1986" s="41">
        <f t="shared" si="511"/>
        <v>16529812.879999999</v>
      </c>
      <c r="R1986" s="41">
        <f t="shared" si="512"/>
        <v>17191004.640000001</v>
      </c>
      <c r="S1986" s="41">
        <f t="shared" si="513"/>
        <v>8264906.4399999995</v>
      </c>
      <c r="T1986" s="41">
        <f t="shared" si="514"/>
        <v>8595502.3200000003</v>
      </c>
    </row>
    <row r="1987" spans="1:20" ht="15.75" hidden="1" customHeight="1" x14ac:dyDescent="0.25">
      <c r="A1987" s="140"/>
      <c r="B1987" s="169"/>
      <c r="C1987" s="140"/>
      <c r="D1987" s="4" t="s">
        <v>55</v>
      </c>
      <c r="E1987" s="41">
        <f>осн2!N44*осн2!$D$1+осн2!$A$2+(осн2!N44*осн2!$D$1+осн2!$A$2)*осн2!$E$2</f>
        <v>22149952.280000001</v>
      </c>
      <c r="F1987" s="41">
        <f>осн2!O44*осн2!$D$1+осн2!$A$2+(осн2!O44*осн2!$D$1+осн2!$A$2)*осн2!$E$2</f>
        <v>23035950.559999999</v>
      </c>
      <c r="G1987" s="178"/>
      <c r="H1987" s="179"/>
      <c r="I1987" s="41">
        <f t="shared" si="507"/>
        <v>22149952.280000001</v>
      </c>
      <c r="J1987" s="41">
        <f t="shared" si="508"/>
        <v>23035950.559999999</v>
      </c>
      <c r="K1987" s="178"/>
      <c r="L1987" s="179"/>
      <c r="M1987" s="41">
        <f t="shared" si="509"/>
        <v>22149952.280000001</v>
      </c>
      <c r="N1987" s="41">
        <f t="shared" si="510"/>
        <v>23035950.559999999</v>
      </c>
      <c r="O1987" s="37">
        <f>осн2!N44+осн2!$A$2+(осн2!N44+осн2!$A$2)*осн2!$E$2</f>
        <v>11074976.140000001</v>
      </c>
      <c r="P1987" s="37">
        <f>осн2!O44+осн2!$A$2+(осн2!O44+осн2!$A$2)*осн2!$E$2</f>
        <v>11517975.279999999</v>
      </c>
      <c r="Q1987" s="41">
        <f t="shared" si="511"/>
        <v>22149952.280000001</v>
      </c>
      <c r="R1987" s="41">
        <f t="shared" si="512"/>
        <v>23035950.559999999</v>
      </c>
      <c r="S1987" s="41">
        <f t="shared" si="513"/>
        <v>11074976.140000001</v>
      </c>
      <c r="T1987" s="41">
        <f t="shared" si="514"/>
        <v>11517975.279999999</v>
      </c>
    </row>
    <row r="1988" spans="1:20" ht="15.75" hidden="1" customHeight="1" x14ac:dyDescent="0.25">
      <c r="A1988" s="140"/>
      <c r="B1988" s="169"/>
      <c r="C1988" s="140"/>
      <c r="D1988" s="4" t="s">
        <v>56</v>
      </c>
      <c r="E1988" s="41">
        <f>осн2!N45*осн2!$D$1+осн2!$A$2+(осн2!N45*осн2!$D$1+осн2!$A$2)*осн2!$E$2</f>
        <v>29680924.68</v>
      </c>
      <c r="F1988" s="41">
        <f>осн2!O45*осн2!$D$1+осн2!$A$2+(осн2!O45*осн2!$D$1+осн2!$A$2)*осн2!$E$2</f>
        <v>30868160.439999998</v>
      </c>
      <c r="G1988" s="178"/>
      <c r="H1988" s="179"/>
      <c r="I1988" s="41">
        <f t="shared" si="507"/>
        <v>29680924.68</v>
      </c>
      <c r="J1988" s="41">
        <f t="shared" si="508"/>
        <v>30868160.439999998</v>
      </c>
      <c r="K1988" s="178"/>
      <c r="L1988" s="179"/>
      <c r="M1988" s="41">
        <f t="shared" si="509"/>
        <v>29680924.68</v>
      </c>
      <c r="N1988" s="41">
        <f t="shared" si="510"/>
        <v>30868160.439999998</v>
      </c>
      <c r="O1988" s="37">
        <f>осн2!N45+осн2!$A$2+(осн2!N45+осн2!$A$2)*осн2!$E$2</f>
        <v>14840462.34</v>
      </c>
      <c r="P1988" s="37">
        <f>осн2!O45+осн2!$A$2+(осн2!O45+осн2!$A$2)*осн2!$E$2</f>
        <v>15434080.219999999</v>
      </c>
      <c r="Q1988" s="41">
        <f t="shared" si="511"/>
        <v>29680924.68</v>
      </c>
      <c r="R1988" s="41">
        <f t="shared" si="512"/>
        <v>30868160.439999998</v>
      </c>
      <c r="S1988" s="41">
        <f t="shared" si="513"/>
        <v>14840462.34</v>
      </c>
      <c r="T1988" s="41">
        <f t="shared" si="514"/>
        <v>15434080.219999999</v>
      </c>
    </row>
    <row r="1989" spans="1:20" ht="15.75" hidden="1" customHeight="1" x14ac:dyDescent="0.25">
      <c r="A1989" s="140"/>
      <c r="B1989" s="169"/>
      <c r="C1989" s="140"/>
      <c r="D1989" s="8" t="s">
        <v>135</v>
      </c>
      <c r="E1989" s="40">
        <f>осн2!N46*осн2!$D$1+осн2!$A$2+(осн2!N46*осн2!$D$1+осн2!$A$2)*осн2!$E$2</f>
        <v>7351034.2000000002</v>
      </c>
      <c r="F1989" s="40">
        <f>осн2!O46*осн2!$D$1+осн2!$A$2+(осн2!O46*осн2!$D$1+осн2!$A$2)*осн2!$E$2</f>
        <v>7645076.04</v>
      </c>
      <c r="G1989" s="178"/>
      <c r="H1989" s="179"/>
      <c r="I1989" s="40">
        <f t="shared" si="507"/>
        <v>7351034.2000000002</v>
      </c>
      <c r="J1989" s="40">
        <f t="shared" si="508"/>
        <v>7645076.04</v>
      </c>
      <c r="K1989" s="178"/>
      <c r="L1989" s="179"/>
      <c r="M1989" s="40">
        <f t="shared" si="509"/>
        <v>7351034.2000000002</v>
      </c>
      <c r="N1989" s="40">
        <f t="shared" si="510"/>
        <v>7645076.04</v>
      </c>
      <c r="O1989" s="36">
        <f>осн2!N46+осн2!$A$2+(осн2!N46+осн2!$A$2)*осн2!$E$2</f>
        <v>3675517.1</v>
      </c>
      <c r="P1989" s="36">
        <f>осн2!O46+осн2!$A$2+(осн2!O46+осн2!$A$2)*осн2!$E$2</f>
        <v>3822538.02</v>
      </c>
      <c r="Q1989" s="40">
        <f t="shared" si="511"/>
        <v>7351034.2000000002</v>
      </c>
      <c r="R1989" s="40">
        <f t="shared" si="512"/>
        <v>7645076.04</v>
      </c>
      <c r="S1989" s="40">
        <f t="shared" si="513"/>
        <v>3675517.1</v>
      </c>
      <c r="T1989" s="40">
        <f t="shared" si="514"/>
        <v>3822538.02</v>
      </c>
    </row>
    <row r="1990" spans="1:20" ht="15.75" hidden="1" customHeight="1" x14ac:dyDescent="0.25">
      <c r="A1990" s="140"/>
      <c r="B1990" s="169"/>
      <c r="C1990" s="140"/>
      <c r="D1990" s="4" t="s">
        <v>136</v>
      </c>
      <c r="E1990" s="41">
        <f>осн2!N47*осн2!$D$1+осн2!$A$2+(осн2!N47*осн2!$D$1+осн2!$A$2)*осн2!$E$2</f>
        <v>7653600.3599999994</v>
      </c>
      <c r="F1990" s="41">
        <f>осн2!O47*осн2!$D$1+осн2!$A$2+(осн2!O47*осн2!$D$1+осн2!$A$2)*осн2!$E$2</f>
        <v>7959744.2800000003</v>
      </c>
      <c r="G1990" s="178"/>
      <c r="H1990" s="179"/>
      <c r="I1990" s="41">
        <f t="shared" si="507"/>
        <v>7653600.3599999994</v>
      </c>
      <c r="J1990" s="41">
        <f t="shared" si="508"/>
        <v>7959744.2800000003</v>
      </c>
      <c r="K1990" s="178"/>
      <c r="L1990" s="179"/>
      <c r="M1990" s="41">
        <f t="shared" si="509"/>
        <v>7653600.3599999994</v>
      </c>
      <c r="N1990" s="41">
        <f t="shared" si="510"/>
        <v>7959744.2800000003</v>
      </c>
      <c r="O1990" s="37">
        <f>осн2!N47+осн2!$A$2+(осн2!N47+осн2!$A$2)*осн2!$E$2</f>
        <v>3826800.1799999997</v>
      </c>
      <c r="P1990" s="37">
        <f>осн2!O47+осн2!$A$2+(осн2!O47+осн2!$A$2)*осн2!$E$2</f>
        <v>3979872.14</v>
      </c>
      <c r="Q1990" s="41">
        <f t="shared" si="511"/>
        <v>7653600.3599999994</v>
      </c>
      <c r="R1990" s="41">
        <f t="shared" si="512"/>
        <v>7959744.2800000003</v>
      </c>
      <c r="S1990" s="41">
        <f t="shared" si="513"/>
        <v>3826800.1799999997</v>
      </c>
      <c r="T1990" s="41">
        <f t="shared" si="514"/>
        <v>3979872.14</v>
      </c>
    </row>
    <row r="1991" spans="1:20" ht="15.75" hidden="1" customHeight="1" x14ac:dyDescent="0.25">
      <c r="A1991" s="140"/>
      <c r="B1991" s="169"/>
      <c r="C1991" s="140"/>
      <c r="D1991" s="4" t="s">
        <v>137</v>
      </c>
      <c r="E1991" s="41">
        <f>осн2!N48*осн2!$D$1+осн2!$A$2+(осн2!N48*осн2!$D$1+осн2!$A$2)*осн2!$E$2</f>
        <v>8061486.2400000002</v>
      </c>
      <c r="F1991" s="41">
        <f>осн2!O48*осн2!$D$1+осн2!$A$2+(осн2!O48*осн2!$D$1+осн2!$A$2)*осн2!$E$2</f>
        <v>8383944.8399999999</v>
      </c>
      <c r="G1991" s="178"/>
      <c r="H1991" s="179"/>
      <c r="I1991" s="41">
        <f t="shared" si="507"/>
        <v>8061486.2400000002</v>
      </c>
      <c r="J1991" s="41">
        <f t="shared" si="508"/>
        <v>8383944.8399999999</v>
      </c>
      <c r="K1991" s="178"/>
      <c r="L1991" s="179"/>
      <c r="M1991" s="41">
        <f t="shared" si="509"/>
        <v>8061486.2400000002</v>
      </c>
      <c r="N1991" s="41">
        <f t="shared" si="510"/>
        <v>8383944.8399999999</v>
      </c>
      <c r="O1991" s="37">
        <f>осн2!N48+осн2!$A$2+(осн2!N48+осн2!$A$2)*осн2!$E$2</f>
        <v>4030743.12</v>
      </c>
      <c r="P1991" s="37">
        <f>осн2!O48+осн2!$A$2+(осн2!O48+осн2!$A$2)*осн2!$E$2</f>
        <v>4191972.42</v>
      </c>
      <c r="Q1991" s="41">
        <f t="shared" si="511"/>
        <v>8061486.2400000002</v>
      </c>
      <c r="R1991" s="41">
        <f t="shared" si="512"/>
        <v>8383944.8399999999</v>
      </c>
      <c r="S1991" s="41">
        <f t="shared" si="513"/>
        <v>4030743.12</v>
      </c>
      <c r="T1991" s="41">
        <f t="shared" si="514"/>
        <v>4191972.42</v>
      </c>
    </row>
    <row r="1992" spans="1:20" ht="15.75" hidden="1" customHeight="1" x14ac:dyDescent="0.25">
      <c r="A1992" s="140"/>
      <c r="B1992" s="169"/>
      <c r="C1992" s="140"/>
      <c r="D1992" s="4" t="s">
        <v>138</v>
      </c>
      <c r="E1992" s="41">
        <f>осн2!N49*осн2!$D$1+осн2!$A$2+(осн2!N49*осн2!$D$1+осн2!$A$2)*осн2!$E$2</f>
        <v>8815990.0399999991</v>
      </c>
      <c r="F1992" s="41">
        <f>осн2!O49*осн2!$D$1+осн2!$A$2+(осн2!O49*осн2!$D$1+осн2!$A$2)*осн2!$E$2</f>
        <v>9168628.3200000003</v>
      </c>
      <c r="G1992" s="178"/>
      <c r="H1992" s="179"/>
      <c r="I1992" s="41">
        <f t="shared" si="507"/>
        <v>8815990.0399999991</v>
      </c>
      <c r="J1992" s="41">
        <f t="shared" si="508"/>
        <v>9168628.3200000003</v>
      </c>
      <c r="K1992" s="178"/>
      <c r="L1992" s="179"/>
      <c r="M1992" s="41">
        <f t="shared" si="509"/>
        <v>8815990.0399999991</v>
      </c>
      <c r="N1992" s="41">
        <f t="shared" si="510"/>
        <v>9168628.3200000003</v>
      </c>
      <c r="O1992" s="37">
        <f>осн2!N49+осн2!$A$2+(осн2!N49+осн2!$A$2)*осн2!$E$2</f>
        <v>4407995.0199999996</v>
      </c>
      <c r="P1992" s="37">
        <f>осн2!O49+осн2!$A$2+(осн2!O49+осн2!$A$2)*осн2!$E$2</f>
        <v>4584314.16</v>
      </c>
      <c r="Q1992" s="41">
        <f t="shared" si="511"/>
        <v>8815990.0399999991</v>
      </c>
      <c r="R1992" s="41">
        <f t="shared" si="512"/>
        <v>9168628.3200000003</v>
      </c>
      <c r="S1992" s="41">
        <f t="shared" si="513"/>
        <v>4407995.0199999996</v>
      </c>
      <c r="T1992" s="41">
        <f t="shared" si="514"/>
        <v>4584314.16</v>
      </c>
    </row>
    <row r="1993" spans="1:20" ht="15.75" hidden="1" customHeight="1" x14ac:dyDescent="0.25">
      <c r="A1993" s="140"/>
      <c r="B1993" s="169"/>
      <c r="C1993" s="140"/>
      <c r="D1993" s="4" t="s">
        <v>139</v>
      </c>
      <c r="E1993" s="41">
        <f>осн2!N50*осн2!$D$1+осн2!$A$2+(осн2!N50*осн2!$D$1+осн2!$A$2)*осн2!$E$2</f>
        <v>9175396.8000000007</v>
      </c>
      <c r="F1993" s="41">
        <f>осн2!O50*осн2!$D$1+осн2!$A$2+(осн2!O50*осн2!$D$1+осн2!$A$2)*осн2!$E$2</f>
        <v>9542412.1999999993</v>
      </c>
      <c r="G1993" s="178"/>
      <c r="H1993" s="179"/>
      <c r="I1993" s="41">
        <f t="shared" si="507"/>
        <v>9175396.8000000007</v>
      </c>
      <c r="J1993" s="41">
        <f t="shared" si="508"/>
        <v>9542412.1999999993</v>
      </c>
      <c r="K1993" s="178"/>
      <c r="L1993" s="179"/>
      <c r="M1993" s="41">
        <f t="shared" si="509"/>
        <v>9175396.8000000007</v>
      </c>
      <c r="N1993" s="41">
        <f t="shared" si="510"/>
        <v>9542412.1999999993</v>
      </c>
      <c r="O1993" s="37">
        <f>осн2!N50+осн2!$A$2+(осн2!N50+осн2!$A$2)*осн2!$E$2</f>
        <v>4587698.4000000004</v>
      </c>
      <c r="P1993" s="37">
        <f>осн2!O50+осн2!$A$2+(осн2!O50+осн2!$A$2)*осн2!$E$2</f>
        <v>4771206.0999999996</v>
      </c>
      <c r="Q1993" s="41">
        <f t="shared" si="511"/>
        <v>9175396.8000000007</v>
      </c>
      <c r="R1993" s="41">
        <f t="shared" si="512"/>
        <v>9542412.1999999993</v>
      </c>
      <c r="S1993" s="41">
        <f t="shared" si="513"/>
        <v>4587698.4000000004</v>
      </c>
      <c r="T1993" s="41">
        <f t="shared" si="514"/>
        <v>4771206.0999999996</v>
      </c>
    </row>
    <row r="1994" spans="1:20" ht="15.75" hidden="1" customHeight="1" x14ac:dyDescent="0.25">
      <c r="A1994" s="140"/>
      <c r="B1994" s="169"/>
      <c r="C1994" s="140"/>
      <c r="D1994" s="8" t="s">
        <v>140</v>
      </c>
      <c r="E1994" s="40">
        <f>осн2!N51*осн2!$D$1+осн2!$A$2+(осн2!N51*осн2!$D$1+осн2!$A$2)*осн2!$E$2</f>
        <v>12306656.6</v>
      </c>
      <c r="F1994" s="40">
        <f>осн2!O51*осн2!$D$1+осн2!$A$2+(осн2!O51*осн2!$D$1+осн2!$A$2)*осн2!$E$2</f>
        <v>12798921.92</v>
      </c>
      <c r="G1994" s="178"/>
      <c r="H1994" s="179"/>
      <c r="I1994" s="40">
        <f t="shared" si="507"/>
        <v>12306656.6</v>
      </c>
      <c r="J1994" s="40">
        <f t="shared" si="508"/>
        <v>12798921.92</v>
      </c>
      <c r="K1994" s="178"/>
      <c r="L1994" s="179"/>
      <c r="M1994" s="40">
        <f t="shared" si="509"/>
        <v>12306656.6</v>
      </c>
      <c r="N1994" s="40">
        <f t="shared" si="510"/>
        <v>12798921.92</v>
      </c>
      <c r="O1994" s="36">
        <f>осн2!N51+осн2!$A$2+(осн2!N51+осн2!$A$2)*осн2!$E$2</f>
        <v>6153328.2999999998</v>
      </c>
      <c r="P1994" s="36">
        <f>осн2!O51+осн2!$A$2+(осн2!O51+осн2!$A$2)*осн2!$E$2</f>
        <v>6399460.96</v>
      </c>
      <c r="Q1994" s="40">
        <f t="shared" si="511"/>
        <v>12306656.6</v>
      </c>
      <c r="R1994" s="40">
        <f t="shared" si="512"/>
        <v>12798921.92</v>
      </c>
      <c r="S1994" s="40">
        <f t="shared" si="513"/>
        <v>6153328.2999999998</v>
      </c>
      <c r="T1994" s="40">
        <f t="shared" si="514"/>
        <v>6399460.96</v>
      </c>
    </row>
    <row r="1995" spans="1:20" ht="15.75" hidden="1" customHeight="1" x14ac:dyDescent="0.25">
      <c r="A1995" s="140"/>
      <c r="B1995" s="169"/>
      <c r="C1995" s="140"/>
      <c r="D1995" s="4" t="s">
        <v>141</v>
      </c>
      <c r="E1995" s="41">
        <f>осн2!N52*осн2!$D$1+осн2!$A$2+(осн2!N52*осн2!$D$1+осн2!$A$2)*осн2!$E$2</f>
        <v>12609222.76</v>
      </c>
      <c r="F1995" s="41">
        <f>осн2!O52*осн2!$D$1+осн2!$A$2+(осн2!O52*осн2!$D$1+осн2!$A$2)*осн2!$E$2</f>
        <v>13113592.52</v>
      </c>
      <c r="G1995" s="178"/>
      <c r="H1995" s="179"/>
      <c r="I1995" s="41">
        <f t="shared" si="507"/>
        <v>12609222.76</v>
      </c>
      <c r="J1995" s="41">
        <f t="shared" si="508"/>
        <v>13113592.52</v>
      </c>
      <c r="K1995" s="178"/>
      <c r="L1995" s="179"/>
      <c r="M1995" s="41">
        <f t="shared" si="509"/>
        <v>12609222.76</v>
      </c>
      <c r="N1995" s="41">
        <f t="shared" si="510"/>
        <v>13113592.52</v>
      </c>
      <c r="O1995" s="37">
        <f>осн2!N52+осн2!$A$2+(осн2!N52+осн2!$A$2)*осн2!$E$2</f>
        <v>6304611.3799999999</v>
      </c>
      <c r="P1995" s="37">
        <f>осн2!O52+осн2!$A$2+(осн2!O52+осн2!$A$2)*осн2!$E$2</f>
        <v>6556796.2599999998</v>
      </c>
      <c r="Q1995" s="41">
        <f t="shared" si="511"/>
        <v>12609222.76</v>
      </c>
      <c r="R1995" s="41">
        <f t="shared" si="512"/>
        <v>13113592.52</v>
      </c>
      <c r="S1995" s="41">
        <f t="shared" si="513"/>
        <v>6304611.3799999999</v>
      </c>
      <c r="T1995" s="41">
        <f t="shared" si="514"/>
        <v>6556796.2599999998</v>
      </c>
    </row>
    <row r="1996" spans="1:20" ht="15.75" hidden="1" customHeight="1" x14ac:dyDescent="0.25">
      <c r="A1996" s="140"/>
      <c r="B1996" s="169"/>
      <c r="C1996" s="140"/>
      <c r="D1996" s="4" t="s">
        <v>142</v>
      </c>
      <c r="E1996" s="41">
        <f>осн2!N53*осн2!$D$1+осн2!$A$2+(осн2!N53*осн2!$D$1+осн2!$A$2)*осн2!$E$2</f>
        <v>13017075.6</v>
      </c>
      <c r="F1996" s="41">
        <f>осн2!O53*осн2!$D$1+осн2!$A$2+(осн2!O53*осн2!$D$1+осн2!$A$2)*осн2!$E$2</f>
        <v>13537757.68</v>
      </c>
      <c r="G1996" s="178"/>
      <c r="H1996" s="179"/>
      <c r="I1996" s="41">
        <f t="shared" si="507"/>
        <v>13017075.6</v>
      </c>
      <c r="J1996" s="41">
        <f t="shared" si="508"/>
        <v>13537757.68</v>
      </c>
      <c r="K1996" s="178"/>
      <c r="L1996" s="179"/>
      <c r="M1996" s="41">
        <f t="shared" si="509"/>
        <v>13017075.6</v>
      </c>
      <c r="N1996" s="41">
        <f t="shared" si="510"/>
        <v>13537757.68</v>
      </c>
      <c r="O1996" s="37">
        <f>осн2!N53+осн2!$A$2+(осн2!N53+осн2!$A$2)*осн2!$E$2</f>
        <v>6508537.7999999998</v>
      </c>
      <c r="P1996" s="37">
        <f>осн2!O53+осн2!$A$2+(осн2!O53+осн2!$A$2)*осн2!$E$2</f>
        <v>6768878.8399999999</v>
      </c>
      <c r="Q1996" s="41">
        <f t="shared" si="511"/>
        <v>13017075.6</v>
      </c>
      <c r="R1996" s="41">
        <f t="shared" si="512"/>
        <v>13537757.68</v>
      </c>
      <c r="S1996" s="41">
        <f t="shared" si="513"/>
        <v>6508537.7999999998</v>
      </c>
      <c r="T1996" s="41">
        <f t="shared" si="514"/>
        <v>6768878.8399999999</v>
      </c>
    </row>
    <row r="1997" spans="1:20" ht="15.75" hidden="1" customHeight="1" x14ac:dyDescent="0.25">
      <c r="A1997" s="140"/>
      <c r="B1997" s="169"/>
      <c r="C1997" s="140"/>
      <c r="D1997" s="4" t="s">
        <v>143</v>
      </c>
      <c r="E1997" s="41">
        <f>осн2!N54*осн2!$D$1+осн2!$A$2+(осн2!N54*осн2!$D$1+осн2!$A$2)*осн2!$E$2</f>
        <v>13771612.439999999</v>
      </c>
      <c r="F1997" s="41">
        <f>осн2!O54*осн2!$D$1+осн2!$A$2+(осн2!O54*осн2!$D$1+осн2!$A$2)*осн2!$E$2</f>
        <v>14322476.560000001</v>
      </c>
      <c r="G1997" s="178"/>
      <c r="H1997" s="179"/>
      <c r="I1997" s="41">
        <f t="shared" si="507"/>
        <v>13771612.439999999</v>
      </c>
      <c r="J1997" s="41">
        <f t="shared" si="508"/>
        <v>14322476.560000001</v>
      </c>
      <c r="K1997" s="178"/>
      <c r="L1997" s="179"/>
      <c r="M1997" s="41">
        <f t="shared" si="509"/>
        <v>13771612.439999999</v>
      </c>
      <c r="N1997" s="41">
        <f t="shared" si="510"/>
        <v>14322476.560000001</v>
      </c>
      <c r="O1997" s="37">
        <f>осн2!N54+осн2!$A$2+(осн2!N54+осн2!$A$2)*осн2!$E$2</f>
        <v>6885806.2199999997</v>
      </c>
      <c r="P1997" s="37">
        <f>осн2!O54+осн2!$A$2+(осн2!O54+осн2!$A$2)*осн2!$E$2</f>
        <v>7161238.2800000003</v>
      </c>
      <c r="Q1997" s="41">
        <f t="shared" si="511"/>
        <v>13771612.439999999</v>
      </c>
      <c r="R1997" s="41">
        <f t="shared" si="512"/>
        <v>14322476.560000001</v>
      </c>
      <c r="S1997" s="41">
        <f t="shared" si="513"/>
        <v>6885806.2199999997</v>
      </c>
      <c r="T1997" s="41">
        <f t="shared" si="514"/>
        <v>7161238.2800000003</v>
      </c>
    </row>
    <row r="1998" spans="1:20" ht="15.75" hidden="1" customHeight="1" x14ac:dyDescent="0.25">
      <c r="A1998" s="140"/>
      <c r="B1998" s="169"/>
      <c r="C1998" s="140"/>
      <c r="D1998" s="4" t="s">
        <v>144</v>
      </c>
      <c r="E1998" s="41">
        <f>осн2!N55*осн2!$D$1+осн2!$A$2+(осн2!N55*осн2!$D$1+осн2!$A$2)*осн2!$E$2</f>
        <v>14131007.4</v>
      </c>
      <c r="F1998" s="41">
        <f>осн2!O55*осн2!$D$1+осн2!$A$2+(осн2!O55*осн2!$D$1+осн2!$A$2)*осн2!$E$2</f>
        <v>14696246.279999999</v>
      </c>
      <c r="G1998" s="178"/>
      <c r="H1998" s="179"/>
      <c r="I1998" s="41">
        <f t="shared" si="507"/>
        <v>14131007.4</v>
      </c>
      <c r="J1998" s="41">
        <f t="shared" si="508"/>
        <v>14696246.279999999</v>
      </c>
      <c r="K1998" s="178"/>
      <c r="L1998" s="179"/>
      <c r="M1998" s="41">
        <f t="shared" si="509"/>
        <v>14131007.4</v>
      </c>
      <c r="N1998" s="41">
        <f t="shared" si="510"/>
        <v>14696246.279999999</v>
      </c>
      <c r="O1998" s="37">
        <f>осн2!N55+осн2!$A$2+(осн2!N55+осн2!$A$2)*осн2!$E$2</f>
        <v>7065503.7000000002</v>
      </c>
      <c r="P1998" s="37">
        <f>осн2!O55+осн2!$A$2+(осн2!O55+осн2!$A$2)*осн2!$E$2</f>
        <v>7348123.1399999997</v>
      </c>
      <c r="Q1998" s="41">
        <f t="shared" si="511"/>
        <v>14131007.4</v>
      </c>
      <c r="R1998" s="41">
        <f t="shared" si="512"/>
        <v>14696246.279999999</v>
      </c>
      <c r="S1998" s="41">
        <f t="shared" si="513"/>
        <v>7065503.7000000002</v>
      </c>
      <c r="T1998" s="41">
        <f t="shared" si="514"/>
        <v>7348123.1399999997</v>
      </c>
    </row>
    <row r="1999" spans="1:20" ht="30" hidden="1" customHeight="1" x14ac:dyDescent="0.25">
      <c r="A1999" s="140"/>
      <c r="B1999" s="169"/>
      <c r="C1999" s="140"/>
      <c r="D1999" s="21" t="s">
        <v>57</v>
      </c>
      <c r="E1999" s="40">
        <f>осн2!N56*осн2!$D$1+осн2!$A$2+(осн2!N56*осн2!$D$1+осн2!$A$2)*осн2!$E$2</f>
        <v>8081081.3200000003</v>
      </c>
      <c r="F1999" s="40">
        <f>осн2!O56*осн2!$D$1+осн2!$A$2+(осн2!O56*осн2!$D$1+осн2!$A$2)*осн2!$E$2</f>
        <v>8404323.4399999995</v>
      </c>
      <c r="G1999" s="178"/>
      <c r="H1999" s="179"/>
      <c r="I1999" s="40">
        <f t="shared" si="507"/>
        <v>8081081.3200000003</v>
      </c>
      <c r="J1999" s="40">
        <f t="shared" si="508"/>
        <v>8404323.4399999995</v>
      </c>
      <c r="K1999" s="178"/>
      <c r="L1999" s="179"/>
      <c r="M1999" s="40">
        <f t="shared" si="509"/>
        <v>8081081.3200000003</v>
      </c>
      <c r="N1999" s="40">
        <f t="shared" si="510"/>
        <v>8404323.4399999995</v>
      </c>
      <c r="O1999" s="36">
        <f>осн2!N56+осн2!$A$2+(осн2!N56+осн2!$A$2)*осн2!$E$2</f>
        <v>4040540.66</v>
      </c>
      <c r="P1999" s="36">
        <f>осн2!O56+осн2!$A$2+(осн2!O56+осн2!$A$2)*осн2!$E$2</f>
        <v>4202161.72</v>
      </c>
      <c r="Q1999" s="40">
        <f t="shared" si="511"/>
        <v>8081081.3200000003</v>
      </c>
      <c r="R1999" s="40">
        <f t="shared" si="512"/>
        <v>8404323.4399999995</v>
      </c>
      <c r="S1999" s="40">
        <f t="shared" si="513"/>
        <v>4040540.66</v>
      </c>
      <c r="T1999" s="40">
        <f t="shared" si="514"/>
        <v>4202161.72</v>
      </c>
    </row>
    <row r="2000" spans="1:20" ht="30" hidden="1" customHeight="1" x14ac:dyDescent="0.25">
      <c r="A2000" s="140"/>
      <c r="B2000" s="169"/>
      <c r="C2000" s="140"/>
      <c r="D2000" s="20" t="s">
        <v>58</v>
      </c>
      <c r="E2000" s="41">
        <f>осн2!N57*осн2!$D$1+осн2!$A$2+(осн2!N57*осн2!$D$1+осн2!$A$2)*осн2!$E$2</f>
        <v>12166876.16</v>
      </c>
      <c r="F2000" s="41">
        <f>осн2!O57*осн2!$D$1+осн2!$A$2+(осн2!O57*осн2!$D$1+осн2!$A$2)*осн2!$E$2</f>
        <v>12653553</v>
      </c>
      <c r="G2000" s="178"/>
      <c r="H2000" s="179"/>
      <c r="I2000" s="41">
        <f t="shared" si="507"/>
        <v>12166876.16</v>
      </c>
      <c r="J2000" s="41">
        <f t="shared" si="508"/>
        <v>12653553</v>
      </c>
      <c r="K2000" s="178"/>
      <c r="L2000" s="179"/>
      <c r="M2000" s="41">
        <f t="shared" si="509"/>
        <v>12166876.16</v>
      </c>
      <c r="N2000" s="41">
        <f t="shared" si="510"/>
        <v>12653553</v>
      </c>
      <c r="O2000" s="37">
        <f>осн2!N57+осн2!$A$2+(осн2!N57+осн2!$A$2)*осн2!$E$2</f>
        <v>6083438.0800000001</v>
      </c>
      <c r="P2000" s="37">
        <f>осн2!O57+осн2!$A$2+(осн2!O57+осн2!$A$2)*осн2!$E$2</f>
        <v>6326776.5</v>
      </c>
      <c r="Q2000" s="41">
        <f t="shared" si="511"/>
        <v>12166876.16</v>
      </c>
      <c r="R2000" s="41">
        <f t="shared" si="512"/>
        <v>12653553</v>
      </c>
      <c r="S2000" s="41">
        <f t="shared" si="513"/>
        <v>6083438.0800000001</v>
      </c>
      <c r="T2000" s="41">
        <f t="shared" si="514"/>
        <v>6326776.5</v>
      </c>
    </row>
    <row r="2001" spans="1:20" ht="30" hidden="1" customHeight="1" x14ac:dyDescent="0.25">
      <c r="A2001" s="140"/>
      <c r="B2001" s="169"/>
      <c r="C2001" s="140"/>
      <c r="D2001" s="20" t="s">
        <v>59</v>
      </c>
      <c r="E2001" s="41">
        <f>осн2!N58*осн2!$D$1+осн2!$A$2+(осн2!N58*осн2!$D$1+осн2!$A$2)*осн2!$E$2</f>
        <v>10828628.720000001</v>
      </c>
      <c r="F2001" s="41">
        <f>осн2!O58*осн2!$D$1+осн2!$A$2+(осн2!O58*осн2!$D$1+осн2!$A$2)*осн2!$E$2</f>
        <v>11261773.68</v>
      </c>
      <c r="G2001" s="178"/>
      <c r="H2001" s="179"/>
      <c r="I2001" s="41">
        <f t="shared" si="507"/>
        <v>10828628.720000001</v>
      </c>
      <c r="J2001" s="41">
        <f t="shared" si="508"/>
        <v>11261773.68</v>
      </c>
      <c r="K2001" s="178"/>
      <c r="L2001" s="179"/>
      <c r="M2001" s="41">
        <f t="shared" si="509"/>
        <v>10828628.720000001</v>
      </c>
      <c r="N2001" s="41">
        <f t="shared" si="510"/>
        <v>11261773.68</v>
      </c>
      <c r="O2001" s="37">
        <f>осн2!N58+осн2!$A$2+(осн2!N58+осн2!$A$2)*осн2!$E$2</f>
        <v>5414314.3600000003</v>
      </c>
      <c r="P2001" s="37">
        <f>осн2!O58+осн2!$A$2+(осн2!O58+осн2!$A$2)*осн2!$E$2</f>
        <v>5630886.8399999999</v>
      </c>
      <c r="Q2001" s="41">
        <f t="shared" si="511"/>
        <v>10828628.720000001</v>
      </c>
      <c r="R2001" s="41">
        <f t="shared" si="512"/>
        <v>11261773.68</v>
      </c>
      <c r="S2001" s="41">
        <f t="shared" si="513"/>
        <v>5414314.3600000003</v>
      </c>
      <c r="T2001" s="41">
        <f t="shared" si="514"/>
        <v>5630886.8399999999</v>
      </c>
    </row>
    <row r="2002" spans="1:20" ht="30" hidden="1" customHeight="1" x14ac:dyDescent="0.25">
      <c r="A2002" s="140"/>
      <c r="B2002" s="169"/>
      <c r="C2002" s="140"/>
      <c r="D2002" s="20" t="s">
        <v>60</v>
      </c>
      <c r="E2002" s="41">
        <f>осн2!N59*осн2!$D$1+осн2!$A$2+(осн2!N59*осн2!$D$1+осн2!$A$2)*осн2!$E$2</f>
        <v>14510356.16</v>
      </c>
      <c r="F2002" s="41">
        <f>осн2!O59*осн2!$D$1+осн2!$A$2+(осн2!O59*осн2!$D$1+осн2!$A$2)*осн2!$E$2</f>
        <v>15090769.84</v>
      </c>
      <c r="G2002" s="178"/>
      <c r="H2002" s="179"/>
      <c r="I2002" s="41">
        <f t="shared" si="507"/>
        <v>14510356.16</v>
      </c>
      <c r="J2002" s="41">
        <f t="shared" si="508"/>
        <v>15090769.84</v>
      </c>
      <c r="K2002" s="178"/>
      <c r="L2002" s="179"/>
      <c r="M2002" s="41">
        <f t="shared" si="509"/>
        <v>14510356.16</v>
      </c>
      <c r="N2002" s="41">
        <f t="shared" si="510"/>
        <v>15090769.84</v>
      </c>
      <c r="O2002" s="37">
        <f>осн2!N59+осн2!$A$2+(осн2!N59+осн2!$A$2)*осн2!$E$2</f>
        <v>7255178.0800000001</v>
      </c>
      <c r="P2002" s="37">
        <f>осн2!O59+осн2!$A$2+(осн2!O59+осн2!$A$2)*осн2!$E$2</f>
        <v>7545384.9199999999</v>
      </c>
      <c r="Q2002" s="41">
        <f t="shared" si="511"/>
        <v>14510356.16</v>
      </c>
      <c r="R2002" s="41">
        <f t="shared" si="512"/>
        <v>15090769.84</v>
      </c>
      <c r="S2002" s="41">
        <f t="shared" si="513"/>
        <v>7255178.0800000001</v>
      </c>
      <c r="T2002" s="41">
        <f t="shared" si="514"/>
        <v>7545384.9199999999</v>
      </c>
    </row>
    <row r="2003" spans="1:20" ht="30" hidden="1" customHeight="1" x14ac:dyDescent="0.25">
      <c r="A2003" s="140"/>
      <c r="B2003" s="169"/>
      <c r="C2003" s="140"/>
      <c r="D2003" s="20" t="s">
        <v>61</v>
      </c>
      <c r="E2003" s="41">
        <f>осн2!N60*осн2!$D$1+осн2!$A$2+(осн2!N60*осн2!$D$1+осн2!$A$2)*осн2!$E$2</f>
        <v>19443870.079999998</v>
      </c>
      <c r="F2003" s="41">
        <f>осн2!O60*осн2!$D$1+осн2!$A$2+(осн2!O60*осн2!$D$1+осн2!$A$2)*осн2!$E$2</f>
        <v>20221626.960000001</v>
      </c>
      <c r="G2003" s="178"/>
      <c r="H2003" s="179"/>
      <c r="I2003" s="41">
        <f t="shared" si="507"/>
        <v>19443870.079999998</v>
      </c>
      <c r="J2003" s="41">
        <f t="shared" si="508"/>
        <v>20221626.960000001</v>
      </c>
      <c r="K2003" s="178"/>
      <c r="L2003" s="179"/>
      <c r="M2003" s="41">
        <f t="shared" si="509"/>
        <v>19443870.079999998</v>
      </c>
      <c r="N2003" s="41">
        <f t="shared" si="510"/>
        <v>20221626.960000001</v>
      </c>
      <c r="O2003" s="37">
        <f>осн2!N60+осн2!$A$2+(осн2!N60+осн2!$A$2)*осн2!$E$2</f>
        <v>9721935.0399999991</v>
      </c>
      <c r="P2003" s="37">
        <f>осн2!O60+осн2!$A$2+(осн2!O60+осн2!$A$2)*осн2!$E$2</f>
        <v>10110813.48</v>
      </c>
      <c r="Q2003" s="41">
        <f t="shared" si="511"/>
        <v>19443870.079999998</v>
      </c>
      <c r="R2003" s="41">
        <f t="shared" si="512"/>
        <v>20221626.960000001</v>
      </c>
      <c r="S2003" s="41">
        <f t="shared" si="513"/>
        <v>9721935.0399999991</v>
      </c>
      <c r="T2003" s="41">
        <f t="shared" si="514"/>
        <v>10110813.48</v>
      </c>
    </row>
    <row r="2004" spans="1:20" ht="30" hidden="1" customHeight="1" x14ac:dyDescent="0.25">
      <c r="A2004" s="140"/>
      <c r="B2004" s="169"/>
      <c r="C2004" s="140"/>
      <c r="D2004" s="20" t="s">
        <v>62</v>
      </c>
      <c r="E2004" s="41">
        <f>осн2!N61*осн2!$D$1+осн2!$A$2+(осн2!N61*осн2!$D$1+осн2!$A$2)*осн2!$E$2</f>
        <v>26054815.359999999</v>
      </c>
      <c r="F2004" s="41">
        <f>осн2!O61*осн2!$D$1+осн2!$A$2+(осн2!O61*осн2!$D$1+осн2!$A$2)*осн2!$E$2</f>
        <v>27097007.879999999</v>
      </c>
      <c r="G2004" s="178"/>
      <c r="H2004" s="179"/>
      <c r="I2004" s="41">
        <f t="shared" si="507"/>
        <v>26054815.359999999</v>
      </c>
      <c r="J2004" s="41">
        <f t="shared" si="508"/>
        <v>27097007.879999999</v>
      </c>
      <c r="K2004" s="178"/>
      <c r="L2004" s="179"/>
      <c r="M2004" s="41">
        <f t="shared" si="509"/>
        <v>26054815.359999999</v>
      </c>
      <c r="N2004" s="41">
        <f t="shared" si="510"/>
        <v>27097007.879999999</v>
      </c>
      <c r="O2004" s="37">
        <f>осн2!N61+осн2!$A$2+(осн2!N61+осн2!$A$2)*осн2!$E$2</f>
        <v>13027407.68</v>
      </c>
      <c r="P2004" s="37">
        <f>осн2!O61+осн2!$A$2+(осн2!O61+осн2!$A$2)*осн2!$E$2</f>
        <v>13548503.939999999</v>
      </c>
      <c r="Q2004" s="41">
        <f t="shared" si="511"/>
        <v>26054815.359999999</v>
      </c>
      <c r="R2004" s="41">
        <f t="shared" si="512"/>
        <v>27097007.879999999</v>
      </c>
      <c r="S2004" s="41">
        <f t="shared" si="513"/>
        <v>13027407.68</v>
      </c>
      <c r="T2004" s="41">
        <f t="shared" si="514"/>
        <v>13548503.939999999</v>
      </c>
    </row>
    <row r="2005" spans="1:20" ht="15.75" hidden="1" customHeight="1" x14ac:dyDescent="0.25">
      <c r="A2005" s="140"/>
      <c r="B2005" s="169"/>
      <c r="C2005" s="140"/>
      <c r="D2005" s="13" t="s">
        <v>63</v>
      </c>
      <c r="E2005" s="40">
        <f>осн2!N62*осн2!$D$1+осн2!$A$2+(осн2!N62*осн2!$D$1+осн2!$A$2)*осн2!$E$2</f>
        <v>18805306</v>
      </c>
      <c r="F2005" s="40">
        <f>осн2!O62*осн2!$D$1+осн2!$A$2+(осн2!O62*осн2!$D$1+осн2!$A$2)*осн2!$E$2</f>
        <v>19557518.239999998</v>
      </c>
      <c r="G2005" s="178"/>
      <c r="H2005" s="179"/>
      <c r="I2005" s="40">
        <f t="shared" si="507"/>
        <v>18805306</v>
      </c>
      <c r="J2005" s="40">
        <f t="shared" si="508"/>
        <v>19557518.239999998</v>
      </c>
      <c r="K2005" s="178"/>
      <c r="L2005" s="179"/>
      <c r="M2005" s="40">
        <f t="shared" si="509"/>
        <v>18805306</v>
      </c>
      <c r="N2005" s="40">
        <f t="shared" si="510"/>
        <v>19557518.239999998</v>
      </c>
      <c r="O2005" s="36">
        <f>осн2!N62+осн2!$A$2+(осн2!N62+осн2!$A$2)*осн2!$E$2</f>
        <v>9402653</v>
      </c>
      <c r="P2005" s="36">
        <f>осн2!O62+осн2!$A$2+(осн2!O62+осн2!$A$2)*осн2!$E$2</f>
        <v>9778759.1199999992</v>
      </c>
      <c r="Q2005" s="40">
        <f t="shared" si="511"/>
        <v>18805306</v>
      </c>
      <c r="R2005" s="40">
        <f t="shared" si="512"/>
        <v>19557518.239999998</v>
      </c>
      <c r="S2005" s="40">
        <f t="shared" si="513"/>
        <v>9402653</v>
      </c>
      <c r="T2005" s="40">
        <f t="shared" si="514"/>
        <v>9778759.1199999992</v>
      </c>
    </row>
    <row r="2006" spans="1:20" ht="15.75" hidden="1" customHeight="1" x14ac:dyDescent="0.25">
      <c r="A2006" s="140"/>
      <c r="B2006" s="169"/>
      <c r="C2006" s="140"/>
      <c r="D2006" s="12" t="s">
        <v>64</v>
      </c>
      <c r="E2006" s="41">
        <f>осн2!N63*осн2!$D$1+осн2!$A$2+(осн2!N63*осн2!$D$1+осн2!$A$2)*осн2!$E$2</f>
        <v>25199121.84</v>
      </c>
      <c r="F2006" s="41">
        <f>осн2!O63*осн2!$D$1+осн2!$A$2+(осн2!O63*осн2!$D$1+осн2!$A$2)*осн2!$E$2</f>
        <v>26207087.280000001</v>
      </c>
      <c r="G2006" s="178"/>
      <c r="H2006" s="179"/>
      <c r="I2006" s="41">
        <f t="shared" si="507"/>
        <v>25199121.84</v>
      </c>
      <c r="J2006" s="41">
        <f t="shared" si="508"/>
        <v>26207087.280000001</v>
      </c>
      <c r="K2006" s="178"/>
      <c r="L2006" s="179"/>
      <c r="M2006" s="41">
        <f t="shared" si="509"/>
        <v>25199121.84</v>
      </c>
      <c r="N2006" s="41">
        <f t="shared" si="510"/>
        <v>26207087.280000001</v>
      </c>
      <c r="O2006" s="37">
        <f>осн2!N63+осн2!$A$2+(осн2!N63+осн2!$A$2)*осн2!$E$2</f>
        <v>12599560.92</v>
      </c>
      <c r="P2006" s="37">
        <f>осн2!O63+осн2!$A$2+(осн2!O63+осн2!$A$2)*осн2!$E$2</f>
        <v>13103543.640000001</v>
      </c>
      <c r="Q2006" s="41">
        <f t="shared" si="511"/>
        <v>25199121.84</v>
      </c>
      <c r="R2006" s="41">
        <f t="shared" si="512"/>
        <v>26207087.280000001</v>
      </c>
      <c r="S2006" s="41">
        <f t="shared" si="513"/>
        <v>12599560.92</v>
      </c>
      <c r="T2006" s="41">
        <f t="shared" si="514"/>
        <v>13103543.640000001</v>
      </c>
    </row>
    <row r="2007" spans="1:20" ht="15.75" hidden="1" customHeight="1" x14ac:dyDescent="0.25">
      <c r="A2007" s="140"/>
      <c r="B2007" s="169"/>
      <c r="C2007" s="140"/>
      <c r="D2007" s="12" t="s">
        <v>65</v>
      </c>
      <c r="E2007" s="41">
        <f>осн2!N64*осн2!$D$1+осн2!$A$2+(осн2!N64*осн2!$D$1+осн2!$A$2)*осн2!$E$2</f>
        <v>33766835.159999996</v>
      </c>
      <c r="F2007" s="41">
        <f>осн2!O64*осн2!$D$1+осн2!$A$2+(осн2!O64*осн2!$D$1+осн2!$A$2)*осн2!$E$2</f>
        <v>35117508</v>
      </c>
      <c r="G2007" s="178"/>
      <c r="H2007" s="179"/>
      <c r="I2007" s="41">
        <f t="shared" si="507"/>
        <v>33766835.159999996</v>
      </c>
      <c r="J2007" s="41">
        <f t="shared" si="508"/>
        <v>35117508</v>
      </c>
      <c r="K2007" s="178"/>
      <c r="L2007" s="179"/>
      <c r="M2007" s="41">
        <f t="shared" si="509"/>
        <v>33766835.159999996</v>
      </c>
      <c r="N2007" s="41">
        <f t="shared" si="510"/>
        <v>35117508</v>
      </c>
      <c r="O2007" s="37">
        <f>осн2!N64+осн2!$A$2+(осн2!N64+осн2!$A$2)*осн2!$E$2</f>
        <v>16883417.579999998</v>
      </c>
      <c r="P2007" s="37">
        <f>осн2!O64+осн2!$A$2+(осн2!O64+осн2!$A$2)*осн2!$E$2</f>
        <v>17558754</v>
      </c>
      <c r="Q2007" s="41">
        <f t="shared" si="511"/>
        <v>33766835.159999996</v>
      </c>
      <c r="R2007" s="41">
        <f t="shared" si="512"/>
        <v>35117508</v>
      </c>
      <c r="S2007" s="41">
        <f t="shared" si="513"/>
        <v>16883417.579999998</v>
      </c>
      <c r="T2007" s="41">
        <f t="shared" si="514"/>
        <v>17558754</v>
      </c>
    </row>
    <row r="2008" spans="1:20" ht="15.75" hidden="1" customHeight="1" x14ac:dyDescent="0.25">
      <c r="A2008" s="140"/>
      <c r="B2008" s="169"/>
      <c r="C2008" s="140"/>
      <c r="D2008" s="12" t="s">
        <v>66</v>
      </c>
      <c r="E2008" s="41">
        <f>осн2!N65*осн2!$D$1+осн2!$A$2+(осн2!N65*осн2!$D$1+осн2!$A$2)*осн2!$E$2</f>
        <v>36698934.560000002</v>
      </c>
      <c r="F2008" s="41">
        <f>осн2!O65*осн2!$D$1+осн2!$A$2+(осн2!O65*осн2!$D$1+осн2!$A$2)*осн2!$E$2</f>
        <v>38166892.32</v>
      </c>
      <c r="G2008" s="178"/>
      <c r="H2008" s="179"/>
      <c r="I2008" s="41">
        <f t="shared" ref="I2008:I2042" si="515">E2008</f>
        <v>36698934.560000002</v>
      </c>
      <c r="J2008" s="41">
        <f t="shared" ref="J2008:J2042" si="516">F2008</f>
        <v>38166892.32</v>
      </c>
      <c r="K2008" s="178"/>
      <c r="L2008" s="179"/>
      <c r="M2008" s="41">
        <f t="shared" ref="M2008:M2042" si="517">I2008</f>
        <v>36698934.560000002</v>
      </c>
      <c r="N2008" s="41">
        <f t="shared" ref="N2008:N2042" si="518">J2008</f>
        <v>38166892.32</v>
      </c>
      <c r="O2008" s="37">
        <f>осн2!N65+осн2!$A$2+(осн2!N65+осн2!$A$2)*осн2!$E$2</f>
        <v>18349467.280000001</v>
      </c>
      <c r="P2008" s="37">
        <f>осн2!O65+осн2!$A$2+(осн2!O65+осн2!$A$2)*осн2!$E$2</f>
        <v>19083446.16</v>
      </c>
      <c r="Q2008" s="41">
        <f t="shared" ref="Q2008:Q2042" si="519">M2008</f>
        <v>36698934.560000002</v>
      </c>
      <c r="R2008" s="41">
        <f t="shared" ref="R2008:R2042" si="520">N2008</f>
        <v>38166892.32</v>
      </c>
      <c r="S2008" s="41">
        <f t="shared" ref="S2008:S2042" si="521">O2008</f>
        <v>18349467.280000001</v>
      </c>
      <c r="T2008" s="41">
        <f t="shared" ref="T2008:T2042" si="522">P2008</f>
        <v>19083446.16</v>
      </c>
    </row>
    <row r="2009" spans="1:20" ht="15.75" hidden="1" customHeight="1" x14ac:dyDescent="0.25">
      <c r="A2009" s="140"/>
      <c r="B2009" s="169"/>
      <c r="C2009" s="140"/>
      <c r="D2009" s="12" t="s">
        <v>67</v>
      </c>
      <c r="E2009" s="41">
        <f>осн2!N66*осн2!$D$1+осн2!$A$2+(осн2!N66*осн2!$D$1+осн2!$A$2)*осн2!$E$2</f>
        <v>48525135.280000001</v>
      </c>
      <c r="F2009" s="41">
        <f>осн2!O66*осн2!$D$1+осн2!$A$2+(осн2!O66*осн2!$D$1+осн2!$A$2)*осн2!$E$2</f>
        <v>50466140.880000003</v>
      </c>
      <c r="G2009" s="178"/>
      <c r="H2009" s="179"/>
      <c r="I2009" s="41">
        <f t="shared" si="515"/>
        <v>48525135.280000001</v>
      </c>
      <c r="J2009" s="41">
        <f t="shared" si="516"/>
        <v>50466140.880000003</v>
      </c>
      <c r="K2009" s="178"/>
      <c r="L2009" s="179"/>
      <c r="M2009" s="41">
        <f t="shared" si="517"/>
        <v>48525135.280000001</v>
      </c>
      <c r="N2009" s="41">
        <f t="shared" si="518"/>
        <v>50466140.880000003</v>
      </c>
      <c r="O2009" s="37">
        <f>осн2!N66+осн2!$A$2+(осн2!N66+осн2!$A$2)*осн2!$E$2</f>
        <v>24262567.640000001</v>
      </c>
      <c r="P2009" s="37">
        <f>осн2!O66+осн2!$A$2+(осн2!O66+осн2!$A$2)*осн2!$E$2</f>
        <v>25233070.440000001</v>
      </c>
      <c r="Q2009" s="41">
        <f t="shared" si="519"/>
        <v>48525135.280000001</v>
      </c>
      <c r="R2009" s="41">
        <f t="shared" si="520"/>
        <v>50466140.880000003</v>
      </c>
      <c r="S2009" s="41">
        <f t="shared" si="521"/>
        <v>24262567.640000001</v>
      </c>
      <c r="T2009" s="41">
        <f t="shared" si="522"/>
        <v>25233070.440000001</v>
      </c>
    </row>
    <row r="2010" spans="1:20" ht="15.75" hidden="1" customHeight="1" x14ac:dyDescent="0.25">
      <c r="A2010" s="140"/>
      <c r="B2010" s="169"/>
      <c r="C2010" s="140"/>
      <c r="D2010" s="12" t="s">
        <v>68</v>
      </c>
      <c r="E2010" s="41">
        <f>осн2!N67*осн2!$D$1+осн2!$A$2+(осн2!N67*осн2!$D$1+осн2!$A$2)*осн2!$E$2</f>
        <v>51510606.079999998</v>
      </c>
      <c r="F2010" s="41">
        <f>осн2!O67*осн2!$D$1+осн2!$A$2+(осн2!O67*осн2!$D$1+осн2!$A$2)*осн2!$E$2</f>
        <v>53571030.039999999</v>
      </c>
      <c r="G2010" s="178"/>
      <c r="H2010" s="179"/>
      <c r="I2010" s="41">
        <f t="shared" si="515"/>
        <v>51510606.079999998</v>
      </c>
      <c r="J2010" s="41">
        <f t="shared" si="516"/>
        <v>53571030.039999999</v>
      </c>
      <c r="K2010" s="178"/>
      <c r="L2010" s="179"/>
      <c r="M2010" s="41">
        <f t="shared" si="517"/>
        <v>51510606.079999998</v>
      </c>
      <c r="N2010" s="41">
        <f t="shared" si="518"/>
        <v>53571030.039999999</v>
      </c>
      <c r="O2010" s="37">
        <f>осн2!N67+осн2!$A$2+(осн2!N67+осн2!$A$2)*осн2!$E$2</f>
        <v>25755303.039999999</v>
      </c>
      <c r="P2010" s="37">
        <f>осн2!O67+осн2!$A$2+(осн2!O67+осн2!$A$2)*осн2!$E$2</f>
        <v>26785515.02</v>
      </c>
      <c r="Q2010" s="41">
        <f t="shared" si="519"/>
        <v>51510606.079999998</v>
      </c>
      <c r="R2010" s="41">
        <f t="shared" si="520"/>
        <v>53571030.039999999</v>
      </c>
      <c r="S2010" s="41">
        <f t="shared" si="521"/>
        <v>25755303.039999999</v>
      </c>
      <c r="T2010" s="41">
        <f t="shared" si="522"/>
        <v>26785515.02</v>
      </c>
    </row>
    <row r="2011" spans="1:20" ht="15.75" hidden="1" customHeight="1" x14ac:dyDescent="0.25">
      <c r="A2011" s="140"/>
      <c r="B2011" s="169"/>
      <c r="C2011" s="140"/>
      <c r="D2011" s="12" t="s">
        <v>69</v>
      </c>
      <c r="E2011" s="41">
        <f>осн2!N68*осн2!$D$1+осн2!$A$2+(осн2!N68*осн2!$D$1+осн2!$A$2)*осн2!$E$2</f>
        <v>56529507.159999996</v>
      </c>
      <c r="F2011" s="41">
        <f>осн2!O68*осн2!$D$1+осн2!$A$2+(осн2!O68*осн2!$D$1+осн2!$A$2)*осн2!$E$2</f>
        <v>58790686.879999995</v>
      </c>
      <c r="G2011" s="178"/>
      <c r="H2011" s="179"/>
      <c r="I2011" s="41">
        <f t="shared" si="515"/>
        <v>56529507.159999996</v>
      </c>
      <c r="J2011" s="41">
        <f t="shared" si="516"/>
        <v>58790686.879999995</v>
      </c>
      <c r="K2011" s="178"/>
      <c r="L2011" s="179"/>
      <c r="M2011" s="41">
        <f t="shared" si="517"/>
        <v>56529507.159999996</v>
      </c>
      <c r="N2011" s="41">
        <f t="shared" si="518"/>
        <v>58790686.879999995</v>
      </c>
      <c r="O2011" s="37">
        <f>осн2!N68+осн2!$A$2+(осн2!N68+осн2!$A$2)*осн2!$E$2</f>
        <v>28264753.579999998</v>
      </c>
      <c r="P2011" s="37">
        <f>осн2!O68+осн2!$A$2+(осн2!O68+осн2!$A$2)*осн2!$E$2</f>
        <v>29395343.439999998</v>
      </c>
      <c r="Q2011" s="41">
        <f t="shared" si="519"/>
        <v>56529507.159999996</v>
      </c>
      <c r="R2011" s="41">
        <f t="shared" si="520"/>
        <v>58790686.879999995</v>
      </c>
      <c r="S2011" s="41">
        <f t="shared" si="521"/>
        <v>28264753.579999998</v>
      </c>
      <c r="T2011" s="41">
        <f t="shared" si="522"/>
        <v>29395343.439999998</v>
      </c>
    </row>
    <row r="2012" spans="1:20" ht="15.75" hidden="1" customHeight="1" x14ac:dyDescent="0.25">
      <c r="A2012" s="140"/>
      <c r="B2012" s="169"/>
      <c r="C2012" s="140"/>
      <c r="D2012" s="12" t="s">
        <v>70</v>
      </c>
      <c r="E2012" s="41">
        <f>осн2!N69*осн2!$D$1+осн2!$A$2+(осн2!N69*осн2!$D$1+осн2!$A$2)*осн2!$E$2</f>
        <v>62352790.640000001</v>
      </c>
      <c r="F2012" s="41">
        <f>осн2!O69*осн2!$D$1+осн2!$A$2+(осн2!O69*осн2!$D$1+осн2!$A$2)*осн2!$E$2</f>
        <v>64846902.359999999</v>
      </c>
      <c r="G2012" s="178"/>
      <c r="H2012" s="179"/>
      <c r="I2012" s="41">
        <f t="shared" si="515"/>
        <v>62352790.640000001</v>
      </c>
      <c r="J2012" s="41">
        <f t="shared" si="516"/>
        <v>64846902.359999999</v>
      </c>
      <c r="K2012" s="178"/>
      <c r="L2012" s="179"/>
      <c r="M2012" s="41">
        <f t="shared" si="517"/>
        <v>62352790.640000001</v>
      </c>
      <c r="N2012" s="41">
        <f t="shared" si="518"/>
        <v>64846902.359999999</v>
      </c>
      <c r="O2012" s="37">
        <f>осн2!N69+осн2!$A$2+(осн2!N69+осн2!$A$2)*осн2!$E$2</f>
        <v>31176395.32</v>
      </c>
      <c r="P2012" s="37">
        <f>осн2!O69+осн2!$A$2+(осн2!O69+осн2!$A$2)*осн2!$E$2</f>
        <v>32423451.18</v>
      </c>
      <c r="Q2012" s="41">
        <f t="shared" si="519"/>
        <v>62352790.640000001</v>
      </c>
      <c r="R2012" s="41">
        <f t="shared" si="520"/>
        <v>64846902.359999999</v>
      </c>
      <c r="S2012" s="41">
        <f t="shared" si="521"/>
        <v>31176395.32</v>
      </c>
      <c r="T2012" s="41">
        <f t="shared" si="522"/>
        <v>32423451.18</v>
      </c>
    </row>
    <row r="2013" spans="1:20" ht="15.75" hidden="1" customHeight="1" x14ac:dyDescent="0.25">
      <c r="A2013" s="140"/>
      <c r="B2013" s="169"/>
      <c r="C2013" s="140"/>
      <c r="D2013" s="12" t="s">
        <v>71</v>
      </c>
      <c r="E2013" s="41">
        <f>осн2!N70*осн2!$D$1+осн2!$A$2+(осн2!N70*осн2!$D$1+осн2!$A$2)*осн2!$E$2</f>
        <v>65047922.439999998</v>
      </c>
      <c r="F2013" s="41">
        <f>осн2!O70*осн2!$D$1+осн2!$A$2+(осн2!O70*осн2!$D$1+осн2!$A$2)*осн2!$E$2</f>
        <v>67649841.319999993</v>
      </c>
      <c r="G2013" s="178"/>
      <c r="H2013" s="179"/>
      <c r="I2013" s="41">
        <f t="shared" si="515"/>
        <v>65047922.439999998</v>
      </c>
      <c r="J2013" s="41">
        <f t="shared" si="516"/>
        <v>67649841.319999993</v>
      </c>
      <c r="K2013" s="178"/>
      <c r="L2013" s="179"/>
      <c r="M2013" s="41">
        <f t="shared" si="517"/>
        <v>65047922.439999998</v>
      </c>
      <c r="N2013" s="41">
        <f t="shared" si="518"/>
        <v>67649841.319999993</v>
      </c>
      <c r="O2013" s="37">
        <f>осн2!N70+осн2!$A$2+(осн2!N70+осн2!$A$2)*осн2!$E$2</f>
        <v>32523961.219999999</v>
      </c>
      <c r="P2013" s="37">
        <f>осн2!O70+осн2!$A$2+(осн2!O70+осн2!$A$2)*осн2!$E$2</f>
        <v>33824920.659999996</v>
      </c>
      <c r="Q2013" s="41">
        <f t="shared" si="519"/>
        <v>65047922.439999998</v>
      </c>
      <c r="R2013" s="41">
        <f t="shared" si="520"/>
        <v>67649841.319999993</v>
      </c>
      <c r="S2013" s="41">
        <f t="shared" si="521"/>
        <v>32523961.219999999</v>
      </c>
      <c r="T2013" s="41">
        <f t="shared" si="522"/>
        <v>33824920.659999996</v>
      </c>
    </row>
    <row r="2014" spans="1:20" ht="15.75" hidden="1" customHeight="1" x14ac:dyDescent="0.25">
      <c r="A2014" s="140"/>
      <c r="B2014" s="169"/>
      <c r="C2014" s="140"/>
      <c r="D2014" s="12" t="s">
        <v>72</v>
      </c>
      <c r="E2014" s="41">
        <f>осн2!N71*осн2!$D$1+осн2!$A$2+(осн2!N71*осн2!$D$1+осн2!$A$2)*осн2!$E$2</f>
        <v>70147162.640000001</v>
      </c>
      <c r="F2014" s="41">
        <f>осн2!O71*осн2!$D$1+осн2!$A$2+(осн2!O71*осн2!$D$1+осн2!$A$2)*осн2!$E$2</f>
        <v>72953049.239999995</v>
      </c>
      <c r="G2014" s="178"/>
      <c r="H2014" s="179"/>
      <c r="I2014" s="41">
        <f t="shared" si="515"/>
        <v>70147162.640000001</v>
      </c>
      <c r="J2014" s="41">
        <f t="shared" si="516"/>
        <v>72953049.239999995</v>
      </c>
      <c r="K2014" s="178"/>
      <c r="L2014" s="179"/>
      <c r="M2014" s="41">
        <f t="shared" si="517"/>
        <v>70147162.640000001</v>
      </c>
      <c r="N2014" s="41">
        <f t="shared" si="518"/>
        <v>72953049.239999995</v>
      </c>
      <c r="O2014" s="37">
        <f>осн2!N71+осн2!$A$2+(осн2!N71+осн2!$A$2)*осн2!$E$2</f>
        <v>35073581.32</v>
      </c>
      <c r="P2014" s="37">
        <f>осн2!O71+осн2!$A$2+(осн2!O71+осн2!$A$2)*осн2!$E$2</f>
        <v>36476524.619999997</v>
      </c>
      <c r="Q2014" s="41">
        <f t="shared" si="519"/>
        <v>70147162.640000001</v>
      </c>
      <c r="R2014" s="41">
        <f t="shared" si="520"/>
        <v>72953049.239999995</v>
      </c>
      <c r="S2014" s="41">
        <f t="shared" si="521"/>
        <v>35073581.32</v>
      </c>
      <c r="T2014" s="41">
        <f t="shared" si="522"/>
        <v>36476524.619999997</v>
      </c>
    </row>
    <row r="2015" spans="1:20" ht="15.75" hidden="1" customHeight="1" x14ac:dyDescent="0.25">
      <c r="A2015" s="140"/>
      <c r="B2015" s="169"/>
      <c r="C2015" s="140"/>
      <c r="D2015" s="12" t="s">
        <v>73</v>
      </c>
      <c r="E2015" s="41">
        <f>осн2!N72*осн2!$D$1+осн2!$A$2+(осн2!N72*осн2!$D$1+осн2!$A$2)*осн2!$E$2</f>
        <v>75014249.640000001</v>
      </c>
      <c r="F2015" s="41">
        <f>осн2!O72*осн2!$D$1+осн2!$A$2+(осн2!O72*осн2!$D$1+осн2!$A$2)*осн2!$E$2</f>
        <v>78014819.719999999</v>
      </c>
      <c r="G2015" s="178"/>
      <c r="H2015" s="179"/>
      <c r="I2015" s="41">
        <f t="shared" si="515"/>
        <v>75014249.640000001</v>
      </c>
      <c r="J2015" s="41">
        <f t="shared" si="516"/>
        <v>78014819.719999999</v>
      </c>
      <c r="K2015" s="178"/>
      <c r="L2015" s="179"/>
      <c r="M2015" s="41">
        <f t="shared" si="517"/>
        <v>75014249.640000001</v>
      </c>
      <c r="N2015" s="41">
        <f t="shared" si="518"/>
        <v>78014819.719999999</v>
      </c>
      <c r="O2015" s="37">
        <f>осн2!N72+осн2!$A$2+(осн2!N72+осн2!$A$2)*осн2!$E$2</f>
        <v>37507124.82</v>
      </c>
      <c r="P2015" s="37">
        <f>осн2!O72+осн2!$A$2+(осн2!O72+осн2!$A$2)*осн2!$E$2</f>
        <v>39007409.859999999</v>
      </c>
      <c r="Q2015" s="41">
        <f t="shared" si="519"/>
        <v>75014249.640000001</v>
      </c>
      <c r="R2015" s="41">
        <f t="shared" si="520"/>
        <v>78014819.719999999</v>
      </c>
      <c r="S2015" s="41">
        <f t="shared" si="521"/>
        <v>37507124.82</v>
      </c>
      <c r="T2015" s="41">
        <f t="shared" si="522"/>
        <v>39007409.859999999</v>
      </c>
    </row>
    <row r="2016" spans="1:20" ht="15.75" hidden="1" customHeight="1" x14ac:dyDescent="0.25">
      <c r="A2016" s="140"/>
      <c r="B2016" s="169"/>
      <c r="C2016" s="140"/>
      <c r="D2016" s="12" t="s">
        <v>74</v>
      </c>
      <c r="E2016" s="41">
        <f>осн2!N73*осн2!$D$1+осн2!$A$2+(осн2!N73*осн2!$D$1+осн2!$A$2)*осн2!$E$2</f>
        <v>79977185.680000007</v>
      </c>
      <c r="F2016" s="41">
        <f>осн2!O73*осн2!$D$1+осн2!$A$2+(осн2!O73*осн2!$D$1+осн2!$A$2)*осн2!$E$2</f>
        <v>83176274.239999995</v>
      </c>
      <c r="G2016" s="178"/>
      <c r="H2016" s="179"/>
      <c r="I2016" s="41">
        <f t="shared" si="515"/>
        <v>79977185.680000007</v>
      </c>
      <c r="J2016" s="41">
        <f t="shared" si="516"/>
        <v>83176274.239999995</v>
      </c>
      <c r="K2016" s="178"/>
      <c r="L2016" s="179"/>
      <c r="M2016" s="41">
        <f t="shared" si="517"/>
        <v>79977185.680000007</v>
      </c>
      <c r="N2016" s="41">
        <f t="shared" si="518"/>
        <v>83176274.239999995</v>
      </c>
      <c r="O2016" s="37">
        <f>осн2!N73+осн2!$A$2+(осн2!N73+осн2!$A$2)*осн2!$E$2</f>
        <v>39988592.840000004</v>
      </c>
      <c r="P2016" s="37">
        <f>осн2!O73+осн2!$A$2+(осн2!O73+осн2!$A$2)*осн2!$E$2</f>
        <v>41588137.119999997</v>
      </c>
      <c r="Q2016" s="41">
        <f t="shared" si="519"/>
        <v>79977185.680000007</v>
      </c>
      <c r="R2016" s="41">
        <f t="shared" si="520"/>
        <v>83176274.239999995</v>
      </c>
      <c r="S2016" s="41">
        <f t="shared" si="521"/>
        <v>39988592.840000004</v>
      </c>
      <c r="T2016" s="41">
        <f t="shared" si="522"/>
        <v>41588137.119999997</v>
      </c>
    </row>
    <row r="2017" spans="1:20" ht="15.75" hidden="1" customHeight="1" x14ac:dyDescent="0.25">
      <c r="A2017" s="140"/>
      <c r="B2017" s="169"/>
      <c r="C2017" s="140"/>
      <c r="D2017" s="12" t="s">
        <v>75</v>
      </c>
      <c r="E2017" s="41">
        <f>осн2!N74*осн2!$D$1+осн2!$A$2+(осн2!N74*осн2!$D$1+осн2!$A$2)*осн2!$E$2</f>
        <v>84941721.799999997</v>
      </c>
      <c r="F2017" s="41">
        <f>осн2!O74*осн2!$D$1+осн2!$A$2+(осн2!O74*осн2!$D$1+осн2!$A$2)*осн2!$E$2</f>
        <v>88339392.560000002</v>
      </c>
      <c r="G2017" s="178"/>
      <c r="H2017" s="179"/>
      <c r="I2017" s="41">
        <f t="shared" si="515"/>
        <v>84941721.799999997</v>
      </c>
      <c r="J2017" s="41">
        <f t="shared" si="516"/>
        <v>88339392.560000002</v>
      </c>
      <c r="K2017" s="178"/>
      <c r="L2017" s="179"/>
      <c r="M2017" s="41">
        <f t="shared" si="517"/>
        <v>84941721.799999997</v>
      </c>
      <c r="N2017" s="41">
        <f t="shared" si="518"/>
        <v>88339392.560000002</v>
      </c>
      <c r="O2017" s="37">
        <f>осн2!N74+осн2!$A$2+(осн2!N74+осн2!$A$2)*осн2!$E$2</f>
        <v>42470860.899999999</v>
      </c>
      <c r="P2017" s="37">
        <f>осн2!O74+осн2!$A$2+(осн2!O74+осн2!$A$2)*осн2!$E$2</f>
        <v>44169696.280000001</v>
      </c>
      <c r="Q2017" s="41">
        <f t="shared" si="519"/>
        <v>84941721.799999997</v>
      </c>
      <c r="R2017" s="41">
        <f t="shared" si="520"/>
        <v>88339392.560000002</v>
      </c>
      <c r="S2017" s="41">
        <f t="shared" si="521"/>
        <v>42470860.899999999</v>
      </c>
      <c r="T2017" s="41">
        <f t="shared" si="522"/>
        <v>44169696.280000001</v>
      </c>
    </row>
    <row r="2018" spans="1:20" ht="15.75" hidden="1" customHeight="1" x14ac:dyDescent="0.25">
      <c r="A2018" s="140"/>
      <c r="B2018" s="169"/>
      <c r="C2018" s="140"/>
      <c r="D2018" s="12" t="s">
        <v>76</v>
      </c>
      <c r="E2018" s="41">
        <f>осн2!N75*осн2!$D$1+осн2!$A$2+(осн2!N75*осн2!$D$1+осн2!$A$2)*осн2!$E$2</f>
        <v>89926657.760000005</v>
      </c>
      <c r="F2018" s="41">
        <f>осн2!O75*осн2!$D$1+осн2!$A$2+(осн2!O75*осн2!$D$1+осн2!$A$2)*осн2!$E$2</f>
        <v>93523724.920000002</v>
      </c>
      <c r="G2018" s="178"/>
      <c r="H2018" s="179"/>
      <c r="I2018" s="41">
        <f t="shared" si="515"/>
        <v>89926657.760000005</v>
      </c>
      <c r="J2018" s="41">
        <f t="shared" si="516"/>
        <v>93523724.920000002</v>
      </c>
      <c r="K2018" s="178"/>
      <c r="L2018" s="179"/>
      <c r="M2018" s="41">
        <f t="shared" si="517"/>
        <v>89926657.760000005</v>
      </c>
      <c r="N2018" s="41">
        <f t="shared" si="518"/>
        <v>93523724.920000002</v>
      </c>
      <c r="O2018" s="37">
        <f>осн2!N75+осн2!$A$2+(осн2!N75+осн2!$A$2)*осн2!$E$2</f>
        <v>44963328.880000003</v>
      </c>
      <c r="P2018" s="37">
        <f>осн2!O75+осн2!$A$2+(осн2!O75+осн2!$A$2)*осн2!$E$2</f>
        <v>46761862.460000001</v>
      </c>
      <c r="Q2018" s="41">
        <f t="shared" si="519"/>
        <v>89926657.760000005</v>
      </c>
      <c r="R2018" s="41">
        <f t="shared" si="520"/>
        <v>93523724.920000002</v>
      </c>
      <c r="S2018" s="41">
        <f t="shared" si="521"/>
        <v>44963328.880000003</v>
      </c>
      <c r="T2018" s="41">
        <f t="shared" si="522"/>
        <v>46761862.460000001</v>
      </c>
    </row>
    <row r="2019" spans="1:20" ht="15.75" hidden="1" customHeight="1" x14ac:dyDescent="0.25">
      <c r="A2019" s="140"/>
      <c r="B2019" s="169"/>
      <c r="C2019" s="140"/>
      <c r="D2019" s="12" t="s">
        <v>77</v>
      </c>
      <c r="E2019" s="41">
        <f>осн2!N76*осн2!$D$1+осн2!$A$2+(осн2!N76*осн2!$D$1+осн2!$A$2)*осн2!$E$2</f>
        <v>94647254.840000004</v>
      </c>
      <c r="F2019" s="41">
        <f>осн2!O76*осн2!$D$1+осн2!$A$2+(осн2!O76*осн2!$D$1+осн2!$A$2)*осн2!$E$2</f>
        <v>98433145.599999994</v>
      </c>
      <c r="G2019" s="178"/>
      <c r="H2019" s="179"/>
      <c r="I2019" s="41">
        <f t="shared" si="515"/>
        <v>94647254.840000004</v>
      </c>
      <c r="J2019" s="41">
        <f t="shared" si="516"/>
        <v>98433145.599999994</v>
      </c>
      <c r="K2019" s="178"/>
      <c r="L2019" s="179"/>
      <c r="M2019" s="41">
        <f t="shared" si="517"/>
        <v>94647254.840000004</v>
      </c>
      <c r="N2019" s="41">
        <f t="shared" si="518"/>
        <v>98433145.599999994</v>
      </c>
      <c r="O2019" s="37">
        <f>осн2!N76+осн2!$A$2+(осн2!N76+осн2!$A$2)*осн2!$E$2</f>
        <v>47323627.420000002</v>
      </c>
      <c r="P2019" s="37">
        <f>осн2!O76+осн2!$A$2+(осн2!O76+осн2!$A$2)*осн2!$E$2</f>
        <v>49216572.799999997</v>
      </c>
      <c r="Q2019" s="41">
        <f t="shared" si="519"/>
        <v>94647254.840000004</v>
      </c>
      <c r="R2019" s="41">
        <f t="shared" si="520"/>
        <v>98433145.599999994</v>
      </c>
      <c r="S2019" s="41">
        <f t="shared" si="521"/>
        <v>47323627.420000002</v>
      </c>
      <c r="T2019" s="41">
        <f t="shared" si="522"/>
        <v>49216572.799999997</v>
      </c>
    </row>
    <row r="2020" spans="1:20" ht="15.75" hidden="1" customHeight="1" x14ac:dyDescent="0.25">
      <c r="A2020" s="140"/>
      <c r="B2020" s="169"/>
      <c r="C2020" s="140"/>
      <c r="D2020" s="12" t="s">
        <v>78</v>
      </c>
      <c r="E2020" s="41">
        <f>осн2!N77*осн2!$D$1+осн2!$A$2+(осн2!N77*осн2!$D$1+осн2!$A$2)*осн2!$E$2</f>
        <v>99618705.760000005</v>
      </c>
      <c r="F2020" s="41">
        <f>осн2!O77*осн2!$D$1+осн2!$A$2+(осн2!O77*осн2!$D$1+осн2!$A$2)*осн2!$E$2</f>
        <v>103603452.48</v>
      </c>
      <c r="G2020" s="178"/>
      <c r="H2020" s="179"/>
      <c r="I2020" s="41">
        <f t="shared" si="515"/>
        <v>99618705.760000005</v>
      </c>
      <c r="J2020" s="41">
        <f t="shared" si="516"/>
        <v>103603452.48</v>
      </c>
      <c r="K2020" s="178"/>
      <c r="L2020" s="179"/>
      <c r="M2020" s="41">
        <f t="shared" si="517"/>
        <v>99618705.760000005</v>
      </c>
      <c r="N2020" s="41">
        <f t="shared" si="518"/>
        <v>103603452.48</v>
      </c>
      <c r="O2020" s="37">
        <f>осн2!N77+осн2!$A$2+(осн2!N77+осн2!$A$2)*осн2!$E$2</f>
        <v>49809352.880000003</v>
      </c>
      <c r="P2020" s="37">
        <f>осн2!O77+осн2!$A$2+(осн2!O77+осн2!$A$2)*осн2!$E$2</f>
        <v>51801726.240000002</v>
      </c>
      <c r="Q2020" s="41">
        <f t="shared" si="519"/>
        <v>99618705.760000005</v>
      </c>
      <c r="R2020" s="41">
        <f t="shared" si="520"/>
        <v>103603452.48</v>
      </c>
      <c r="S2020" s="41">
        <f t="shared" si="521"/>
        <v>49809352.880000003</v>
      </c>
      <c r="T2020" s="41">
        <f t="shared" si="522"/>
        <v>51801726.240000002</v>
      </c>
    </row>
    <row r="2021" spans="1:20" ht="15.75" hidden="1" customHeight="1" x14ac:dyDescent="0.25">
      <c r="A2021" s="140"/>
      <c r="B2021" s="169"/>
      <c r="C2021" s="140"/>
      <c r="D2021" s="13" t="s">
        <v>79</v>
      </c>
      <c r="E2021" s="40">
        <f>осн2!N78*осн2!$D$1+осн2!$A$2+(осн2!N78*осн2!$D$1+осн2!$A$2)*осн2!$E$2</f>
        <v>28218770.16</v>
      </c>
      <c r="F2021" s="40">
        <f>осн2!O78*осн2!$D$1+осн2!$A$2+(осн2!O78*осн2!$D$1+осн2!$A$2)*осн2!$E$2</f>
        <v>29347520.399999999</v>
      </c>
      <c r="G2021" s="178"/>
      <c r="H2021" s="179"/>
      <c r="I2021" s="40">
        <f t="shared" si="515"/>
        <v>28218770.16</v>
      </c>
      <c r="J2021" s="40">
        <f t="shared" si="516"/>
        <v>29347520.399999999</v>
      </c>
      <c r="K2021" s="178"/>
      <c r="L2021" s="179"/>
      <c r="M2021" s="40">
        <f t="shared" si="517"/>
        <v>28218770.16</v>
      </c>
      <c r="N2021" s="40">
        <f t="shared" si="518"/>
        <v>29347520.399999999</v>
      </c>
      <c r="O2021" s="36">
        <f>осн2!N78+осн2!$A$2+(осн2!N78+осн2!$A$2)*осн2!$E$2</f>
        <v>14109385.08</v>
      </c>
      <c r="P2021" s="36">
        <f>осн2!O78+осн2!$A$2+(осн2!O78+осн2!$A$2)*осн2!$E$2</f>
        <v>14673760.199999999</v>
      </c>
      <c r="Q2021" s="40">
        <f t="shared" si="519"/>
        <v>28218770.16</v>
      </c>
      <c r="R2021" s="40">
        <f t="shared" si="520"/>
        <v>29347520.399999999</v>
      </c>
      <c r="S2021" s="40">
        <f t="shared" si="521"/>
        <v>14109385.08</v>
      </c>
      <c r="T2021" s="40">
        <f t="shared" si="522"/>
        <v>14673760.199999999</v>
      </c>
    </row>
    <row r="2022" spans="1:20" ht="15.75" hidden="1" customHeight="1" x14ac:dyDescent="0.25">
      <c r="A2022" s="140"/>
      <c r="B2022" s="169"/>
      <c r="C2022" s="140"/>
      <c r="D2022" s="12" t="s">
        <v>80</v>
      </c>
      <c r="E2022" s="41">
        <f>осн2!N79*осн2!$D$1+осн2!$A$2+(осн2!N79*осн2!$D$1+осн2!$A$2)*осн2!$E$2</f>
        <v>32314734.240000002</v>
      </c>
      <c r="F2022" s="41">
        <f>осн2!O79*осн2!$D$1+осн2!$A$2+(осн2!O79*осн2!$D$1+осн2!$A$2)*осн2!$E$2</f>
        <v>33607322.759999998</v>
      </c>
      <c r="G2022" s="178"/>
      <c r="H2022" s="179"/>
      <c r="I2022" s="41">
        <f t="shared" si="515"/>
        <v>32314734.240000002</v>
      </c>
      <c r="J2022" s="41">
        <f t="shared" si="516"/>
        <v>33607322.759999998</v>
      </c>
      <c r="K2022" s="178"/>
      <c r="L2022" s="179"/>
      <c r="M2022" s="41">
        <f t="shared" si="517"/>
        <v>32314734.240000002</v>
      </c>
      <c r="N2022" s="41">
        <f t="shared" si="518"/>
        <v>33607322.759999998</v>
      </c>
      <c r="O2022" s="37">
        <f>осн2!N79+осн2!$A$2+(осн2!N79+осн2!$A$2)*осн2!$E$2</f>
        <v>16157367.120000001</v>
      </c>
      <c r="P2022" s="37">
        <f>осн2!O79+осн2!$A$2+(осн2!O79+осн2!$A$2)*осн2!$E$2</f>
        <v>16803661.379999999</v>
      </c>
      <c r="Q2022" s="41">
        <f t="shared" si="519"/>
        <v>32314734.240000002</v>
      </c>
      <c r="R2022" s="41">
        <f t="shared" si="520"/>
        <v>33607322.759999998</v>
      </c>
      <c r="S2022" s="41">
        <f t="shared" si="521"/>
        <v>16157367.120000001</v>
      </c>
      <c r="T2022" s="41">
        <f t="shared" si="522"/>
        <v>16803661.379999999</v>
      </c>
    </row>
    <row r="2023" spans="1:20" ht="15.75" hidden="1" customHeight="1" x14ac:dyDescent="0.25">
      <c r="A2023" s="140"/>
      <c r="B2023" s="169"/>
      <c r="C2023" s="140"/>
      <c r="D2023" s="12" t="s">
        <v>81</v>
      </c>
      <c r="E2023" s="41">
        <f>осн2!N80*осн2!$D$1+осн2!$A$2+(осн2!N80*осн2!$D$1+осн2!$A$2)*осн2!$E$2</f>
        <v>37423553.68</v>
      </c>
      <c r="F2023" s="41">
        <f>осн2!O80*осн2!$D$1+осн2!$A$2+(осн2!O80*осн2!$D$1+осн2!$A$2)*осн2!$E$2</f>
        <v>38920496.960000001</v>
      </c>
      <c r="G2023" s="178"/>
      <c r="H2023" s="179"/>
      <c r="I2023" s="41">
        <f t="shared" si="515"/>
        <v>37423553.68</v>
      </c>
      <c r="J2023" s="41">
        <f t="shared" si="516"/>
        <v>38920496.960000001</v>
      </c>
      <c r="K2023" s="178"/>
      <c r="L2023" s="179"/>
      <c r="M2023" s="41">
        <f t="shared" si="517"/>
        <v>37423553.68</v>
      </c>
      <c r="N2023" s="41">
        <f t="shared" si="518"/>
        <v>38920496.960000001</v>
      </c>
      <c r="O2023" s="37">
        <f>осн2!N80+осн2!$A$2+(осн2!N80+осн2!$A$2)*осн2!$E$2</f>
        <v>18711776.84</v>
      </c>
      <c r="P2023" s="37">
        <f>осн2!O80+осн2!$A$2+(осн2!O80+осн2!$A$2)*осн2!$E$2</f>
        <v>19460248.48</v>
      </c>
      <c r="Q2023" s="41">
        <f t="shared" si="519"/>
        <v>37423553.68</v>
      </c>
      <c r="R2023" s="41">
        <f t="shared" si="520"/>
        <v>38920496.960000001</v>
      </c>
      <c r="S2023" s="41">
        <f t="shared" si="521"/>
        <v>18711776.84</v>
      </c>
      <c r="T2023" s="41">
        <f t="shared" si="522"/>
        <v>19460248.48</v>
      </c>
    </row>
    <row r="2024" spans="1:20" ht="15.75" hidden="1" customHeight="1" x14ac:dyDescent="0.25">
      <c r="A2024" s="140"/>
      <c r="B2024" s="169"/>
      <c r="C2024" s="140"/>
      <c r="D2024" s="12" t="s">
        <v>82</v>
      </c>
      <c r="E2024" s="41">
        <f>осн2!N81*осн2!$D$1+осн2!$A$2+(осн2!N81*осн2!$D$1+осн2!$A$2)*осн2!$E$2</f>
        <v>41307615.719999999</v>
      </c>
      <c r="F2024" s="41">
        <f>осн2!O81*осн2!$D$1+осн2!$A$2+(осн2!O81*осн2!$D$1+осн2!$A$2)*осн2!$E$2</f>
        <v>42959920.159999996</v>
      </c>
      <c r="G2024" s="178"/>
      <c r="H2024" s="179"/>
      <c r="I2024" s="41">
        <f t="shared" si="515"/>
        <v>41307615.719999999</v>
      </c>
      <c r="J2024" s="41">
        <f t="shared" si="516"/>
        <v>42959920.159999996</v>
      </c>
      <c r="K2024" s="178"/>
      <c r="L2024" s="179"/>
      <c r="M2024" s="41">
        <f t="shared" si="517"/>
        <v>41307615.719999999</v>
      </c>
      <c r="N2024" s="41">
        <f t="shared" si="518"/>
        <v>42959920.159999996</v>
      </c>
      <c r="O2024" s="37">
        <f>осн2!N81+осн2!$A$2+(осн2!N81+осн2!$A$2)*осн2!$E$2</f>
        <v>20653807.859999999</v>
      </c>
      <c r="P2024" s="37">
        <f>осн2!O81+осн2!$A$2+(осн2!O81+осн2!$A$2)*осн2!$E$2</f>
        <v>21479960.079999998</v>
      </c>
      <c r="Q2024" s="41">
        <f t="shared" si="519"/>
        <v>41307615.719999999</v>
      </c>
      <c r="R2024" s="41">
        <f t="shared" si="520"/>
        <v>42959920.159999996</v>
      </c>
      <c r="S2024" s="41">
        <f t="shared" si="521"/>
        <v>20653807.859999999</v>
      </c>
      <c r="T2024" s="41">
        <f t="shared" si="522"/>
        <v>21479960.079999998</v>
      </c>
    </row>
    <row r="2025" spans="1:20" ht="15.75" hidden="1" customHeight="1" x14ac:dyDescent="0.25">
      <c r="A2025" s="140"/>
      <c r="B2025" s="169"/>
      <c r="C2025" s="140"/>
      <c r="D2025" s="12" t="s">
        <v>83</v>
      </c>
      <c r="E2025" s="41">
        <f>осн2!N82*осн2!$D$1+осн2!$A$2+(осн2!N82*осн2!$D$1+осн2!$A$2)*осн2!$E$2</f>
        <v>47027793.159999996</v>
      </c>
      <c r="F2025" s="41">
        <f>осн2!O82*осн2!$D$1+осн2!$A$2+(осн2!O82*осн2!$D$1+осн2!$A$2)*осн2!$E$2</f>
        <v>48908904.32</v>
      </c>
      <c r="G2025" s="178"/>
      <c r="H2025" s="179"/>
      <c r="I2025" s="41">
        <f t="shared" si="515"/>
        <v>47027793.159999996</v>
      </c>
      <c r="J2025" s="41">
        <f t="shared" si="516"/>
        <v>48908904.32</v>
      </c>
      <c r="K2025" s="178"/>
      <c r="L2025" s="179"/>
      <c r="M2025" s="41">
        <f t="shared" si="517"/>
        <v>47027793.159999996</v>
      </c>
      <c r="N2025" s="41">
        <f t="shared" si="518"/>
        <v>48908904.32</v>
      </c>
      <c r="O2025" s="37">
        <f>осн2!N82+осн2!$A$2+(осн2!N82+осн2!$A$2)*осн2!$E$2</f>
        <v>23513896.579999998</v>
      </c>
      <c r="P2025" s="37">
        <f>осн2!O82+осн2!$A$2+(осн2!O82+осн2!$A$2)*осн2!$E$2</f>
        <v>24454452.16</v>
      </c>
      <c r="Q2025" s="41">
        <f t="shared" si="519"/>
        <v>47027793.159999996</v>
      </c>
      <c r="R2025" s="41">
        <f t="shared" si="520"/>
        <v>48908904.32</v>
      </c>
      <c r="S2025" s="41">
        <f t="shared" si="521"/>
        <v>23513896.579999998</v>
      </c>
      <c r="T2025" s="41">
        <f t="shared" si="522"/>
        <v>24454452.16</v>
      </c>
    </row>
    <row r="2026" spans="1:20" ht="15.75" hidden="1" customHeight="1" x14ac:dyDescent="0.25">
      <c r="A2026" s="140"/>
      <c r="B2026" s="169"/>
      <c r="C2026" s="140"/>
      <c r="D2026" s="12" t="s">
        <v>84</v>
      </c>
      <c r="E2026" s="41">
        <f>осн2!N83*осн2!$D$1+осн2!$A$2+(осн2!N83*осн2!$D$1+осн2!$A$2)*осн2!$E$2</f>
        <v>52083828.840000004</v>
      </c>
      <c r="F2026" s="41">
        <f>осн2!O83*осн2!$D$1+осн2!$A$2+(осн2!O83*осн2!$D$1+осн2!$A$2)*осн2!$E$2</f>
        <v>54167180.200000003</v>
      </c>
      <c r="G2026" s="178"/>
      <c r="H2026" s="179"/>
      <c r="I2026" s="41">
        <f t="shared" si="515"/>
        <v>52083828.840000004</v>
      </c>
      <c r="J2026" s="41">
        <f t="shared" si="516"/>
        <v>54167180.200000003</v>
      </c>
      <c r="K2026" s="178"/>
      <c r="L2026" s="179"/>
      <c r="M2026" s="41">
        <f t="shared" si="517"/>
        <v>52083828.840000004</v>
      </c>
      <c r="N2026" s="41">
        <f t="shared" si="518"/>
        <v>54167180.200000003</v>
      </c>
      <c r="O2026" s="37">
        <f>осн2!N83+осн2!$A$2+(осн2!N83+осн2!$A$2)*осн2!$E$2</f>
        <v>26041914.420000002</v>
      </c>
      <c r="P2026" s="37">
        <f>осн2!O83+осн2!$A$2+(осн2!O83+осн2!$A$2)*осн2!$E$2</f>
        <v>27083590.100000001</v>
      </c>
      <c r="Q2026" s="41">
        <f t="shared" si="519"/>
        <v>52083828.840000004</v>
      </c>
      <c r="R2026" s="41">
        <f t="shared" si="520"/>
        <v>54167180.200000003</v>
      </c>
      <c r="S2026" s="41">
        <f t="shared" si="521"/>
        <v>26041914.420000002</v>
      </c>
      <c r="T2026" s="41">
        <f t="shared" si="522"/>
        <v>27083590.100000001</v>
      </c>
    </row>
    <row r="2027" spans="1:20" ht="15.75" hidden="1" customHeight="1" x14ac:dyDescent="0.25">
      <c r="A2027" s="140"/>
      <c r="B2027" s="169"/>
      <c r="C2027" s="140"/>
      <c r="D2027" s="58" t="s">
        <v>86</v>
      </c>
      <c r="E2027" s="40">
        <f>осн2!N84*осн2!$D$1+осн2!$A$2+(осн2!N84*осн2!$D$1+осн2!$A$2)*осн2!$E$2</f>
        <v>20186300.120000001</v>
      </c>
      <c r="F2027" s="40">
        <f>осн2!O84*осн2!$D$1+осн2!$A$2+(осн2!O84*осн2!$D$1+осн2!$A$2)*осн2!$E$2</f>
        <v>20993752.879999999</v>
      </c>
      <c r="G2027" s="178"/>
      <c r="H2027" s="179"/>
      <c r="I2027" s="40">
        <f t="shared" si="515"/>
        <v>20186300.120000001</v>
      </c>
      <c r="J2027" s="40">
        <f t="shared" si="516"/>
        <v>20993752.879999999</v>
      </c>
      <c r="K2027" s="178"/>
      <c r="L2027" s="179"/>
      <c r="M2027" s="40">
        <f t="shared" si="517"/>
        <v>20186300.120000001</v>
      </c>
      <c r="N2027" s="40">
        <f t="shared" si="518"/>
        <v>20993752.879999999</v>
      </c>
      <c r="O2027" s="36">
        <f>осн2!N84+осн2!$A$2+(осн2!N84+осн2!$A$2)*осн2!$E$2</f>
        <v>10093150.060000001</v>
      </c>
      <c r="P2027" s="36">
        <f>осн2!O84+осн2!$A$2+(осн2!O84+осн2!$A$2)*осн2!$E$2</f>
        <v>10496876.439999999</v>
      </c>
      <c r="Q2027" s="40">
        <f t="shared" si="519"/>
        <v>20186300.120000001</v>
      </c>
      <c r="R2027" s="40">
        <f t="shared" si="520"/>
        <v>20993752.879999999</v>
      </c>
      <c r="S2027" s="40">
        <f t="shared" si="521"/>
        <v>10093150.060000001</v>
      </c>
      <c r="T2027" s="40">
        <f t="shared" si="522"/>
        <v>10496876.439999999</v>
      </c>
    </row>
    <row r="2028" spans="1:20" ht="15.75" hidden="1" customHeight="1" x14ac:dyDescent="0.25">
      <c r="A2028" s="140"/>
      <c r="B2028" s="169"/>
      <c r="C2028" s="140"/>
      <c r="D2028" s="4" t="s">
        <v>87</v>
      </c>
      <c r="E2028" s="41">
        <f>осн2!N85*осн2!$D$1+осн2!$A$2+(осн2!N85*осн2!$D$1+осн2!$A$2)*осн2!$E$2</f>
        <v>24127755</v>
      </c>
      <c r="F2028" s="41">
        <f>осн2!O85*осн2!$D$1+осн2!$A$2+(осн2!O85*осн2!$D$1+осн2!$A$2)*осн2!$E$2</f>
        <v>25092865.199999999</v>
      </c>
      <c r="G2028" s="178"/>
      <c r="H2028" s="179"/>
      <c r="I2028" s="41">
        <f t="shared" si="515"/>
        <v>24127755</v>
      </c>
      <c r="J2028" s="41">
        <f t="shared" si="516"/>
        <v>25092865.199999999</v>
      </c>
      <c r="K2028" s="178"/>
      <c r="L2028" s="179"/>
      <c r="M2028" s="41">
        <f t="shared" si="517"/>
        <v>24127755</v>
      </c>
      <c r="N2028" s="41">
        <f t="shared" si="518"/>
        <v>25092865.199999999</v>
      </c>
      <c r="O2028" s="37">
        <f>осн2!N85+осн2!$A$2+(осн2!N85+осн2!$A$2)*осн2!$E$2</f>
        <v>12063877.5</v>
      </c>
      <c r="P2028" s="37">
        <f>осн2!O85+осн2!$A$2+(осн2!O85+осн2!$A$2)*осн2!$E$2</f>
        <v>12546432.6</v>
      </c>
      <c r="Q2028" s="41">
        <f t="shared" si="519"/>
        <v>24127755</v>
      </c>
      <c r="R2028" s="41">
        <f t="shared" si="520"/>
        <v>25092865.199999999</v>
      </c>
      <c r="S2028" s="41">
        <f t="shared" si="521"/>
        <v>12063877.5</v>
      </c>
      <c r="T2028" s="41">
        <f t="shared" si="522"/>
        <v>12546432.6</v>
      </c>
    </row>
    <row r="2029" spans="1:20" ht="15.75" hidden="1" customHeight="1" x14ac:dyDescent="0.25">
      <c r="A2029" s="140"/>
      <c r="B2029" s="169"/>
      <c r="C2029" s="140"/>
      <c r="D2029" s="4" t="s">
        <v>88</v>
      </c>
      <c r="E2029" s="41">
        <f>осн2!N86*осн2!$D$1+осн2!$A$2+(осн2!N86*осн2!$D$1+осн2!$A$2)*осн2!$E$2</f>
        <v>31289588</v>
      </c>
      <c r="F2029" s="41">
        <f>осн2!O86*осн2!$D$1+осн2!$A$2+(осн2!O86*осн2!$D$1+осн2!$A$2)*осн2!$E$2</f>
        <v>32541171.52</v>
      </c>
      <c r="G2029" s="178"/>
      <c r="H2029" s="179"/>
      <c r="I2029" s="41">
        <f t="shared" si="515"/>
        <v>31289588</v>
      </c>
      <c r="J2029" s="41">
        <f t="shared" si="516"/>
        <v>32541171.52</v>
      </c>
      <c r="K2029" s="178"/>
      <c r="L2029" s="179"/>
      <c r="M2029" s="41">
        <f t="shared" si="517"/>
        <v>31289588</v>
      </c>
      <c r="N2029" s="41">
        <f t="shared" si="518"/>
        <v>32541171.52</v>
      </c>
      <c r="O2029" s="37">
        <f>осн2!N86+осн2!$A$2+(осн2!N86+осн2!$A$2)*осн2!$E$2</f>
        <v>15644794</v>
      </c>
      <c r="P2029" s="37">
        <f>осн2!O86+осн2!$A$2+(осн2!O86+осн2!$A$2)*осн2!$E$2</f>
        <v>16270585.76</v>
      </c>
      <c r="Q2029" s="41">
        <f t="shared" si="519"/>
        <v>31289588</v>
      </c>
      <c r="R2029" s="41">
        <f t="shared" si="520"/>
        <v>32541171.52</v>
      </c>
      <c r="S2029" s="41">
        <f t="shared" si="521"/>
        <v>15644794</v>
      </c>
      <c r="T2029" s="41">
        <f t="shared" si="522"/>
        <v>16270585.76</v>
      </c>
    </row>
    <row r="2030" spans="1:20" ht="15.75" hidden="1" customHeight="1" x14ac:dyDescent="0.25">
      <c r="A2030" s="140"/>
      <c r="B2030" s="169"/>
      <c r="C2030" s="140"/>
      <c r="D2030" s="4" t="s">
        <v>89</v>
      </c>
      <c r="E2030" s="41">
        <f>осн2!N87*осн2!$D$1+осн2!$A$2+(осн2!N87*осн2!$D$1+осн2!$A$2)*осн2!$E$2</f>
        <v>37449475.920000002</v>
      </c>
      <c r="F2030" s="41">
        <f>осн2!O87*осн2!$D$1+осн2!$A$2+(осн2!O87*осн2!$D$1+осн2!$A$2)*осн2!$E$2</f>
        <v>38947455.240000002</v>
      </c>
      <c r="G2030" s="178"/>
      <c r="H2030" s="179"/>
      <c r="I2030" s="41">
        <f t="shared" si="515"/>
        <v>37449475.920000002</v>
      </c>
      <c r="J2030" s="41">
        <f t="shared" si="516"/>
        <v>38947455.240000002</v>
      </c>
      <c r="K2030" s="178"/>
      <c r="L2030" s="179"/>
      <c r="M2030" s="41">
        <f t="shared" si="517"/>
        <v>37449475.920000002</v>
      </c>
      <c r="N2030" s="41">
        <f t="shared" si="518"/>
        <v>38947455.240000002</v>
      </c>
      <c r="O2030" s="37">
        <f>осн2!N87+осн2!$A$2+(осн2!N87+осн2!$A$2)*осн2!$E$2</f>
        <v>18724737.960000001</v>
      </c>
      <c r="P2030" s="37">
        <f>осн2!O87+осн2!$A$2+(осн2!O87+осн2!$A$2)*осн2!$E$2</f>
        <v>19473727.620000001</v>
      </c>
      <c r="Q2030" s="41">
        <f t="shared" si="519"/>
        <v>37449475.920000002</v>
      </c>
      <c r="R2030" s="41">
        <f t="shared" si="520"/>
        <v>38947455.240000002</v>
      </c>
      <c r="S2030" s="41">
        <f t="shared" si="521"/>
        <v>18724737.960000001</v>
      </c>
      <c r="T2030" s="41">
        <f t="shared" si="522"/>
        <v>19473727.620000001</v>
      </c>
    </row>
    <row r="2031" spans="1:20" ht="15.75" hidden="1" customHeight="1" x14ac:dyDescent="0.25">
      <c r="A2031" s="140"/>
      <c r="B2031" s="169"/>
      <c r="C2031" s="140"/>
      <c r="D2031" s="4" t="s">
        <v>90</v>
      </c>
      <c r="E2031" s="41">
        <f>осн2!N88*осн2!$D$1+осн2!$A$2+(осн2!N88*осн2!$D$1+осн2!$A$2)*осн2!$E$2</f>
        <v>41319923.119999997</v>
      </c>
      <c r="F2031" s="41">
        <f>осн2!O88*осн2!$D$1+осн2!$A$2+(осн2!O88*осн2!$D$1+осн2!$A$2)*осн2!$E$2</f>
        <v>42972720.799999997</v>
      </c>
      <c r="G2031" s="178"/>
      <c r="H2031" s="179"/>
      <c r="I2031" s="41">
        <f t="shared" si="515"/>
        <v>41319923.119999997</v>
      </c>
      <c r="J2031" s="41">
        <f t="shared" si="516"/>
        <v>42972720.799999997</v>
      </c>
      <c r="K2031" s="178"/>
      <c r="L2031" s="179"/>
      <c r="M2031" s="41">
        <f t="shared" si="517"/>
        <v>41319923.119999997</v>
      </c>
      <c r="N2031" s="41">
        <f t="shared" si="518"/>
        <v>42972720.799999997</v>
      </c>
      <c r="O2031" s="37">
        <f>осн2!N88+осн2!$A$2+(осн2!N88+осн2!$A$2)*осн2!$E$2</f>
        <v>20659961.559999999</v>
      </c>
      <c r="P2031" s="37">
        <f>осн2!O88+осн2!$A$2+(осн2!O88+осн2!$A$2)*осн2!$E$2</f>
        <v>21486360.399999999</v>
      </c>
      <c r="Q2031" s="41">
        <f t="shared" si="519"/>
        <v>41319923.119999997</v>
      </c>
      <c r="R2031" s="41">
        <f t="shared" si="520"/>
        <v>42972720.799999997</v>
      </c>
      <c r="S2031" s="41">
        <f t="shared" si="521"/>
        <v>20659961.559999999</v>
      </c>
      <c r="T2031" s="41">
        <f t="shared" si="522"/>
        <v>21486360.399999999</v>
      </c>
    </row>
    <row r="2032" spans="1:20" ht="15.75" hidden="1" customHeight="1" x14ac:dyDescent="0.25">
      <c r="A2032" s="140"/>
      <c r="B2032" s="169"/>
      <c r="C2032" s="140"/>
      <c r="D2032" s="4" t="s">
        <v>91</v>
      </c>
      <c r="E2032" s="41">
        <f>осн2!N89*осн2!$D$1+осн2!$A$2+(осн2!N89*осн2!$D$1+осн2!$A$2)*осн2!$E$2</f>
        <v>42821312.640000001</v>
      </c>
      <c r="F2032" s="41">
        <f>осн2!O89*осн2!$D$1+осн2!$A$2+(осн2!O89*осн2!$D$1+осн2!$A$2)*осн2!$E$2</f>
        <v>44534165.240000002</v>
      </c>
      <c r="G2032" s="178"/>
      <c r="H2032" s="179"/>
      <c r="I2032" s="41">
        <f t="shared" si="515"/>
        <v>42821312.640000001</v>
      </c>
      <c r="J2032" s="41">
        <f t="shared" si="516"/>
        <v>44534165.240000002</v>
      </c>
      <c r="K2032" s="178"/>
      <c r="L2032" s="179"/>
      <c r="M2032" s="41">
        <f t="shared" si="517"/>
        <v>42821312.640000001</v>
      </c>
      <c r="N2032" s="41">
        <f t="shared" si="518"/>
        <v>44534165.240000002</v>
      </c>
      <c r="O2032" s="37">
        <f>осн2!N89+осн2!$A$2+(осн2!N89+осн2!$A$2)*осн2!$E$2</f>
        <v>21410656.32</v>
      </c>
      <c r="P2032" s="37">
        <f>осн2!O89+осн2!$A$2+(осн2!O89+осн2!$A$2)*осн2!$E$2</f>
        <v>22267082.620000001</v>
      </c>
      <c r="Q2032" s="41">
        <f t="shared" si="519"/>
        <v>42821312.640000001</v>
      </c>
      <c r="R2032" s="41">
        <f t="shared" si="520"/>
        <v>44534165.240000002</v>
      </c>
      <c r="S2032" s="41">
        <f t="shared" si="521"/>
        <v>21410656.32</v>
      </c>
      <c r="T2032" s="41">
        <f t="shared" si="522"/>
        <v>22267082.620000001</v>
      </c>
    </row>
    <row r="2033" spans="1:20" ht="15.75" hidden="1" customHeight="1" x14ac:dyDescent="0.25">
      <c r="A2033" s="140"/>
      <c r="B2033" s="169"/>
      <c r="C2033" s="140"/>
      <c r="D2033" s="4" t="s">
        <v>85</v>
      </c>
      <c r="E2033" s="41">
        <f>осн2!N90*осн2!$D$1+осн2!$A$2+(осн2!N90*осн2!$D$1+осн2!$A$2)*осн2!$E$2</f>
        <v>47847086.039999999</v>
      </c>
      <c r="F2033" s="41">
        <f>осн2!O90*осн2!$D$1+осн2!$A$2+(осн2!O90*осн2!$D$1+осн2!$A$2)*осн2!$E$2</f>
        <v>49760970.519999996</v>
      </c>
      <c r="G2033" s="178"/>
      <c r="H2033" s="179"/>
      <c r="I2033" s="41">
        <f t="shared" si="515"/>
        <v>47847086.039999999</v>
      </c>
      <c r="J2033" s="41">
        <f t="shared" si="516"/>
        <v>49760970.519999996</v>
      </c>
      <c r="K2033" s="178"/>
      <c r="L2033" s="179"/>
      <c r="M2033" s="41">
        <f t="shared" si="517"/>
        <v>47847086.039999999</v>
      </c>
      <c r="N2033" s="41">
        <f t="shared" si="518"/>
        <v>49760970.519999996</v>
      </c>
      <c r="O2033" s="37">
        <f>осн2!N90+осн2!$A$2+(осн2!N90+осн2!$A$2)*осн2!$E$2</f>
        <v>23923543.02</v>
      </c>
      <c r="P2033" s="37">
        <f>осн2!O90+осн2!$A$2+(осн2!O90+осн2!$A$2)*осн2!$E$2</f>
        <v>24880485.259999998</v>
      </c>
      <c r="Q2033" s="41">
        <f t="shared" si="519"/>
        <v>47847086.039999999</v>
      </c>
      <c r="R2033" s="41">
        <f t="shared" si="520"/>
        <v>49760970.519999996</v>
      </c>
      <c r="S2033" s="41">
        <f t="shared" si="521"/>
        <v>23923543.02</v>
      </c>
      <c r="T2033" s="41">
        <f t="shared" si="522"/>
        <v>24880485.259999998</v>
      </c>
    </row>
    <row r="2034" spans="1:20" ht="15.75" hidden="1" customHeight="1" x14ac:dyDescent="0.25">
      <c r="A2034" s="140"/>
      <c r="B2034" s="169"/>
      <c r="C2034" s="140"/>
      <c r="D2034" s="4" t="s">
        <v>92</v>
      </c>
      <c r="E2034" s="41">
        <f>осн2!N91*осн2!$D$1+осн2!$A$2+(осн2!N91*осн2!$D$1+осн2!$A$2)*осн2!$E$2</f>
        <v>52872668.280000001</v>
      </c>
      <c r="F2034" s="41">
        <f>осн2!O91*осн2!$D$1+осн2!$A$2+(осн2!O91*осн2!$D$1+осн2!$A$2)*осн2!$E$2</f>
        <v>54987575.200000003</v>
      </c>
      <c r="G2034" s="178"/>
      <c r="H2034" s="179"/>
      <c r="I2034" s="41">
        <f t="shared" si="515"/>
        <v>52872668.280000001</v>
      </c>
      <c r="J2034" s="41">
        <f t="shared" si="516"/>
        <v>54987575.200000003</v>
      </c>
      <c r="K2034" s="178"/>
      <c r="L2034" s="179"/>
      <c r="M2034" s="41">
        <f t="shared" si="517"/>
        <v>52872668.280000001</v>
      </c>
      <c r="N2034" s="41">
        <f t="shared" si="518"/>
        <v>54987575.200000003</v>
      </c>
      <c r="O2034" s="37">
        <f>осн2!N91+осн2!$A$2+(осн2!N91+осн2!$A$2)*осн2!$E$2</f>
        <v>26436334.140000001</v>
      </c>
      <c r="P2034" s="37">
        <f>осн2!O91+осн2!$A$2+(осн2!O91+осн2!$A$2)*осн2!$E$2</f>
        <v>27493787.600000001</v>
      </c>
      <c r="Q2034" s="41">
        <f t="shared" si="519"/>
        <v>52872668.280000001</v>
      </c>
      <c r="R2034" s="41">
        <f t="shared" si="520"/>
        <v>54987575.200000003</v>
      </c>
      <c r="S2034" s="41">
        <f t="shared" si="521"/>
        <v>26436334.140000001</v>
      </c>
      <c r="T2034" s="41">
        <f t="shared" si="522"/>
        <v>27493787.600000001</v>
      </c>
    </row>
    <row r="2035" spans="1:20" ht="15.75" hidden="1" customHeight="1" x14ac:dyDescent="0.25">
      <c r="A2035" s="140"/>
      <c r="B2035" s="169"/>
      <c r="C2035" s="140"/>
      <c r="D2035" s="4" t="s">
        <v>93</v>
      </c>
      <c r="E2035" s="41">
        <f>осн2!N92*осн2!$D$1+осн2!$A$2+(осн2!N92*осн2!$D$1+осн2!$A$2)*осн2!$E$2</f>
        <v>58678105.439999998</v>
      </c>
      <c r="F2035" s="41">
        <f>осн2!O92*осн2!$D$1+осн2!$A$2+(осн2!O92*осн2!$D$1+осн2!$A$2)*осн2!$E$2</f>
        <v>61025229.280000001</v>
      </c>
      <c r="G2035" s="178"/>
      <c r="H2035" s="179"/>
      <c r="I2035" s="41">
        <f t="shared" si="515"/>
        <v>58678105.439999998</v>
      </c>
      <c r="J2035" s="41">
        <f t="shared" si="516"/>
        <v>61025229.280000001</v>
      </c>
      <c r="K2035" s="178"/>
      <c r="L2035" s="179"/>
      <c r="M2035" s="41">
        <f t="shared" si="517"/>
        <v>58678105.439999998</v>
      </c>
      <c r="N2035" s="41">
        <f t="shared" si="518"/>
        <v>61025229.280000001</v>
      </c>
      <c r="O2035" s="37">
        <f>осн2!N92+осн2!$A$2+(осн2!N92+осн2!$A$2)*осн2!$E$2</f>
        <v>29339052.719999999</v>
      </c>
      <c r="P2035" s="37">
        <f>осн2!O92+осн2!$A$2+(осн2!O92+осн2!$A$2)*осн2!$E$2</f>
        <v>30512614.640000001</v>
      </c>
      <c r="Q2035" s="41">
        <f t="shared" si="519"/>
        <v>58678105.439999998</v>
      </c>
      <c r="R2035" s="41">
        <f t="shared" si="520"/>
        <v>61025229.280000001</v>
      </c>
      <c r="S2035" s="41">
        <f t="shared" si="521"/>
        <v>29339052.719999999</v>
      </c>
      <c r="T2035" s="41">
        <f t="shared" si="522"/>
        <v>30512614.640000001</v>
      </c>
    </row>
    <row r="2036" spans="1:20" ht="15.75" hidden="1" customHeight="1" x14ac:dyDescent="0.25">
      <c r="A2036" s="140"/>
      <c r="B2036" s="169"/>
      <c r="C2036" s="140"/>
      <c r="D2036" s="4" t="s">
        <v>94</v>
      </c>
      <c r="E2036" s="41">
        <f>осн2!N93*осн2!$D$1+осн2!$A$2+(осн2!N93*осн2!$D$1+осн2!$A$2)*осн2!$E$2</f>
        <v>63703867.039999999</v>
      </c>
      <c r="F2036" s="41">
        <f>осн2!O93*осн2!$D$1+осн2!$A$2+(осн2!O93*осн2!$D$1+осн2!$A$2)*осн2!$E$2</f>
        <v>66252020.399999999</v>
      </c>
      <c r="G2036" s="178"/>
      <c r="H2036" s="179"/>
      <c r="I2036" s="41">
        <f t="shared" si="515"/>
        <v>63703867.039999999</v>
      </c>
      <c r="J2036" s="41">
        <f t="shared" si="516"/>
        <v>66252020.399999999</v>
      </c>
      <c r="K2036" s="178"/>
      <c r="L2036" s="179"/>
      <c r="M2036" s="41">
        <f t="shared" si="517"/>
        <v>63703867.039999999</v>
      </c>
      <c r="N2036" s="41">
        <f t="shared" si="518"/>
        <v>66252020.399999999</v>
      </c>
      <c r="O2036" s="37">
        <f>осн2!N93+осн2!$A$2+(осн2!N93+осн2!$A$2)*осн2!$E$2</f>
        <v>31851933.52</v>
      </c>
      <c r="P2036" s="37">
        <f>осн2!O93+осн2!$A$2+(осн2!O93+осн2!$A$2)*осн2!$E$2</f>
        <v>33126010.199999999</v>
      </c>
      <c r="Q2036" s="41">
        <f t="shared" si="519"/>
        <v>63703867.039999999</v>
      </c>
      <c r="R2036" s="41">
        <f t="shared" si="520"/>
        <v>66252020.399999999</v>
      </c>
      <c r="S2036" s="41">
        <f t="shared" si="521"/>
        <v>31851933.52</v>
      </c>
      <c r="T2036" s="41">
        <f t="shared" si="522"/>
        <v>33126010.199999999</v>
      </c>
    </row>
    <row r="2037" spans="1:20" ht="15.75" hidden="1" customHeight="1" x14ac:dyDescent="0.25">
      <c r="A2037" s="140"/>
      <c r="B2037" s="169"/>
      <c r="C2037" s="140"/>
      <c r="D2037" s="8" t="s">
        <v>95</v>
      </c>
      <c r="E2037" s="40">
        <f>осн2!N94*осн2!$D$1+осн2!$A$2+(осн2!N94*осн2!$D$1+осн2!$A$2)*осн2!$E$2</f>
        <v>11382728.4</v>
      </c>
      <c r="F2037" s="40">
        <f>осн2!O94*осн2!$D$1+осн2!$A$2+(осн2!O94*осн2!$D$1+осн2!$A$2)*осн2!$E$2</f>
        <v>11838036.119999999</v>
      </c>
      <c r="G2037" s="178"/>
      <c r="H2037" s="179"/>
      <c r="I2037" s="40">
        <f t="shared" si="515"/>
        <v>11382728.4</v>
      </c>
      <c r="J2037" s="40">
        <f t="shared" si="516"/>
        <v>11838036.119999999</v>
      </c>
      <c r="K2037" s="178"/>
      <c r="L2037" s="179"/>
      <c r="M2037" s="40">
        <f t="shared" si="517"/>
        <v>11382728.4</v>
      </c>
      <c r="N2037" s="40">
        <f t="shared" si="518"/>
        <v>11838036.119999999</v>
      </c>
      <c r="O2037" s="36">
        <f>осн2!N94+осн2!$A$2+(осн2!N94+осн2!$A$2)*осн2!$E$2</f>
        <v>5691364.2000000002</v>
      </c>
      <c r="P2037" s="36">
        <f>осн2!O94+осн2!$A$2+(осн2!O94+осн2!$A$2)*осн2!$E$2</f>
        <v>5919018.0599999996</v>
      </c>
      <c r="Q2037" s="40">
        <f t="shared" si="519"/>
        <v>11382728.4</v>
      </c>
      <c r="R2037" s="40">
        <f t="shared" si="520"/>
        <v>11838036.119999999</v>
      </c>
      <c r="S2037" s="40">
        <f t="shared" si="521"/>
        <v>5691364.2000000002</v>
      </c>
      <c r="T2037" s="40">
        <f t="shared" si="522"/>
        <v>5919018.0599999996</v>
      </c>
    </row>
    <row r="2038" spans="1:20" ht="15.75" hidden="1" customHeight="1" x14ac:dyDescent="0.25">
      <c r="A2038" s="140"/>
      <c r="B2038" s="169"/>
      <c r="C2038" s="140"/>
      <c r="D2038" s="4" t="s">
        <v>96</v>
      </c>
      <c r="E2038" s="41">
        <f>осн2!N95*осн2!$D$1+осн2!$A$2+(осн2!N95*осн2!$D$1+осн2!$A$2)*осн2!$E$2</f>
        <v>16037649.039999999</v>
      </c>
      <c r="F2038" s="41">
        <f>осн2!O95*осн2!$D$1+осн2!$A$2+(осн2!O95*осн2!$D$1+осн2!$A$2)*осн2!$E$2</f>
        <v>16679153.68</v>
      </c>
      <c r="G2038" s="178"/>
      <c r="H2038" s="179"/>
      <c r="I2038" s="41">
        <f t="shared" si="515"/>
        <v>16037649.039999999</v>
      </c>
      <c r="J2038" s="41">
        <f t="shared" si="516"/>
        <v>16679153.68</v>
      </c>
      <c r="K2038" s="178"/>
      <c r="L2038" s="179"/>
      <c r="M2038" s="41">
        <f t="shared" si="517"/>
        <v>16037649.039999999</v>
      </c>
      <c r="N2038" s="41">
        <f t="shared" si="518"/>
        <v>16679153.68</v>
      </c>
      <c r="O2038" s="37">
        <f>осн2!N95+осн2!$A$2+(осн2!N95+осн2!$A$2)*осн2!$E$2</f>
        <v>8018824.5199999996</v>
      </c>
      <c r="P2038" s="37">
        <f>осн2!O95+осн2!$A$2+(осн2!O95+осн2!$A$2)*осн2!$E$2</f>
        <v>8339576.8399999999</v>
      </c>
      <c r="Q2038" s="41">
        <f t="shared" si="519"/>
        <v>16037649.039999999</v>
      </c>
      <c r="R2038" s="41">
        <f t="shared" si="520"/>
        <v>16679153.68</v>
      </c>
      <c r="S2038" s="41">
        <f t="shared" si="521"/>
        <v>8018824.5199999996</v>
      </c>
      <c r="T2038" s="41">
        <f t="shared" si="522"/>
        <v>8339576.8399999999</v>
      </c>
    </row>
    <row r="2039" spans="1:20" ht="15.75" hidden="1" customHeight="1" x14ac:dyDescent="0.25">
      <c r="A2039" s="140"/>
      <c r="B2039" s="169"/>
      <c r="C2039" s="140"/>
      <c r="D2039" s="4" t="s">
        <v>97</v>
      </c>
      <c r="E2039" s="41">
        <f>осн2!N96*осн2!$D$1+осн2!$A$2+(осн2!N96*осн2!$D$1+осн2!$A$2)*осн2!$E$2</f>
        <v>21495557.32</v>
      </c>
      <c r="F2039" s="41">
        <f>осн2!O96*осн2!$D$1+осн2!$A$2+(осн2!O96*осн2!$D$1+осн2!$A$2)*осн2!$E$2</f>
        <v>22355380.84</v>
      </c>
      <c r="G2039" s="178"/>
      <c r="H2039" s="179"/>
      <c r="I2039" s="41">
        <f t="shared" si="515"/>
        <v>21495557.32</v>
      </c>
      <c r="J2039" s="41">
        <f t="shared" si="516"/>
        <v>22355380.84</v>
      </c>
      <c r="K2039" s="178"/>
      <c r="L2039" s="179"/>
      <c r="M2039" s="41">
        <f t="shared" si="517"/>
        <v>21495557.32</v>
      </c>
      <c r="N2039" s="41">
        <f t="shared" si="518"/>
        <v>22355380.84</v>
      </c>
      <c r="O2039" s="37">
        <f>осн2!N96+осн2!$A$2+(осн2!N96+осн2!$A$2)*осн2!$E$2</f>
        <v>10747778.66</v>
      </c>
      <c r="P2039" s="37">
        <f>осн2!O96+осн2!$A$2+(осн2!O96+осн2!$A$2)*осн2!$E$2</f>
        <v>11177690.42</v>
      </c>
      <c r="Q2039" s="41">
        <f t="shared" si="519"/>
        <v>21495557.32</v>
      </c>
      <c r="R2039" s="41">
        <f t="shared" si="520"/>
        <v>22355380.84</v>
      </c>
      <c r="S2039" s="41">
        <f t="shared" si="521"/>
        <v>10747778.66</v>
      </c>
      <c r="T2039" s="41">
        <f t="shared" si="522"/>
        <v>11177690.42</v>
      </c>
    </row>
    <row r="2040" spans="1:20" ht="15.75" hidden="1" customHeight="1" x14ac:dyDescent="0.25">
      <c r="A2040" s="140"/>
      <c r="B2040" s="169"/>
      <c r="C2040" s="140"/>
      <c r="D2040" s="4" t="s">
        <v>98</v>
      </c>
      <c r="E2040" s="41">
        <f>осн2!N97*осн2!$D$1+осн2!$A$2+(осн2!N97*осн2!$D$1+осн2!$A$2)*осн2!$E$2</f>
        <v>26150477.960000001</v>
      </c>
      <c r="F2040" s="41">
        <f>осн2!O97*осн2!$D$1+осн2!$A$2+(осн2!O97*осн2!$D$1+осн2!$A$2)*осн2!$E$2</f>
        <v>27196496.039999999</v>
      </c>
      <c r="G2040" s="178"/>
      <c r="H2040" s="179"/>
      <c r="I2040" s="41">
        <f t="shared" si="515"/>
        <v>26150477.960000001</v>
      </c>
      <c r="J2040" s="41">
        <f t="shared" si="516"/>
        <v>27196496.039999999</v>
      </c>
      <c r="K2040" s="178"/>
      <c r="L2040" s="179"/>
      <c r="M2040" s="41">
        <f t="shared" si="517"/>
        <v>26150477.960000001</v>
      </c>
      <c r="N2040" s="41">
        <f t="shared" si="518"/>
        <v>27196496.039999999</v>
      </c>
      <c r="O2040" s="37">
        <f>осн2!N97+осн2!$A$2+(осн2!N97+осн2!$A$2)*осн2!$E$2</f>
        <v>13075238.98</v>
      </c>
      <c r="P2040" s="37">
        <f>осн2!O97+осн2!$A$2+(осн2!O97+осн2!$A$2)*осн2!$E$2</f>
        <v>13598248.02</v>
      </c>
      <c r="Q2040" s="41">
        <f t="shared" si="519"/>
        <v>26150477.960000001</v>
      </c>
      <c r="R2040" s="41">
        <f t="shared" si="520"/>
        <v>27196496.039999999</v>
      </c>
      <c r="S2040" s="41">
        <f t="shared" si="521"/>
        <v>13075238.98</v>
      </c>
      <c r="T2040" s="41">
        <f t="shared" si="522"/>
        <v>13598248.02</v>
      </c>
    </row>
    <row r="2041" spans="1:20" ht="15.75" hidden="1" customHeight="1" x14ac:dyDescent="0.25">
      <c r="A2041" s="140"/>
      <c r="B2041" s="169"/>
      <c r="C2041" s="140"/>
      <c r="D2041" s="4" t="s">
        <v>99</v>
      </c>
      <c r="E2041" s="41">
        <f>осн2!N98*осн2!$D$1+осн2!$A$2+(осн2!N98*осн2!$D$1+осн2!$A$2)*осн2!$E$2</f>
        <v>31768986.600000001</v>
      </c>
      <c r="F2041" s="41">
        <f>осн2!O98*осн2!$D$1+осн2!$A$2+(осн2!O98*осн2!$D$1+осн2!$A$2)*осн2!$E$2</f>
        <v>33039745.120000001</v>
      </c>
      <c r="G2041" s="178"/>
      <c r="H2041" s="179"/>
      <c r="I2041" s="41">
        <f t="shared" si="515"/>
        <v>31768986.600000001</v>
      </c>
      <c r="J2041" s="41">
        <f t="shared" si="516"/>
        <v>33039745.120000001</v>
      </c>
      <c r="K2041" s="178"/>
      <c r="L2041" s="179"/>
      <c r="M2041" s="41">
        <f t="shared" si="517"/>
        <v>31768986.600000001</v>
      </c>
      <c r="N2041" s="41">
        <f t="shared" si="518"/>
        <v>33039745.120000001</v>
      </c>
      <c r="O2041" s="37">
        <f>осн2!N98+осн2!$A$2+(осн2!N98+осн2!$A$2)*осн2!$E$2</f>
        <v>15884493.300000001</v>
      </c>
      <c r="P2041" s="37">
        <f>осн2!O98+осн2!$A$2+(осн2!O98+осн2!$A$2)*осн2!$E$2</f>
        <v>16519872.560000001</v>
      </c>
      <c r="Q2041" s="41">
        <f t="shared" si="519"/>
        <v>31768986.600000001</v>
      </c>
      <c r="R2041" s="41">
        <f t="shared" si="520"/>
        <v>33039745.120000001</v>
      </c>
      <c r="S2041" s="41">
        <f t="shared" si="521"/>
        <v>15884493.300000001</v>
      </c>
      <c r="T2041" s="41">
        <f t="shared" si="522"/>
        <v>16519872.560000001</v>
      </c>
    </row>
    <row r="2042" spans="1:20" ht="15.75" hidden="1" customHeight="1" x14ac:dyDescent="0.25">
      <c r="A2042" s="140"/>
      <c r="B2042" s="169"/>
      <c r="C2042" s="140"/>
      <c r="D2042" s="4" t="s">
        <v>100</v>
      </c>
      <c r="E2042" s="41">
        <f>осн2!N99*осн2!$D$1+осн2!$A$2+(осн2!N99*осн2!$D$1+осн2!$A$2)*осн2!$E$2</f>
        <v>36423907.240000002</v>
      </c>
      <c r="F2042" s="41">
        <f>осн2!O99*осн2!$D$1+осн2!$A$2+(осн2!O99*осн2!$D$1+осн2!$A$2)*осн2!$E$2</f>
        <v>37880862.68</v>
      </c>
      <c r="G2042" s="178"/>
      <c r="H2042" s="179"/>
      <c r="I2042" s="41">
        <f t="shared" si="515"/>
        <v>36423907.240000002</v>
      </c>
      <c r="J2042" s="41">
        <f t="shared" si="516"/>
        <v>37880862.68</v>
      </c>
      <c r="K2042" s="178"/>
      <c r="L2042" s="179"/>
      <c r="M2042" s="41">
        <f t="shared" si="517"/>
        <v>36423907.240000002</v>
      </c>
      <c r="N2042" s="41">
        <f t="shared" si="518"/>
        <v>37880862.68</v>
      </c>
      <c r="O2042" s="37">
        <f>осн2!N99+осн2!$A$2+(осн2!N99+осн2!$A$2)*осн2!$E$2</f>
        <v>18211953.620000001</v>
      </c>
      <c r="P2042" s="37">
        <f>осн2!O99+осн2!$A$2+(осн2!O99+осн2!$A$2)*осн2!$E$2</f>
        <v>18940431.34</v>
      </c>
      <c r="Q2042" s="41">
        <f t="shared" si="519"/>
        <v>36423907.240000002</v>
      </c>
      <c r="R2042" s="41">
        <f t="shared" si="520"/>
        <v>37880862.68</v>
      </c>
      <c r="S2042" s="41">
        <f t="shared" si="521"/>
        <v>18211953.620000001</v>
      </c>
      <c r="T2042" s="41">
        <f t="shared" si="522"/>
        <v>18940431.34</v>
      </c>
    </row>
    <row r="2043" spans="1:20" ht="47.25" x14ac:dyDescent="0.25">
      <c r="A2043" s="140"/>
      <c r="B2043" s="169"/>
      <c r="C2043" s="140"/>
      <c r="D2043" s="38" t="s">
        <v>252</v>
      </c>
      <c r="E2043" s="38" t="s">
        <v>10</v>
      </c>
      <c r="F2043" s="38" t="s">
        <v>11</v>
      </c>
      <c r="G2043" s="178"/>
      <c r="H2043" s="179"/>
      <c r="I2043" s="38" t="s">
        <v>10</v>
      </c>
      <c r="J2043" s="38" t="s">
        <v>11</v>
      </c>
      <c r="K2043" s="178"/>
      <c r="L2043" s="179"/>
      <c r="M2043" s="38" t="s">
        <v>10</v>
      </c>
      <c r="N2043" s="38" t="s">
        <v>11</v>
      </c>
      <c r="O2043" s="38" t="s">
        <v>10</v>
      </c>
      <c r="P2043" s="38" t="s">
        <v>11</v>
      </c>
      <c r="Q2043" s="38" t="s">
        <v>10</v>
      </c>
      <c r="R2043" s="38" t="s">
        <v>11</v>
      </c>
      <c r="S2043" s="38" t="s">
        <v>10</v>
      </c>
      <c r="T2043" s="38" t="s">
        <v>11</v>
      </c>
    </row>
    <row r="2044" spans="1:20" x14ac:dyDescent="0.25">
      <c r="A2044" s="140"/>
      <c r="B2044" s="169"/>
      <c r="C2044" s="140"/>
      <c r="D2044" s="111" t="s">
        <v>17</v>
      </c>
      <c r="E2044" s="40">
        <f>осн2!I101*осн2!$D$1+осн2!$A$2+(осн2!I101*осн2!$D$1+осн2!$A$2)*осн2!$E$2</f>
        <v>4111403.2</v>
      </c>
      <c r="F2044" s="40">
        <f>осн2!J101*осн2!$D$1+осн2!$A$2+(осн2!J101*осн2!$D$1+осн2!$A$2)*осн2!$E$2</f>
        <v>4275859.8</v>
      </c>
      <c r="G2044" s="178"/>
      <c r="H2044" s="179"/>
      <c r="I2044" s="40">
        <f t="shared" ref="I2044:I2075" si="523">E2044</f>
        <v>4111403.2</v>
      </c>
      <c r="J2044" s="40">
        <f t="shared" ref="J2044:J2075" si="524">F2044</f>
        <v>4275859.8</v>
      </c>
      <c r="K2044" s="178"/>
      <c r="L2044" s="179"/>
      <c r="M2044" s="40">
        <f t="shared" ref="M2044:M2075" si="525">I2044</f>
        <v>4111403.2</v>
      </c>
      <c r="N2044" s="40">
        <f t="shared" ref="N2044:N2075" si="526">J2044</f>
        <v>4275859.8</v>
      </c>
      <c r="O2044" s="36">
        <f>осн2!I101+осн2!$A$2+(осн2!I101+осн2!$A$2)*осн2!$E$2</f>
        <v>2055701.6</v>
      </c>
      <c r="P2044" s="36">
        <f>осн2!J101+осн2!$A$2+(осн2!J101+осн2!$A$2)*осн2!$E$2</f>
        <v>2137929.9</v>
      </c>
      <c r="Q2044" s="40">
        <f t="shared" ref="Q2044:Q2075" si="527">M2044</f>
        <v>4111403.2</v>
      </c>
      <c r="R2044" s="40">
        <f t="shared" ref="R2044:R2075" si="528">N2044</f>
        <v>4275859.8</v>
      </c>
      <c r="S2044" s="40">
        <f t="shared" ref="S2044:S2075" si="529">O2044</f>
        <v>2055701.6</v>
      </c>
      <c r="T2044" s="40">
        <f t="shared" ref="T2044:T2075" si="530">P2044</f>
        <v>2137929.9</v>
      </c>
    </row>
    <row r="2045" spans="1:20" ht="15.75" hidden="1" customHeight="1" x14ac:dyDescent="0.25">
      <c r="A2045" s="140"/>
      <c r="B2045" s="169"/>
      <c r="C2045" s="140"/>
      <c r="D2045" s="4" t="s">
        <v>18</v>
      </c>
      <c r="E2045" s="41">
        <f>осн2!I102*осн2!$D$1+осн2!$A$2+(осн2!I102*осн2!$D$1+осн2!$A$2)*осн2!$E$2</f>
        <v>8210822.3200000003</v>
      </c>
      <c r="F2045" s="41">
        <f>осн2!J102*осн2!$D$1+осн2!$A$2+(осн2!J102*осн2!$D$1+осн2!$A$2)*осн2!$E$2</f>
        <v>8539256.4399999995</v>
      </c>
      <c r="G2045" s="178"/>
      <c r="H2045" s="179"/>
      <c r="I2045" s="41">
        <f t="shared" si="523"/>
        <v>8210822.3200000003</v>
      </c>
      <c r="J2045" s="41">
        <f t="shared" si="524"/>
        <v>8539256.4399999995</v>
      </c>
      <c r="K2045" s="178"/>
      <c r="L2045" s="179"/>
      <c r="M2045" s="41">
        <f t="shared" si="525"/>
        <v>8210822.3200000003</v>
      </c>
      <c r="N2045" s="41">
        <f t="shared" si="526"/>
        <v>8539256.4399999995</v>
      </c>
      <c r="O2045" s="37">
        <f>осн2!I102+осн2!$A$2+(осн2!I102+осн2!$A$2)*осн2!$E$2</f>
        <v>4105411.16</v>
      </c>
      <c r="P2045" s="37">
        <f>осн2!J102+осн2!$A$2+(осн2!J102+осн2!$A$2)*осн2!$E$2</f>
        <v>4269628.22</v>
      </c>
      <c r="Q2045" s="41">
        <f t="shared" si="527"/>
        <v>8210822.3200000003</v>
      </c>
      <c r="R2045" s="41">
        <f t="shared" si="528"/>
        <v>8539256.4399999995</v>
      </c>
      <c r="S2045" s="41">
        <f t="shared" si="529"/>
        <v>4105411.16</v>
      </c>
      <c r="T2045" s="41">
        <f t="shared" si="530"/>
        <v>4269628.22</v>
      </c>
    </row>
    <row r="2046" spans="1:20" ht="15.75" hidden="1" customHeight="1" x14ac:dyDescent="0.25">
      <c r="A2046" s="140"/>
      <c r="B2046" s="169"/>
      <c r="C2046" s="140"/>
      <c r="D2046" s="4" t="s">
        <v>19</v>
      </c>
      <c r="E2046" s="41">
        <f>осн2!I103*осн2!$D$1+осн2!$A$2+(осн2!I103*осн2!$D$1+осн2!$A$2)*осн2!$E$2</f>
        <v>10998423.640000001</v>
      </c>
      <c r="F2046" s="41">
        <f>осн2!J103*осн2!$D$1+осн2!$A$2+(осн2!J103*осн2!$D$1+осн2!$A$2)*осн2!$E$2</f>
        <v>11438360.68</v>
      </c>
      <c r="G2046" s="178"/>
      <c r="H2046" s="179"/>
      <c r="I2046" s="41">
        <f t="shared" si="523"/>
        <v>10998423.640000001</v>
      </c>
      <c r="J2046" s="41">
        <f t="shared" si="524"/>
        <v>11438360.68</v>
      </c>
      <c r="K2046" s="178"/>
      <c r="L2046" s="179"/>
      <c r="M2046" s="41">
        <f t="shared" si="525"/>
        <v>10998423.640000001</v>
      </c>
      <c r="N2046" s="41">
        <f t="shared" si="526"/>
        <v>11438360.68</v>
      </c>
      <c r="O2046" s="37">
        <f>осн2!I103+осн2!$A$2+(осн2!I103+осн2!$A$2)*осн2!$E$2</f>
        <v>5499211.8200000003</v>
      </c>
      <c r="P2046" s="37">
        <f>осн2!J103+осн2!$A$2+(осн2!J103+осн2!$A$2)*осн2!$E$2</f>
        <v>5719180.3399999999</v>
      </c>
      <c r="Q2046" s="41">
        <f t="shared" si="527"/>
        <v>10998423.640000001</v>
      </c>
      <c r="R2046" s="41">
        <f t="shared" si="528"/>
        <v>11438360.68</v>
      </c>
      <c r="S2046" s="41">
        <f t="shared" si="529"/>
        <v>5499211.8200000003</v>
      </c>
      <c r="T2046" s="41">
        <f t="shared" si="530"/>
        <v>5719180.3399999999</v>
      </c>
    </row>
    <row r="2047" spans="1:20" ht="15.75" hidden="1" customHeight="1" x14ac:dyDescent="0.25">
      <c r="A2047" s="140"/>
      <c r="B2047" s="169"/>
      <c r="C2047" s="140"/>
      <c r="D2047" s="4" t="s">
        <v>148</v>
      </c>
      <c r="E2047" s="41">
        <f>осн2!I104*осн2!$D$1+осн2!$A$2+(осн2!I104*осн2!$D$1+осн2!$A$2)*осн2!$E$2</f>
        <v>14737912.08</v>
      </c>
      <c r="F2047" s="41">
        <f>осн2!J104*осн2!$D$1+осн2!$A$2+(осн2!J104*осн2!$D$1+осн2!$A$2)*осн2!$E$2</f>
        <v>15327428.279999999</v>
      </c>
      <c r="G2047" s="178"/>
      <c r="H2047" s="179"/>
      <c r="I2047" s="41">
        <f t="shared" si="523"/>
        <v>14737912.08</v>
      </c>
      <c r="J2047" s="41">
        <f t="shared" si="524"/>
        <v>15327428.279999999</v>
      </c>
      <c r="K2047" s="178"/>
      <c r="L2047" s="179"/>
      <c r="M2047" s="41">
        <f t="shared" si="525"/>
        <v>14737912.08</v>
      </c>
      <c r="N2047" s="41">
        <f t="shared" si="526"/>
        <v>15327428.279999999</v>
      </c>
      <c r="O2047" s="37">
        <f>осн2!I104+осн2!$A$2+(осн2!I104+осн2!$A$2)*осн2!$E$2</f>
        <v>7368956.04</v>
      </c>
      <c r="P2047" s="37">
        <f>осн2!J104+осн2!$A$2+(осн2!J104+осн2!$A$2)*осн2!$E$2</f>
        <v>7663714.1399999997</v>
      </c>
      <c r="Q2047" s="41">
        <f t="shared" si="527"/>
        <v>14737912.08</v>
      </c>
      <c r="R2047" s="41">
        <f t="shared" si="528"/>
        <v>15327428.279999999</v>
      </c>
      <c r="S2047" s="41">
        <f t="shared" si="529"/>
        <v>7368956.04</v>
      </c>
      <c r="T2047" s="41">
        <f t="shared" si="530"/>
        <v>7663714.1399999997</v>
      </c>
    </row>
    <row r="2048" spans="1:20" ht="15.75" hidden="1" customHeight="1" x14ac:dyDescent="0.25">
      <c r="A2048" s="140"/>
      <c r="B2048" s="169"/>
      <c r="C2048" s="140"/>
      <c r="D2048" s="4" t="s">
        <v>149</v>
      </c>
      <c r="E2048" s="41">
        <f>осн2!I105*осн2!$D$1+осн2!$A$2+(осн2!I105*осн2!$D$1+осн2!$A$2)*осн2!$E$2</f>
        <v>19748775</v>
      </c>
      <c r="F2048" s="41">
        <f>осн2!J105*осн2!$D$1+осн2!$A$2+(осн2!J105*осн2!$D$1+осн2!$A$2)*осн2!$E$2</f>
        <v>20538726</v>
      </c>
      <c r="G2048" s="178"/>
      <c r="H2048" s="179"/>
      <c r="I2048" s="41">
        <f t="shared" si="523"/>
        <v>19748775</v>
      </c>
      <c r="J2048" s="41">
        <f t="shared" si="524"/>
        <v>20538726</v>
      </c>
      <c r="K2048" s="178"/>
      <c r="L2048" s="179"/>
      <c r="M2048" s="41">
        <f t="shared" si="525"/>
        <v>19748775</v>
      </c>
      <c r="N2048" s="41">
        <f t="shared" si="526"/>
        <v>20538726</v>
      </c>
      <c r="O2048" s="37">
        <f>осн2!I105+осн2!$A$2+(осн2!I105+осн2!$A$2)*осн2!$E$2</f>
        <v>9874387.5</v>
      </c>
      <c r="P2048" s="37">
        <f>осн2!J105+осн2!$A$2+(осн2!J105+осн2!$A$2)*осн2!$E$2</f>
        <v>10269363</v>
      </c>
      <c r="Q2048" s="41">
        <f t="shared" si="527"/>
        <v>19748775</v>
      </c>
      <c r="R2048" s="41">
        <f t="shared" si="528"/>
        <v>20538726</v>
      </c>
      <c r="S2048" s="41">
        <f t="shared" si="529"/>
        <v>9874387.5</v>
      </c>
      <c r="T2048" s="41">
        <f t="shared" si="530"/>
        <v>10269363</v>
      </c>
    </row>
    <row r="2049" spans="1:20" ht="15.75" hidden="1" customHeight="1" x14ac:dyDescent="0.25">
      <c r="A2049" s="140"/>
      <c r="B2049" s="169"/>
      <c r="C2049" s="140"/>
      <c r="D2049" s="4" t="s">
        <v>150</v>
      </c>
      <c r="E2049" s="41">
        <f>осн2!I106*осн2!$D$1+осн2!$A$2+(осн2!I106*осн2!$D$1+осн2!$A$2)*осн2!$E$2</f>
        <v>26463395.079999998</v>
      </c>
      <c r="F2049" s="41">
        <f>осн2!J106*осн2!$D$1+осн2!$A$2+(осн2!J106*осн2!$D$1+осн2!$A$2)*осн2!$E$2</f>
        <v>27521930.600000001</v>
      </c>
      <c r="G2049" s="178"/>
      <c r="H2049" s="179"/>
      <c r="I2049" s="41">
        <f t="shared" si="523"/>
        <v>26463395.079999998</v>
      </c>
      <c r="J2049" s="41">
        <f t="shared" si="524"/>
        <v>27521930.600000001</v>
      </c>
      <c r="K2049" s="178"/>
      <c r="L2049" s="179"/>
      <c r="M2049" s="41">
        <f t="shared" si="525"/>
        <v>26463395.079999998</v>
      </c>
      <c r="N2049" s="41">
        <f t="shared" si="526"/>
        <v>27521930.600000001</v>
      </c>
      <c r="O2049" s="37">
        <f>осн2!I106+осн2!$A$2+(осн2!I106+осн2!$A$2)*осн2!$E$2</f>
        <v>13231697.539999999</v>
      </c>
      <c r="P2049" s="37">
        <f>осн2!J106+осн2!$A$2+(осн2!J106+осн2!$A$2)*осн2!$E$2</f>
        <v>13760965.300000001</v>
      </c>
      <c r="Q2049" s="41">
        <f t="shared" si="527"/>
        <v>26463395.079999998</v>
      </c>
      <c r="R2049" s="41">
        <f t="shared" si="528"/>
        <v>27521930.600000001</v>
      </c>
      <c r="S2049" s="41">
        <f t="shared" si="529"/>
        <v>13231697.539999999</v>
      </c>
      <c r="T2049" s="41">
        <f t="shared" si="530"/>
        <v>13760965.300000001</v>
      </c>
    </row>
    <row r="2050" spans="1:20" ht="15.75" hidden="1" customHeight="1" x14ac:dyDescent="0.25">
      <c r="A2050" s="140"/>
      <c r="B2050" s="169"/>
      <c r="C2050" s="140"/>
      <c r="D2050" s="8" t="s">
        <v>112</v>
      </c>
      <c r="E2050" s="40">
        <f>осн2!I107*осн2!$D$1+осн2!$A$2+(осн2!I107*осн2!$D$1+осн2!$A$2)*осн2!$E$2</f>
        <v>4225098.5599999996</v>
      </c>
      <c r="F2050" s="40">
        <f>осн2!J107*осн2!$D$1+осн2!$A$2+(осн2!J107*осн2!$D$1+осн2!$A$2)*осн2!$E$2</f>
        <v>4394102.88</v>
      </c>
      <c r="G2050" s="178"/>
      <c r="H2050" s="179"/>
      <c r="I2050" s="40">
        <f t="shared" si="523"/>
        <v>4225098.5599999996</v>
      </c>
      <c r="J2050" s="40">
        <f t="shared" si="524"/>
        <v>4394102.88</v>
      </c>
      <c r="K2050" s="178"/>
      <c r="L2050" s="179"/>
      <c r="M2050" s="40">
        <f t="shared" si="525"/>
        <v>4225098.5599999996</v>
      </c>
      <c r="N2050" s="40">
        <f t="shared" si="526"/>
        <v>4394102.88</v>
      </c>
      <c r="O2050" s="36">
        <f>осн2!I107+осн2!$A$2+(осн2!I107+осн2!$A$2)*осн2!$E$2</f>
        <v>2112549.2799999998</v>
      </c>
      <c r="P2050" s="36">
        <f>осн2!J107+осн2!$A$2+(осн2!J107+осн2!$A$2)*осн2!$E$2</f>
        <v>2197051.44</v>
      </c>
      <c r="Q2050" s="40">
        <f t="shared" si="527"/>
        <v>4225098.5599999996</v>
      </c>
      <c r="R2050" s="40">
        <f t="shared" si="528"/>
        <v>4394102.88</v>
      </c>
      <c r="S2050" s="40">
        <f t="shared" si="529"/>
        <v>2112549.2799999998</v>
      </c>
      <c r="T2050" s="40">
        <f t="shared" si="530"/>
        <v>2197051.44</v>
      </c>
    </row>
    <row r="2051" spans="1:20" ht="15.75" hidden="1" customHeight="1" x14ac:dyDescent="0.25">
      <c r="A2051" s="140"/>
      <c r="B2051" s="169"/>
      <c r="C2051" s="140"/>
      <c r="D2051" s="4" t="s">
        <v>113</v>
      </c>
      <c r="E2051" s="41">
        <f>осн2!I108*осн2!$D$1+осн2!$A$2+(осн2!I108*осн2!$D$1+осн2!$A$2)*осн2!$E$2</f>
        <v>8438210.6799999997</v>
      </c>
      <c r="F2051" s="41">
        <f>осн2!J108*осн2!$D$1+осн2!$A$2+(осн2!J108*осн2!$D$1+осн2!$A$2)*осн2!$E$2</f>
        <v>8775737.879999999</v>
      </c>
      <c r="G2051" s="178"/>
      <c r="H2051" s="179"/>
      <c r="I2051" s="41">
        <f t="shared" si="523"/>
        <v>8438210.6799999997</v>
      </c>
      <c r="J2051" s="41">
        <f t="shared" si="524"/>
        <v>8775737.879999999</v>
      </c>
      <c r="K2051" s="178"/>
      <c r="L2051" s="179"/>
      <c r="M2051" s="41">
        <f t="shared" si="525"/>
        <v>8438210.6799999997</v>
      </c>
      <c r="N2051" s="41">
        <f t="shared" si="526"/>
        <v>8775737.879999999</v>
      </c>
      <c r="O2051" s="37">
        <f>осн2!I108+осн2!$A$2+(осн2!I108+осн2!$A$2)*осн2!$E$2</f>
        <v>4219105.34</v>
      </c>
      <c r="P2051" s="37">
        <f>осн2!J108+осн2!$A$2+(осн2!J108+осн2!$A$2)*осн2!$E$2</f>
        <v>4387868.9399999995</v>
      </c>
      <c r="Q2051" s="41">
        <f t="shared" si="527"/>
        <v>8438210.6799999997</v>
      </c>
      <c r="R2051" s="41">
        <f t="shared" si="528"/>
        <v>8775737.879999999</v>
      </c>
      <c r="S2051" s="41">
        <f t="shared" si="529"/>
        <v>4219105.34</v>
      </c>
      <c r="T2051" s="41">
        <f t="shared" si="530"/>
        <v>4387868.9399999995</v>
      </c>
    </row>
    <row r="2052" spans="1:20" ht="15.75" hidden="1" customHeight="1" x14ac:dyDescent="0.25">
      <c r="A2052" s="140"/>
      <c r="B2052" s="169"/>
      <c r="C2052" s="140"/>
      <c r="D2052" s="4" t="s">
        <v>114</v>
      </c>
      <c r="E2052" s="41">
        <f>осн2!I109*осн2!$D$1+осн2!$A$2+(осн2!I109*осн2!$D$1+осн2!$A$2)*осн2!$E$2</f>
        <v>11303146.84</v>
      </c>
      <c r="F2052" s="41">
        <f>осн2!J109*осн2!$D$1+осн2!$A$2+(осн2!J109*осн2!$D$1+осн2!$A$2)*осн2!$E$2</f>
        <v>11755270.92</v>
      </c>
      <c r="G2052" s="178"/>
      <c r="H2052" s="179"/>
      <c r="I2052" s="41">
        <f t="shared" si="523"/>
        <v>11303146.84</v>
      </c>
      <c r="J2052" s="41">
        <f t="shared" si="524"/>
        <v>11755270.92</v>
      </c>
      <c r="K2052" s="178"/>
      <c r="L2052" s="179"/>
      <c r="M2052" s="41">
        <f t="shared" si="525"/>
        <v>11303146.84</v>
      </c>
      <c r="N2052" s="41">
        <f t="shared" si="526"/>
        <v>11755270.92</v>
      </c>
      <c r="O2052" s="37">
        <f>осн2!I109+осн2!$A$2+(осн2!I109+осн2!$A$2)*осн2!$E$2</f>
        <v>5651573.4199999999</v>
      </c>
      <c r="P2052" s="37">
        <f>осн2!J109+осн2!$A$2+(осн2!J109+осн2!$A$2)*осн2!$E$2</f>
        <v>5877635.46</v>
      </c>
      <c r="Q2052" s="41">
        <f t="shared" si="527"/>
        <v>11303146.84</v>
      </c>
      <c r="R2052" s="41">
        <f t="shared" si="528"/>
        <v>11755270.92</v>
      </c>
      <c r="S2052" s="41">
        <f t="shared" si="529"/>
        <v>5651573.4199999999</v>
      </c>
      <c r="T2052" s="41">
        <f t="shared" si="530"/>
        <v>5877635.46</v>
      </c>
    </row>
    <row r="2053" spans="1:20" ht="15.75" hidden="1" customHeight="1" x14ac:dyDescent="0.25">
      <c r="A2053" s="140"/>
      <c r="B2053" s="169"/>
      <c r="C2053" s="140"/>
      <c r="D2053" s="4" t="s">
        <v>115</v>
      </c>
      <c r="E2053" s="41">
        <f>осн2!I110*осн2!$D$1+осн2!$A$2+(осн2!I110*осн2!$D$1+осн2!$A$2)*осн2!$E$2</f>
        <v>15146199.16</v>
      </c>
      <c r="F2053" s="41">
        <f>осн2!J110*осн2!$D$1+осн2!$A$2+(осн2!J110*осн2!$D$1+осн2!$A$2)*осн2!$E$2</f>
        <v>15752046.560000001</v>
      </c>
      <c r="G2053" s="178"/>
      <c r="H2053" s="179"/>
      <c r="I2053" s="41">
        <f t="shared" si="523"/>
        <v>15146199.16</v>
      </c>
      <c r="J2053" s="41">
        <f t="shared" si="524"/>
        <v>15752046.560000001</v>
      </c>
      <c r="K2053" s="178"/>
      <c r="L2053" s="179"/>
      <c r="M2053" s="41">
        <f t="shared" si="525"/>
        <v>15146199.16</v>
      </c>
      <c r="N2053" s="41">
        <f t="shared" si="526"/>
        <v>15752046.560000001</v>
      </c>
      <c r="O2053" s="37">
        <f>осн2!I110+осн2!$A$2+(осн2!I110+осн2!$A$2)*осн2!$E$2</f>
        <v>7573099.5800000001</v>
      </c>
      <c r="P2053" s="37">
        <f>осн2!J110+осн2!$A$2+(осн2!J110+осн2!$A$2)*осн2!$E$2</f>
        <v>7876023.2800000003</v>
      </c>
      <c r="Q2053" s="41">
        <f t="shared" si="527"/>
        <v>15146199.16</v>
      </c>
      <c r="R2053" s="41">
        <f t="shared" si="528"/>
        <v>15752046.560000001</v>
      </c>
      <c r="S2053" s="41">
        <f t="shared" si="529"/>
        <v>7573099.5800000001</v>
      </c>
      <c r="T2053" s="41">
        <f t="shared" si="530"/>
        <v>7876023.2800000003</v>
      </c>
    </row>
    <row r="2054" spans="1:20" ht="15.75" hidden="1" customHeight="1" x14ac:dyDescent="0.25">
      <c r="A2054" s="140"/>
      <c r="B2054" s="169"/>
      <c r="C2054" s="140"/>
      <c r="D2054" s="4" t="s">
        <v>116</v>
      </c>
      <c r="E2054" s="41">
        <f>осн2!I111*осн2!$D$1+осн2!$A$2+(осн2!I111*осн2!$D$1+осн2!$A$2)*осн2!$E$2</f>
        <v>20295912.68</v>
      </c>
      <c r="F2054" s="41">
        <f>осн2!J111*осн2!$D$1+осн2!$A$2+(осн2!J111*осн2!$D$1+осн2!$A$2)*осн2!$E$2</f>
        <v>21107750.32</v>
      </c>
      <c r="G2054" s="178"/>
      <c r="H2054" s="179"/>
      <c r="I2054" s="41">
        <f t="shared" si="523"/>
        <v>20295912.68</v>
      </c>
      <c r="J2054" s="41">
        <f t="shared" si="524"/>
        <v>21107750.32</v>
      </c>
      <c r="K2054" s="178"/>
      <c r="L2054" s="179"/>
      <c r="M2054" s="41">
        <f t="shared" si="525"/>
        <v>20295912.68</v>
      </c>
      <c r="N2054" s="41">
        <f t="shared" si="526"/>
        <v>21107750.32</v>
      </c>
      <c r="O2054" s="37">
        <f>осн2!I111+осн2!$A$2+(осн2!I111+осн2!$A$2)*осн2!$E$2</f>
        <v>10147956.34</v>
      </c>
      <c r="P2054" s="37">
        <f>осн2!J111+осн2!$A$2+(осн2!J111+осн2!$A$2)*осн2!$E$2</f>
        <v>10553875.16</v>
      </c>
      <c r="Q2054" s="41">
        <f t="shared" si="527"/>
        <v>20295912.68</v>
      </c>
      <c r="R2054" s="41">
        <f t="shared" si="528"/>
        <v>21107750.32</v>
      </c>
      <c r="S2054" s="41">
        <f t="shared" si="529"/>
        <v>10147956.34</v>
      </c>
      <c r="T2054" s="41">
        <f t="shared" si="530"/>
        <v>10553875.16</v>
      </c>
    </row>
    <row r="2055" spans="1:20" ht="15.75" hidden="1" customHeight="1" x14ac:dyDescent="0.25">
      <c r="A2055" s="140"/>
      <c r="B2055" s="169"/>
      <c r="C2055" s="140"/>
      <c r="D2055" s="4" t="s">
        <v>117</v>
      </c>
      <c r="E2055" s="41">
        <f>осн2!I112*осн2!$D$1+осн2!$A$2+(осн2!I112*осн2!$D$1+осн2!$A$2)*осн2!$E$2</f>
        <v>27196517.280000001</v>
      </c>
      <c r="F2055" s="41">
        <f>осн2!J112*осн2!$D$1+осн2!$A$2+(осн2!J112*осн2!$D$1+осн2!$A$2)*осн2!$E$2</f>
        <v>28284378.16</v>
      </c>
      <c r="G2055" s="178"/>
      <c r="H2055" s="179"/>
      <c r="I2055" s="41">
        <f t="shared" si="523"/>
        <v>27196517.280000001</v>
      </c>
      <c r="J2055" s="41">
        <f t="shared" si="524"/>
        <v>28284378.16</v>
      </c>
      <c r="K2055" s="178"/>
      <c r="L2055" s="179"/>
      <c r="M2055" s="41">
        <f t="shared" si="525"/>
        <v>27196517.280000001</v>
      </c>
      <c r="N2055" s="41">
        <f t="shared" si="526"/>
        <v>28284378.16</v>
      </c>
      <c r="O2055" s="37">
        <f>осн2!I112+осн2!$A$2+(осн2!I112+осн2!$A$2)*осн2!$E$2</f>
        <v>13598258.640000001</v>
      </c>
      <c r="P2055" s="37">
        <f>осн2!J112+осн2!$A$2+(осн2!J112+осн2!$A$2)*осн2!$E$2</f>
        <v>14142189.08</v>
      </c>
      <c r="Q2055" s="41">
        <f t="shared" si="527"/>
        <v>27196517.280000001</v>
      </c>
      <c r="R2055" s="41">
        <f t="shared" si="528"/>
        <v>28284378.16</v>
      </c>
      <c r="S2055" s="41">
        <f t="shared" si="529"/>
        <v>13598258.640000001</v>
      </c>
      <c r="T2055" s="41">
        <f t="shared" si="530"/>
        <v>14142189.08</v>
      </c>
    </row>
    <row r="2056" spans="1:20" ht="15.75" hidden="1" customHeight="1" x14ac:dyDescent="0.25">
      <c r="A2056" s="140"/>
      <c r="B2056" s="169"/>
      <c r="C2056" s="140"/>
      <c r="D2056" s="8" t="s">
        <v>118</v>
      </c>
      <c r="E2056" s="40">
        <f>осн2!I113*осн2!$D$1+осн2!$A$2+(осн2!I113*осн2!$D$1+осн2!$A$2)*осн2!$E$2</f>
        <v>4408085.88</v>
      </c>
      <c r="F2056" s="40">
        <f>осн2!J113*осн2!$D$1+осн2!$A$2+(осн2!J113*осн2!$D$1+осн2!$A$2)*осн2!$E$2</f>
        <v>4584410.92</v>
      </c>
      <c r="G2056" s="178"/>
      <c r="H2056" s="179"/>
      <c r="I2056" s="40">
        <f t="shared" si="523"/>
        <v>4408085.88</v>
      </c>
      <c r="J2056" s="40">
        <f t="shared" si="524"/>
        <v>4584410.92</v>
      </c>
      <c r="K2056" s="178"/>
      <c r="L2056" s="179"/>
      <c r="M2056" s="40">
        <f t="shared" si="525"/>
        <v>4408085.88</v>
      </c>
      <c r="N2056" s="40">
        <f t="shared" si="526"/>
        <v>4584410.92</v>
      </c>
      <c r="O2056" s="36">
        <f>осн2!I113+осн2!$A$2+(осн2!I113+осн2!$A$2)*осн2!$E$2</f>
        <v>2204042.94</v>
      </c>
      <c r="P2056" s="36">
        <f>осн2!J113+осн2!$A$2+(осн2!J113+осн2!$A$2)*осн2!$E$2</f>
        <v>2292205.46</v>
      </c>
      <c r="Q2056" s="40">
        <f t="shared" si="527"/>
        <v>4408085.88</v>
      </c>
      <c r="R2056" s="40">
        <f t="shared" si="528"/>
        <v>4584410.92</v>
      </c>
      <c r="S2056" s="40">
        <f t="shared" si="529"/>
        <v>2204042.94</v>
      </c>
      <c r="T2056" s="40">
        <f t="shared" si="530"/>
        <v>2292205.46</v>
      </c>
    </row>
    <row r="2057" spans="1:20" ht="15.75" hidden="1" customHeight="1" x14ac:dyDescent="0.25">
      <c r="A2057" s="140"/>
      <c r="B2057" s="169"/>
      <c r="C2057" s="140"/>
      <c r="D2057" s="4" t="s">
        <v>151</v>
      </c>
      <c r="E2057" s="41">
        <f>осн2!I114*осн2!$D$1+осн2!$A$2+(осн2!I114*осн2!$D$1+осн2!$A$2)*осн2!$E$2</f>
        <v>8804244.3200000003</v>
      </c>
      <c r="F2057" s="41">
        <f>осн2!J114*осн2!$D$1+осн2!$A$2+(осн2!J114*осн2!$D$1+осн2!$A$2)*осн2!$E$2</f>
        <v>9156412.9600000009</v>
      </c>
      <c r="G2057" s="178"/>
      <c r="H2057" s="179"/>
      <c r="I2057" s="41">
        <f t="shared" si="523"/>
        <v>8804244.3200000003</v>
      </c>
      <c r="J2057" s="41">
        <f t="shared" si="524"/>
        <v>9156412.9600000009</v>
      </c>
      <c r="K2057" s="178"/>
      <c r="L2057" s="179"/>
      <c r="M2057" s="41">
        <f t="shared" si="525"/>
        <v>8804244.3200000003</v>
      </c>
      <c r="N2057" s="41">
        <f t="shared" si="526"/>
        <v>9156412.9600000009</v>
      </c>
      <c r="O2057" s="37">
        <f>осн2!I114+осн2!$A$2+(осн2!I114+осн2!$A$2)*осн2!$E$2</f>
        <v>4402122.16</v>
      </c>
      <c r="P2057" s="37">
        <f>осн2!J114+осн2!$A$2+(осн2!J114+осн2!$A$2)*осн2!$E$2</f>
        <v>4578206.4800000004</v>
      </c>
      <c r="Q2057" s="41">
        <f t="shared" si="527"/>
        <v>8804244.3200000003</v>
      </c>
      <c r="R2057" s="41">
        <f t="shared" si="528"/>
        <v>9156412.9600000009</v>
      </c>
      <c r="S2057" s="41">
        <f t="shared" si="529"/>
        <v>4402122.16</v>
      </c>
      <c r="T2057" s="41">
        <f t="shared" si="530"/>
        <v>4578206.4800000004</v>
      </c>
    </row>
    <row r="2058" spans="1:20" ht="15.75" hidden="1" customHeight="1" x14ac:dyDescent="0.25">
      <c r="A2058" s="140"/>
      <c r="B2058" s="169"/>
      <c r="C2058" s="140"/>
      <c r="D2058" s="4" t="s">
        <v>119</v>
      </c>
      <c r="E2058" s="41">
        <f>осн2!I115*осн2!$D$1+осн2!$A$2+(осн2!I115*осн2!$D$1+осн2!$A$2)*осн2!$E$2</f>
        <v>11793609.119999999</v>
      </c>
      <c r="F2058" s="41">
        <f>осн2!J115*осн2!$D$1+осн2!$A$2+(осн2!J115*осн2!$D$1+осн2!$A$2)*осн2!$E$2</f>
        <v>12265351.879999999</v>
      </c>
      <c r="G2058" s="178"/>
      <c r="H2058" s="179"/>
      <c r="I2058" s="41">
        <f t="shared" si="523"/>
        <v>11793609.119999999</v>
      </c>
      <c r="J2058" s="41">
        <f t="shared" si="524"/>
        <v>12265351.879999999</v>
      </c>
      <c r="K2058" s="178"/>
      <c r="L2058" s="179"/>
      <c r="M2058" s="41">
        <f t="shared" si="525"/>
        <v>11793609.119999999</v>
      </c>
      <c r="N2058" s="41">
        <f t="shared" si="526"/>
        <v>12265351.879999999</v>
      </c>
      <c r="O2058" s="37">
        <f>осн2!I115+осн2!$A$2+(осн2!I115+осн2!$A$2)*осн2!$E$2</f>
        <v>5896804.5599999996</v>
      </c>
      <c r="P2058" s="37">
        <f>осн2!J115+осн2!$A$2+(осн2!J115+осн2!$A$2)*осн2!$E$2</f>
        <v>6132675.9399999995</v>
      </c>
      <c r="Q2058" s="41">
        <f t="shared" si="527"/>
        <v>11793609.119999999</v>
      </c>
      <c r="R2058" s="41">
        <f t="shared" si="528"/>
        <v>12265351.879999999</v>
      </c>
      <c r="S2058" s="41">
        <f t="shared" si="529"/>
        <v>5896804.5599999996</v>
      </c>
      <c r="T2058" s="41">
        <f t="shared" si="530"/>
        <v>6132675.9399999995</v>
      </c>
    </row>
    <row r="2059" spans="1:20" ht="15.75" hidden="1" customHeight="1" x14ac:dyDescent="0.25">
      <c r="A2059" s="140"/>
      <c r="B2059" s="169"/>
      <c r="C2059" s="140"/>
      <c r="D2059" s="4" t="s">
        <v>120</v>
      </c>
      <c r="E2059" s="41">
        <f>осн2!I116*осн2!$D$1+осн2!$A$2+(осн2!I116*осн2!$D$1+осн2!$A$2)*осн2!$E$2</f>
        <v>15803423.76</v>
      </c>
      <c r="F2059" s="41">
        <f>осн2!J116*осн2!$D$1+осн2!$A$2+(осн2!J116*осн2!$D$1+осн2!$A$2)*осн2!$E$2</f>
        <v>16435561.560000001</v>
      </c>
      <c r="G2059" s="178"/>
      <c r="H2059" s="179"/>
      <c r="I2059" s="41">
        <f t="shared" si="523"/>
        <v>15803423.76</v>
      </c>
      <c r="J2059" s="41">
        <f t="shared" si="524"/>
        <v>16435561.560000001</v>
      </c>
      <c r="K2059" s="178"/>
      <c r="L2059" s="179"/>
      <c r="M2059" s="41">
        <f t="shared" si="525"/>
        <v>15803423.76</v>
      </c>
      <c r="N2059" s="41">
        <f t="shared" si="526"/>
        <v>16435561.560000001</v>
      </c>
      <c r="O2059" s="37">
        <f>осн2!I116+осн2!$A$2+(осн2!I116+осн2!$A$2)*осн2!$E$2</f>
        <v>7901711.8799999999</v>
      </c>
      <c r="P2059" s="37">
        <f>осн2!J116+осн2!$A$2+(осн2!J116+осн2!$A$2)*осн2!$E$2</f>
        <v>8217780.7800000003</v>
      </c>
      <c r="Q2059" s="41">
        <f t="shared" si="527"/>
        <v>15803423.76</v>
      </c>
      <c r="R2059" s="41">
        <f t="shared" si="528"/>
        <v>16435561.560000001</v>
      </c>
      <c r="S2059" s="41">
        <f t="shared" si="529"/>
        <v>7901711.8799999999</v>
      </c>
      <c r="T2059" s="41">
        <f t="shared" si="530"/>
        <v>8217780.7800000003</v>
      </c>
    </row>
    <row r="2060" spans="1:20" ht="15.75" hidden="1" customHeight="1" x14ac:dyDescent="0.25">
      <c r="A2060" s="140"/>
      <c r="B2060" s="169"/>
      <c r="C2060" s="140"/>
      <c r="D2060" s="4" t="s">
        <v>121</v>
      </c>
      <c r="E2060" s="41">
        <f>осн2!I117*осн2!$D$1+осн2!$A$2+(осн2!I117*осн2!$D$1+осн2!$A$2)*осн2!$E$2</f>
        <v>21176570.280000001</v>
      </c>
      <c r="F2060" s="41">
        <f>осн2!J117*осн2!$D$1+осн2!$A$2+(осн2!J117*осн2!$D$1+осн2!$A$2)*осн2!$E$2</f>
        <v>22023633.280000001</v>
      </c>
      <c r="G2060" s="178"/>
      <c r="H2060" s="179"/>
      <c r="I2060" s="41">
        <f t="shared" si="523"/>
        <v>21176570.280000001</v>
      </c>
      <c r="J2060" s="41">
        <f t="shared" si="524"/>
        <v>22023633.280000001</v>
      </c>
      <c r="K2060" s="178"/>
      <c r="L2060" s="179"/>
      <c r="M2060" s="41">
        <f t="shared" si="525"/>
        <v>21176570.280000001</v>
      </c>
      <c r="N2060" s="41">
        <f t="shared" si="526"/>
        <v>22023633.280000001</v>
      </c>
      <c r="O2060" s="37">
        <f>осн2!I117+осн2!$A$2+(осн2!I117+осн2!$A$2)*осн2!$E$2</f>
        <v>10588285.140000001</v>
      </c>
      <c r="P2060" s="37">
        <f>осн2!J117+осн2!$A$2+(осн2!J117+осн2!$A$2)*осн2!$E$2</f>
        <v>11011816.640000001</v>
      </c>
      <c r="Q2060" s="41">
        <f t="shared" si="527"/>
        <v>21176570.280000001</v>
      </c>
      <c r="R2060" s="41">
        <f t="shared" si="528"/>
        <v>22023633.280000001</v>
      </c>
      <c r="S2060" s="41">
        <f t="shared" si="529"/>
        <v>10588285.140000001</v>
      </c>
      <c r="T2060" s="41">
        <f t="shared" si="530"/>
        <v>11011816.640000001</v>
      </c>
    </row>
    <row r="2061" spans="1:20" ht="15.75" hidden="1" customHeight="1" x14ac:dyDescent="0.25">
      <c r="A2061" s="140"/>
      <c r="B2061" s="169"/>
      <c r="C2061" s="140"/>
      <c r="D2061" s="4" t="s">
        <v>122</v>
      </c>
      <c r="E2061" s="41">
        <f>осн2!I118*осн2!$D$1+осн2!$A$2+(осн2!I118*осн2!$D$1+осн2!$A$2)*осн2!$E$2</f>
        <v>28376640</v>
      </c>
      <c r="F2061" s="41">
        <f>осн2!J118*осн2!$D$1+осн2!$A$2+(осн2!J118*осн2!$D$1+осн2!$A$2)*осн2!$E$2</f>
        <v>29511705.600000001</v>
      </c>
      <c r="G2061" s="178"/>
      <c r="H2061" s="179"/>
      <c r="I2061" s="41">
        <f t="shared" si="523"/>
        <v>28376640</v>
      </c>
      <c r="J2061" s="41">
        <f t="shared" si="524"/>
        <v>29511705.600000001</v>
      </c>
      <c r="K2061" s="178"/>
      <c r="L2061" s="179"/>
      <c r="M2061" s="41">
        <f t="shared" si="525"/>
        <v>28376640</v>
      </c>
      <c r="N2061" s="41">
        <f t="shared" si="526"/>
        <v>29511705.600000001</v>
      </c>
      <c r="O2061" s="37">
        <f>осн2!I118+осн2!$A$2+(осн2!I118+осн2!$A$2)*осн2!$E$2</f>
        <v>14188320</v>
      </c>
      <c r="P2061" s="37">
        <f>осн2!J118+осн2!$A$2+(осн2!J118+осн2!$A$2)*осн2!$E$2</f>
        <v>14755852.800000001</v>
      </c>
      <c r="Q2061" s="41">
        <f t="shared" si="527"/>
        <v>28376640</v>
      </c>
      <c r="R2061" s="41">
        <f t="shared" si="528"/>
        <v>29511705.600000001</v>
      </c>
      <c r="S2061" s="41">
        <f t="shared" si="529"/>
        <v>14188320</v>
      </c>
      <c r="T2061" s="41">
        <f t="shared" si="530"/>
        <v>14755852.800000001</v>
      </c>
    </row>
    <row r="2062" spans="1:20" ht="15.75" hidden="1" customHeight="1" x14ac:dyDescent="0.25">
      <c r="A2062" s="140"/>
      <c r="B2062" s="169"/>
      <c r="C2062" s="140"/>
      <c r="D2062" s="8" t="s">
        <v>123</v>
      </c>
      <c r="E2062" s="40">
        <f>осн2!I119*осн2!$D$1+осн2!$A$2+(осн2!I119*осн2!$D$1+осн2!$A$2)*осн2!$E$2</f>
        <v>4483299.08</v>
      </c>
      <c r="F2062" s="40">
        <f>осн2!J119*осн2!$D$1+осн2!$A$2+(осн2!J119*осн2!$D$1+осн2!$A$2)*осн2!$E$2</f>
        <v>4662630.76</v>
      </c>
      <c r="G2062" s="178"/>
      <c r="H2062" s="179"/>
      <c r="I2062" s="40">
        <f t="shared" si="523"/>
        <v>4483299.08</v>
      </c>
      <c r="J2062" s="40">
        <f t="shared" si="524"/>
        <v>4662630.76</v>
      </c>
      <c r="K2062" s="178"/>
      <c r="L2062" s="179"/>
      <c r="M2062" s="40">
        <f t="shared" si="525"/>
        <v>4483299.08</v>
      </c>
      <c r="N2062" s="40">
        <f t="shared" si="526"/>
        <v>4662630.76</v>
      </c>
      <c r="O2062" s="36">
        <f>осн2!I119+осн2!$A$2+(осн2!I119+осн2!$A$2)*осн2!$E$2</f>
        <v>2241649.54</v>
      </c>
      <c r="P2062" s="36">
        <f>осн2!J119+осн2!$A$2+(осн2!J119+осн2!$A$2)*осн2!$E$2</f>
        <v>2331315.38</v>
      </c>
      <c r="Q2062" s="40">
        <f t="shared" si="527"/>
        <v>4483299.08</v>
      </c>
      <c r="R2062" s="40">
        <f t="shared" si="528"/>
        <v>4662630.76</v>
      </c>
      <c r="S2062" s="40">
        <f t="shared" si="529"/>
        <v>2241649.54</v>
      </c>
      <c r="T2062" s="40">
        <f t="shared" si="530"/>
        <v>2331315.38</v>
      </c>
    </row>
    <row r="2063" spans="1:20" ht="15.75" hidden="1" customHeight="1" x14ac:dyDescent="0.25">
      <c r="A2063" s="140"/>
      <c r="B2063" s="169"/>
      <c r="C2063" s="140"/>
      <c r="D2063" s="4" t="s">
        <v>124</v>
      </c>
      <c r="E2063" s="41">
        <f>осн2!I120*осн2!$D$1+осн2!$A$2+(осн2!I120*осн2!$D$1+осн2!$A$2)*осн2!$E$2</f>
        <v>8954609.3599999994</v>
      </c>
      <c r="F2063" s="41">
        <f>осн2!J120*осн2!$D$1+осн2!$A$2+(осн2!J120*осн2!$D$1+осн2!$A$2)*осн2!$E$2</f>
        <v>9312793.6400000006</v>
      </c>
      <c r="G2063" s="178"/>
      <c r="H2063" s="179"/>
      <c r="I2063" s="41">
        <f t="shared" si="523"/>
        <v>8954609.3599999994</v>
      </c>
      <c r="J2063" s="41">
        <f t="shared" si="524"/>
        <v>9312793.6400000006</v>
      </c>
      <c r="K2063" s="178"/>
      <c r="L2063" s="179"/>
      <c r="M2063" s="41">
        <f t="shared" si="525"/>
        <v>8954609.3599999994</v>
      </c>
      <c r="N2063" s="41">
        <f t="shared" si="526"/>
        <v>9312793.6400000006</v>
      </c>
      <c r="O2063" s="37">
        <f>осн2!I120+осн2!$A$2+(осн2!I120+осн2!$A$2)*осн2!$E$2</f>
        <v>4477304.68</v>
      </c>
      <c r="P2063" s="37">
        <f>осн2!J120+осн2!$A$2+(осн2!J120+осн2!$A$2)*осн2!$E$2</f>
        <v>4656396.82</v>
      </c>
      <c r="Q2063" s="41">
        <f t="shared" si="527"/>
        <v>8954609.3599999994</v>
      </c>
      <c r="R2063" s="41">
        <f t="shared" si="528"/>
        <v>9312793.6400000006</v>
      </c>
      <c r="S2063" s="41">
        <f t="shared" si="529"/>
        <v>4477304.68</v>
      </c>
      <c r="T2063" s="41">
        <f t="shared" si="530"/>
        <v>4656396.82</v>
      </c>
    </row>
    <row r="2064" spans="1:20" ht="15.75" hidden="1" customHeight="1" x14ac:dyDescent="0.25">
      <c r="A2064" s="140"/>
      <c r="B2064" s="169"/>
      <c r="C2064" s="140"/>
      <c r="D2064" s="4" t="s">
        <v>125</v>
      </c>
      <c r="E2064" s="41">
        <f>осн2!I121*осн2!$D$1+осн2!$A$2+(осн2!I121*осн2!$D$1+осн2!$A$2)*осн2!$E$2</f>
        <v>11995117.720000001</v>
      </c>
      <c r="F2064" s="41">
        <f>осн2!J121*осн2!$D$1+осн2!$A$2+(осн2!J121*осн2!$D$1+осн2!$A$2)*осн2!$E$2</f>
        <v>12474922.24</v>
      </c>
      <c r="G2064" s="178"/>
      <c r="H2064" s="179"/>
      <c r="I2064" s="41">
        <f t="shared" si="523"/>
        <v>11995117.720000001</v>
      </c>
      <c r="J2064" s="41">
        <f t="shared" si="524"/>
        <v>12474922.24</v>
      </c>
      <c r="K2064" s="178"/>
      <c r="L2064" s="179"/>
      <c r="M2064" s="41">
        <f t="shared" si="525"/>
        <v>11995117.720000001</v>
      </c>
      <c r="N2064" s="41">
        <f t="shared" si="526"/>
        <v>12474922.24</v>
      </c>
      <c r="O2064" s="37">
        <f>осн2!I121+осн2!$A$2+(осн2!I121+осн2!$A$2)*осн2!$E$2</f>
        <v>5997558.8600000003</v>
      </c>
      <c r="P2064" s="37">
        <f>осн2!J121+осн2!$A$2+(осн2!J121+осн2!$A$2)*осн2!$E$2</f>
        <v>6237461.1200000001</v>
      </c>
      <c r="Q2064" s="41">
        <f t="shared" si="527"/>
        <v>11995117.720000001</v>
      </c>
      <c r="R2064" s="41">
        <f t="shared" si="528"/>
        <v>12474922.24</v>
      </c>
      <c r="S2064" s="41">
        <f t="shared" si="529"/>
        <v>5997558.8600000003</v>
      </c>
      <c r="T2064" s="41">
        <f t="shared" si="530"/>
        <v>6237461.1200000001</v>
      </c>
    </row>
    <row r="2065" spans="1:20" ht="15.75" hidden="1" customHeight="1" x14ac:dyDescent="0.25">
      <c r="A2065" s="140"/>
      <c r="B2065" s="169"/>
      <c r="C2065" s="140"/>
      <c r="D2065" s="4" t="s">
        <v>126</v>
      </c>
      <c r="E2065" s="41">
        <f>осн2!I122*осн2!$D$1+осн2!$A$2+(осн2!I122*осн2!$D$1+осн2!$A$2)*осн2!$E$2</f>
        <v>16073459.68</v>
      </c>
      <c r="F2065" s="41">
        <f>осн2!J122*осн2!$D$1+осн2!$A$2+(осн2!J122*осн2!$D$1+осн2!$A$2)*осн2!$E$2</f>
        <v>16716399.199999999</v>
      </c>
      <c r="G2065" s="178"/>
      <c r="H2065" s="179"/>
      <c r="I2065" s="41">
        <f t="shared" si="523"/>
        <v>16073459.68</v>
      </c>
      <c r="J2065" s="41">
        <f t="shared" si="524"/>
        <v>16716399.199999999</v>
      </c>
      <c r="K2065" s="178"/>
      <c r="L2065" s="179"/>
      <c r="M2065" s="41">
        <f t="shared" si="525"/>
        <v>16073459.68</v>
      </c>
      <c r="N2065" s="41">
        <f t="shared" si="526"/>
        <v>16716399.199999999</v>
      </c>
      <c r="O2065" s="37">
        <f>осн2!I122+осн2!$A$2+(осн2!I122+осн2!$A$2)*осн2!$E$2</f>
        <v>8036729.8399999999</v>
      </c>
      <c r="P2065" s="37">
        <f>осн2!J122+осн2!$A$2+(осн2!J122+осн2!$A$2)*осн2!$E$2</f>
        <v>8358199.5999999996</v>
      </c>
      <c r="Q2065" s="41">
        <f t="shared" si="527"/>
        <v>16073459.68</v>
      </c>
      <c r="R2065" s="41">
        <f t="shared" si="528"/>
        <v>16716399.199999999</v>
      </c>
      <c r="S2065" s="41">
        <f t="shared" si="529"/>
        <v>8036729.8399999999</v>
      </c>
      <c r="T2065" s="41">
        <f t="shared" si="530"/>
        <v>8358199.5999999996</v>
      </c>
    </row>
    <row r="2066" spans="1:20" ht="15.75" hidden="1" customHeight="1" x14ac:dyDescent="0.25">
      <c r="A2066" s="140"/>
      <c r="B2066" s="169"/>
      <c r="C2066" s="140"/>
      <c r="D2066" s="4" t="s">
        <v>127</v>
      </c>
      <c r="E2066" s="41">
        <f>осн2!I123*осн2!$D$1+осн2!$A$2+(осн2!I123*осн2!$D$1+осн2!$A$2)*осн2!$E$2</f>
        <v>21538426.719999999</v>
      </c>
      <c r="F2066" s="41">
        <f>осн2!J123*осн2!$D$1+осн2!$A$2+(осн2!J123*осн2!$D$1+осн2!$A$2)*осн2!$E$2</f>
        <v>22399963.600000001</v>
      </c>
      <c r="G2066" s="178"/>
      <c r="H2066" s="179"/>
      <c r="I2066" s="41">
        <f t="shared" si="523"/>
        <v>21538426.719999999</v>
      </c>
      <c r="J2066" s="41">
        <f t="shared" si="524"/>
        <v>22399963.600000001</v>
      </c>
      <c r="K2066" s="178"/>
      <c r="L2066" s="179"/>
      <c r="M2066" s="41">
        <f t="shared" si="525"/>
        <v>21538426.719999999</v>
      </c>
      <c r="N2066" s="41">
        <f t="shared" si="526"/>
        <v>22399963.600000001</v>
      </c>
      <c r="O2066" s="37">
        <f>осн2!I123+осн2!$A$2+(осн2!I123+осн2!$A$2)*осн2!$E$2</f>
        <v>10769213.359999999</v>
      </c>
      <c r="P2066" s="37">
        <f>осн2!J123+осн2!$A$2+(осн2!J123+осн2!$A$2)*осн2!$E$2</f>
        <v>11199981.800000001</v>
      </c>
      <c r="Q2066" s="41">
        <f t="shared" si="527"/>
        <v>21538426.719999999</v>
      </c>
      <c r="R2066" s="41">
        <f t="shared" si="528"/>
        <v>22399963.600000001</v>
      </c>
      <c r="S2066" s="41">
        <f t="shared" si="529"/>
        <v>10769213.359999999</v>
      </c>
      <c r="T2066" s="41">
        <f t="shared" si="530"/>
        <v>11199981.800000001</v>
      </c>
    </row>
    <row r="2067" spans="1:20" ht="15.75" hidden="1" customHeight="1" x14ac:dyDescent="0.25">
      <c r="A2067" s="140"/>
      <c r="B2067" s="169"/>
      <c r="C2067" s="140"/>
      <c r="D2067" s="4" t="s">
        <v>128</v>
      </c>
      <c r="E2067" s="41">
        <f>осн2!I124*осн2!$D$1+осн2!$A$2+(осн2!I124*осн2!$D$1+осн2!$A$2)*осн2!$E$2</f>
        <v>28861485.48</v>
      </c>
      <c r="F2067" s="41">
        <f>осн2!J124*осн2!$D$1+осн2!$A$2+(осн2!J124*осн2!$D$1+осн2!$A$2)*осн2!$E$2</f>
        <v>30015945.559999999</v>
      </c>
      <c r="G2067" s="178"/>
      <c r="H2067" s="179"/>
      <c r="I2067" s="41">
        <f t="shared" si="523"/>
        <v>28861485.48</v>
      </c>
      <c r="J2067" s="41">
        <f t="shared" si="524"/>
        <v>30015945.559999999</v>
      </c>
      <c r="K2067" s="178"/>
      <c r="L2067" s="179"/>
      <c r="M2067" s="41">
        <f t="shared" si="525"/>
        <v>28861485.48</v>
      </c>
      <c r="N2067" s="41">
        <f t="shared" si="526"/>
        <v>30015945.559999999</v>
      </c>
      <c r="O2067" s="37">
        <f>осн2!I124+осн2!$A$2+(осн2!I124+осн2!$A$2)*осн2!$E$2</f>
        <v>14430742.74</v>
      </c>
      <c r="P2067" s="37">
        <f>осн2!J124+осн2!$A$2+(осн2!J124+осн2!$A$2)*осн2!$E$2</f>
        <v>15007972.779999999</v>
      </c>
      <c r="Q2067" s="41">
        <f t="shared" si="527"/>
        <v>28861485.48</v>
      </c>
      <c r="R2067" s="41">
        <f t="shared" si="528"/>
        <v>30015945.559999999</v>
      </c>
      <c r="S2067" s="41">
        <f t="shared" si="529"/>
        <v>14430742.74</v>
      </c>
      <c r="T2067" s="41">
        <f t="shared" si="530"/>
        <v>15007972.779999999</v>
      </c>
    </row>
    <row r="2068" spans="1:20" ht="15.75" hidden="1" customHeight="1" x14ac:dyDescent="0.25">
      <c r="A2068" s="140"/>
      <c r="B2068" s="169"/>
      <c r="C2068" s="140"/>
      <c r="D2068" s="8" t="s">
        <v>129</v>
      </c>
      <c r="E2068" s="40">
        <f>осн2!I125*осн2!$D$1+осн2!$A$2+(осн2!I125*осн2!$D$1+осн2!$A$2)*осн2!$E$2</f>
        <v>5065079.2</v>
      </c>
      <c r="F2068" s="40">
        <f>осн2!J125*осн2!$D$1+осн2!$A$2+(осн2!J125*осн2!$D$1+осн2!$A$2)*осн2!$E$2</f>
        <v>5267682.84</v>
      </c>
      <c r="G2068" s="178"/>
      <c r="H2068" s="179"/>
      <c r="I2068" s="40">
        <f t="shared" si="523"/>
        <v>5065079.2</v>
      </c>
      <c r="J2068" s="40">
        <f t="shared" si="524"/>
        <v>5267682.84</v>
      </c>
      <c r="K2068" s="178"/>
      <c r="L2068" s="179"/>
      <c r="M2068" s="40">
        <f t="shared" si="525"/>
        <v>5065079.2</v>
      </c>
      <c r="N2068" s="40">
        <f t="shared" si="526"/>
        <v>5267682.84</v>
      </c>
      <c r="O2068" s="36">
        <f>осн2!I125+осн2!$A$2+(осн2!I125+осн2!$A$2)*осн2!$E$2</f>
        <v>2532539.6</v>
      </c>
      <c r="P2068" s="36">
        <f>осн2!J125+осн2!$A$2+(осн2!J125+осн2!$A$2)*осн2!$E$2</f>
        <v>2633841.42</v>
      </c>
      <c r="Q2068" s="40">
        <f t="shared" si="527"/>
        <v>5065079.2</v>
      </c>
      <c r="R2068" s="40">
        <f t="shared" si="528"/>
        <v>5267682.84</v>
      </c>
      <c r="S2068" s="40">
        <f t="shared" si="529"/>
        <v>2532539.6</v>
      </c>
      <c r="T2068" s="40">
        <f t="shared" si="530"/>
        <v>2633841.42</v>
      </c>
    </row>
    <row r="2069" spans="1:20" ht="15.75" hidden="1" customHeight="1" x14ac:dyDescent="0.25">
      <c r="A2069" s="140"/>
      <c r="B2069" s="169"/>
      <c r="C2069" s="140"/>
      <c r="D2069" s="4" t="s">
        <v>130</v>
      </c>
      <c r="E2069" s="41">
        <f>осн2!I126*осн2!$D$1+осн2!$A$2+(осн2!I126*осн2!$D$1+осн2!$A$2)*осн2!$E$2</f>
        <v>10118230.960000001</v>
      </c>
      <c r="F2069" s="41">
        <f>осн2!J126*осн2!$D$1+осн2!$A$2+(осн2!J126*осн2!$D$1+осн2!$A$2)*осн2!$E$2</f>
        <v>10522959.16</v>
      </c>
      <c r="G2069" s="178"/>
      <c r="H2069" s="179"/>
      <c r="I2069" s="41">
        <f t="shared" si="523"/>
        <v>10118230.960000001</v>
      </c>
      <c r="J2069" s="41">
        <f t="shared" si="524"/>
        <v>10522959.16</v>
      </c>
      <c r="K2069" s="178"/>
      <c r="L2069" s="179"/>
      <c r="M2069" s="41">
        <f t="shared" si="525"/>
        <v>10118230.960000001</v>
      </c>
      <c r="N2069" s="41">
        <f t="shared" si="526"/>
        <v>10522959.16</v>
      </c>
      <c r="O2069" s="37">
        <f>осн2!I126+осн2!$A$2+(осн2!I126+осн2!$A$2)*осн2!$E$2</f>
        <v>5059115.4800000004</v>
      </c>
      <c r="P2069" s="37">
        <f>осн2!J126+осн2!$A$2+(осн2!J126+осн2!$A$2)*осн2!$E$2</f>
        <v>5261479.58</v>
      </c>
      <c r="Q2069" s="41">
        <f t="shared" si="527"/>
        <v>10118230.960000001</v>
      </c>
      <c r="R2069" s="41">
        <f t="shared" si="528"/>
        <v>10522959.16</v>
      </c>
      <c r="S2069" s="41">
        <f t="shared" si="529"/>
        <v>5059115.4800000004</v>
      </c>
      <c r="T2069" s="41">
        <f t="shared" si="530"/>
        <v>5261479.58</v>
      </c>
    </row>
    <row r="2070" spans="1:20" ht="15.75" hidden="1" customHeight="1" x14ac:dyDescent="0.25">
      <c r="A2070" s="140"/>
      <c r="B2070" s="169"/>
      <c r="C2070" s="140"/>
      <c r="D2070" s="4" t="s">
        <v>131</v>
      </c>
      <c r="E2070" s="41">
        <f>осн2!I127*осн2!$D$1+осн2!$A$2+(осн2!I127*осн2!$D$1+осн2!$A$2)*осн2!$E$2</f>
        <v>13554329.6</v>
      </c>
      <c r="F2070" s="41">
        <f>осн2!J127*осн2!$D$1+осн2!$A$2+(осн2!J127*осн2!$D$1+осн2!$A$2)*осн2!$E$2</f>
        <v>14096501.84</v>
      </c>
      <c r="G2070" s="178"/>
      <c r="H2070" s="179"/>
      <c r="I2070" s="41">
        <f t="shared" si="523"/>
        <v>13554329.6</v>
      </c>
      <c r="J2070" s="41">
        <f t="shared" si="524"/>
        <v>14096501.84</v>
      </c>
      <c r="K2070" s="178"/>
      <c r="L2070" s="179"/>
      <c r="M2070" s="41">
        <f t="shared" si="525"/>
        <v>13554329.6</v>
      </c>
      <c r="N2070" s="41">
        <f t="shared" si="526"/>
        <v>14096501.84</v>
      </c>
      <c r="O2070" s="37">
        <f>осн2!I127+осн2!$A$2+(осн2!I127+осн2!$A$2)*осн2!$E$2</f>
        <v>6777164.7999999998</v>
      </c>
      <c r="P2070" s="37">
        <f>осн2!J127+осн2!$A$2+(осн2!J127+осн2!$A$2)*осн2!$E$2</f>
        <v>7048250.9199999999</v>
      </c>
      <c r="Q2070" s="41">
        <f t="shared" si="527"/>
        <v>13554329.6</v>
      </c>
      <c r="R2070" s="41">
        <f t="shared" si="528"/>
        <v>14096501.84</v>
      </c>
      <c r="S2070" s="41">
        <f t="shared" si="529"/>
        <v>6777164.7999999998</v>
      </c>
      <c r="T2070" s="41">
        <f t="shared" si="530"/>
        <v>7048250.9199999999</v>
      </c>
    </row>
    <row r="2071" spans="1:20" ht="15.75" hidden="1" customHeight="1" x14ac:dyDescent="0.25">
      <c r="A2071" s="140"/>
      <c r="B2071" s="169"/>
      <c r="C2071" s="140"/>
      <c r="D2071" s="4" t="s">
        <v>132</v>
      </c>
      <c r="E2071" s="41">
        <f>осн2!I128*осн2!$D$1+осн2!$A$2+(осн2!I128*осн2!$D$1+осн2!$A$2)*осн2!$E$2</f>
        <v>18162800.719999999</v>
      </c>
      <c r="F2071" s="41">
        <f>осн2!J128*осн2!$D$1+осн2!$A$2+(осн2!J128*осн2!$D$1+осн2!$A$2)*осн2!$E$2</f>
        <v>18889312.559999999</v>
      </c>
      <c r="G2071" s="178"/>
      <c r="H2071" s="179"/>
      <c r="I2071" s="41">
        <f t="shared" si="523"/>
        <v>18162800.719999999</v>
      </c>
      <c r="J2071" s="41">
        <f t="shared" si="524"/>
        <v>18889312.559999999</v>
      </c>
      <c r="K2071" s="178"/>
      <c r="L2071" s="179"/>
      <c r="M2071" s="41">
        <f t="shared" si="525"/>
        <v>18162800.719999999</v>
      </c>
      <c r="N2071" s="41">
        <f t="shared" si="526"/>
        <v>18889312.559999999</v>
      </c>
      <c r="O2071" s="37">
        <f>осн2!I128+осн2!$A$2+(осн2!I128+осн2!$A$2)*осн2!$E$2</f>
        <v>9081400.3599999994</v>
      </c>
      <c r="P2071" s="37">
        <f>осн2!J128+осн2!$A$2+(осн2!J128+осн2!$A$2)*осн2!$E$2</f>
        <v>9444656.2799999993</v>
      </c>
      <c r="Q2071" s="41">
        <f t="shared" si="527"/>
        <v>18162800.719999999</v>
      </c>
      <c r="R2071" s="41">
        <f t="shared" si="528"/>
        <v>18889312.559999999</v>
      </c>
      <c r="S2071" s="41">
        <f t="shared" si="529"/>
        <v>9081400.3599999994</v>
      </c>
      <c r="T2071" s="41">
        <f t="shared" si="530"/>
        <v>9444656.2799999993</v>
      </c>
    </row>
    <row r="2072" spans="1:20" ht="15.75" hidden="1" customHeight="1" x14ac:dyDescent="0.25">
      <c r="A2072" s="140"/>
      <c r="B2072" s="169"/>
      <c r="C2072" s="140"/>
      <c r="D2072" s="4" t="s">
        <v>133</v>
      </c>
      <c r="E2072" s="41">
        <f>осн2!I129*осн2!$D$1+осн2!$A$2+(осн2!I129*осн2!$D$1+осн2!$A$2)*осн2!$E$2</f>
        <v>24338153.719999999</v>
      </c>
      <c r="F2072" s="41">
        <f>осн2!J129*осн2!$D$1+осн2!$A$2+(осн2!J129*осн2!$D$1+осн2!$A$2)*осн2!$E$2</f>
        <v>25311679.68</v>
      </c>
      <c r="G2072" s="178"/>
      <c r="H2072" s="179"/>
      <c r="I2072" s="41">
        <f t="shared" si="523"/>
        <v>24338153.719999999</v>
      </c>
      <c r="J2072" s="41">
        <f t="shared" si="524"/>
        <v>25311679.68</v>
      </c>
      <c r="K2072" s="178"/>
      <c r="L2072" s="179"/>
      <c r="M2072" s="41">
        <f t="shared" si="525"/>
        <v>24338153.719999999</v>
      </c>
      <c r="N2072" s="41">
        <f t="shared" si="526"/>
        <v>25311679.68</v>
      </c>
      <c r="O2072" s="37">
        <f>осн2!I129+осн2!$A$2+(осн2!I129+осн2!$A$2)*осн2!$E$2</f>
        <v>12169076.859999999</v>
      </c>
      <c r="P2072" s="37">
        <f>осн2!J129+осн2!$A$2+(осн2!J129+осн2!$A$2)*осн2!$E$2</f>
        <v>12655839.84</v>
      </c>
      <c r="Q2072" s="41">
        <f t="shared" si="527"/>
        <v>24338153.719999999</v>
      </c>
      <c r="R2072" s="41">
        <f t="shared" si="528"/>
        <v>25311679.68</v>
      </c>
      <c r="S2072" s="41">
        <f t="shared" si="529"/>
        <v>12169076.859999999</v>
      </c>
      <c r="T2072" s="41">
        <f t="shared" si="530"/>
        <v>12655839.84</v>
      </c>
    </row>
    <row r="2073" spans="1:20" ht="15.75" hidden="1" customHeight="1" x14ac:dyDescent="0.25">
      <c r="A2073" s="140"/>
      <c r="B2073" s="169"/>
      <c r="C2073" s="140"/>
      <c r="D2073" s="4" t="s">
        <v>134</v>
      </c>
      <c r="E2073" s="41">
        <f>осн2!I130*осн2!$D$1+осн2!$A$2+(осн2!I130*осн2!$D$1+осн2!$A$2)*осн2!$E$2</f>
        <v>32613125.559999999</v>
      </c>
      <c r="F2073" s="41">
        <f>осн2!J130*осн2!$D$1+осн2!$A$2+(осн2!J130*осн2!$D$1+осн2!$A$2)*осн2!$E$2</f>
        <v>33917648.600000001</v>
      </c>
      <c r="G2073" s="178"/>
      <c r="H2073" s="179"/>
      <c r="I2073" s="41">
        <f t="shared" si="523"/>
        <v>32613125.559999999</v>
      </c>
      <c r="J2073" s="41">
        <f t="shared" si="524"/>
        <v>33917648.600000001</v>
      </c>
      <c r="K2073" s="178"/>
      <c r="L2073" s="179"/>
      <c r="M2073" s="41">
        <f t="shared" si="525"/>
        <v>32613125.559999999</v>
      </c>
      <c r="N2073" s="41">
        <f t="shared" si="526"/>
        <v>33917648.600000001</v>
      </c>
      <c r="O2073" s="37">
        <f>осн2!I130+осн2!$A$2+(осн2!I130+осн2!$A$2)*осн2!$E$2</f>
        <v>16306562.779999999</v>
      </c>
      <c r="P2073" s="37">
        <f>осн2!J130+осн2!$A$2+(осн2!J130+осн2!$A$2)*осн2!$E$2</f>
        <v>16958824.300000001</v>
      </c>
      <c r="Q2073" s="41">
        <f t="shared" si="527"/>
        <v>32613125.559999999</v>
      </c>
      <c r="R2073" s="41">
        <f t="shared" si="528"/>
        <v>33917648.600000001</v>
      </c>
      <c r="S2073" s="41">
        <f t="shared" si="529"/>
        <v>16306562.779999999</v>
      </c>
      <c r="T2073" s="41">
        <f t="shared" si="530"/>
        <v>16958824.300000001</v>
      </c>
    </row>
    <row r="2074" spans="1:20" ht="15.75" hidden="1" customHeight="1" x14ac:dyDescent="0.25">
      <c r="A2074" s="140"/>
      <c r="B2074" s="169"/>
      <c r="C2074" s="140"/>
      <c r="D2074" s="8" t="s">
        <v>152</v>
      </c>
      <c r="E2074" s="40">
        <f>осн2!I131*осн2!$D$1+осн2!$A$2+(осн2!I131*осн2!$D$1+осн2!$A$2)*осн2!$E$2</f>
        <v>5389484.7999999998</v>
      </c>
      <c r="F2074" s="40">
        <f>осн2!J131*осн2!$D$1+осн2!$A$2+(осн2!J131*осн2!$D$1+осн2!$A$2)*осн2!$E$2</f>
        <v>5605063.7199999997</v>
      </c>
      <c r="G2074" s="178"/>
      <c r="H2074" s="179"/>
      <c r="I2074" s="40">
        <f t="shared" si="523"/>
        <v>5389484.7999999998</v>
      </c>
      <c r="J2074" s="40">
        <f t="shared" si="524"/>
        <v>5605063.7199999997</v>
      </c>
      <c r="K2074" s="178"/>
      <c r="L2074" s="179"/>
      <c r="M2074" s="40">
        <f t="shared" si="525"/>
        <v>5389484.7999999998</v>
      </c>
      <c r="N2074" s="40">
        <f t="shared" si="526"/>
        <v>5605063.7199999997</v>
      </c>
      <c r="O2074" s="36">
        <f>осн2!I131+осн2!$A$2+(осн2!I131+осн2!$A$2)*осн2!$E$2</f>
        <v>2694742.4</v>
      </c>
      <c r="P2074" s="36">
        <f>осн2!J131+осн2!$A$2+(осн2!J131+осн2!$A$2)*осн2!$E$2</f>
        <v>2802531.86</v>
      </c>
      <c r="Q2074" s="40">
        <f t="shared" si="527"/>
        <v>5389484.7999999998</v>
      </c>
      <c r="R2074" s="40">
        <f t="shared" si="528"/>
        <v>5605063.7199999997</v>
      </c>
      <c r="S2074" s="40">
        <f t="shared" si="529"/>
        <v>2694742.4</v>
      </c>
      <c r="T2074" s="40">
        <f t="shared" si="530"/>
        <v>2802531.86</v>
      </c>
    </row>
    <row r="2075" spans="1:20" ht="15.75" hidden="1" customHeight="1" x14ac:dyDescent="0.25">
      <c r="A2075" s="140"/>
      <c r="B2075" s="169"/>
      <c r="C2075" s="140"/>
      <c r="D2075" s="4" t="s">
        <v>153</v>
      </c>
      <c r="E2075" s="41">
        <f>осн2!I132*осн2!$D$1+осн2!$A$2+(осн2!I132*осн2!$D$1+осн2!$A$2)*осн2!$E$2</f>
        <v>10766959.560000001</v>
      </c>
      <c r="F2075" s="41">
        <f>осн2!J132*осн2!$D$1+осн2!$A$2+(осн2!J132*осн2!$D$1+осн2!$A$2)*осн2!$E$2</f>
        <v>11197638.32</v>
      </c>
      <c r="G2075" s="178"/>
      <c r="H2075" s="179"/>
      <c r="I2075" s="41">
        <f t="shared" si="523"/>
        <v>10766959.560000001</v>
      </c>
      <c r="J2075" s="41">
        <f t="shared" si="524"/>
        <v>11197638.32</v>
      </c>
      <c r="K2075" s="178"/>
      <c r="L2075" s="179"/>
      <c r="M2075" s="41">
        <f t="shared" si="525"/>
        <v>10766959.560000001</v>
      </c>
      <c r="N2075" s="41">
        <f t="shared" si="526"/>
        <v>11197638.32</v>
      </c>
      <c r="O2075" s="37">
        <f>осн2!I132+осн2!$A$2+(осн2!I132+осн2!$A$2)*осн2!$E$2</f>
        <v>5383479.7800000003</v>
      </c>
      <c r="P2075" s="37">
        <f>осн2!J132+осн2!$A$2+(осн2!J132+осн2!$A$2)*осн2!$E$2</f>
        <v>5598819.1600000001</v>
      </c>
      <c r="Q2075" s="41">
        <f t="shared" si="527"/>
        <v>10766959.560000001</v>
      </c>
      <c r="R2075" s="41">
        <f t="shared" si="528"/>
        <v>11197638.32</v>
      </c>
      <c r="S2075" s="41">
        <f t="shared" si="529"/>
        <v>5383479.7800000003</v>
      </c>
      <c r="T2075" s="41">
        <f t="shared" si="530"/>
        <v>5598819.1600000001</v>
      </c>
    </row>
    <row r="2076" spans="1:20" ht="15.75" hidden="1" customHeight="1" x14ac:dyDescent="0.25">
      <c r="A2076" s="140"/>
      <c r="B2076" s="169"/>
      <c r="C2076" s="140"/>
      <c r="D2076" s="4" t="s">
        <v>154</v>
      </c>
      <c r="E2076" s="41">
        <f>осн2!I133*осн2!$D$1+осн2!$A$2+(осн2!I133*осн2!$D$1+осн2!$A$2)*осн2!$E$2</f>
        <v>14423671</v>
      </c>
      <c r="F2076" s="41">
        <f>осн2!J133*осн2!$D$1+осн2!$A$2+(осн2!J133*осн2!$D$1+осн2!$A$2)*осн2!$E$2</f>
        <v>15000617.84</v>
      </c>
      <c r="G2076" s="178"/>
      <c r="H2076" s="179"/>
      <c r="I2076" s="41">
        <f t="shared" ref="I2076:I2107" si="531">E2076</f>
        <v>14423671</v>
      </c>
      <c r="J2076" s="41">
        <f t="shared" ref="J2076:J2107" si="532">F2076</f>
        <v>15000617.84</v>
      </c>
      <c r="K2076" s="178"/>
      <c r="L2076" s="179"/>
      <c r="M2076" s="41">
        <f t="shared" ref="M2076:M2107" si="533">I2076</f>
        <v>14423671</v>
      </c>
      <c r="N2076" s="41">
        <f t="shared" ref="N2076:N2107" si="534">J2076</f>
        <v>15000617.84</v>
      </c>
      <c r="O2076" s="37">
        <f>осн2!I133+осн2!$A$2+(осн2!I133+осн2!$A$2)*осн2!$E$2</f>
        <v>7211835.5</v>
      </c>
      <c r="P2076" s="37">
        <f>осн2!J133+осн2!$A$2+(осн2!J133+осн2!$A$2)*осн2!$E$2</f>
        <v>7500308.9199999999</v>
      </c>
      <c r="Q2076" s="41">
        <f t="shared" ref="Q2076:Q2107" si="535">M2076</f>
        <v>14423671</v>
      </c>
      <c r="R2076" s="41">
        <f t="shared" ref="R2076:R2107" si="536">N2076</f>
        <v>15000617.84</v>
      </c>
      <c r="S2076" s="41">
        <f t="shared" ref="S2076:S2107" si="537">O2076</f>
        <v>7211835.5</v>
      </c>
      <c r="T2076" s="41">
        <f t="shared" ref="T2076:T2107" si="538">P2076</f>
        <v>7500308.9199999999</v>
      </c>
    </row>
    <row r="2077" spans="1:20" ht="15.75" hidden="1" customHeight="1" x14ac:dyDescent="0.25">
      <c r="A2077" s="140"/>
      <c r="B2077" s="169"/>
      <c r="C2077" s="140"/>
      <c r="D2077" s="8" t="s">
        <v>155</v>
      </c>
      <c r="E2077" s="40">
        <f>осн2!I134*осн2!$D$1+осн2!$A$2+(осн2!I134*осн2!$D$1+осн2!$A$2)*осн2!$E$2</f>
        <v>5381675.5599999996</v>
      </c>
      <c r="F2077" s="40">
        <f>осн2!J134*осн2!$D$1+осн2!$A$2+(осн2!J134*осн2!$D$1+осн2!$A$2)*осн2!$E$2</f>
        <v>5596942.96</v>
      </c>
      <c r="G2077" s="178"/>
      <c r="H2077" s="179"/>
      <c r="I2077" s="40">
        <f t="shared" si="531"/>
        <v>5381675.5599999996</v>
      </c>
      <c r="J2077" s="40">
        <f t="shared" si="532"/>
        <v>5596942.96</v>
      </c>
      <c r="K2077" s="178"/>
      <c r="L2077" s="179"/>
      <c r="M2077" s="40">
        <f t="shared" si="533"/>
        <v>5381675.5599999996</v>
      </c>
      <c r="N2077" s="40">
        <f t="shared" si="534"/>
        <v>5596942.96</v>
      </c>
      <c r="O2077" s="36">
        <f>осн2!I134+осн2!$A$2+(осн2!I134+осн2!$A$2)*осн2!$E$2</f>
        <v>2690837.78</v>
      </c>
      <c r="P2077" s="36">
        <f>осн2!J134+осн2!$A$2+(осн2!J134+осн2!$A$2)*осн2!$E$2</f>
        <v>2798471.48</v>
      </c>
      <c r="Q2077" s="40">
        <f t="shared" si="535"/>
        <v>5381675.5599999996</v>
      </c>
      <c r="R2077" s="40">
        <f t="shared" si="536"/>
        <v>5596942.96</v>
      </c>
      <c r="S2077" s="40">
        <f t="shared" si="537"/>
        <v>2690837.78</v>
      </c>
      <c r="T2077" s="40">
        <f t="shared" si="538"/>
        <v>2798471.48</v>
      </c>
    </row>
    <row r="2078" spans="1:20" ht="15.75" hidden="1" customHeight="1" x14ac:dyDescent="0.25">
      <c r="A2078" s="140"/>
      <c r="B2078" s="169"/>
      <c r="C2078" s="140"/>
      <c r="D2078" s="4" t="s">
        <v>156</v>
      </c>
      <c r="E2078" s="41">
        <f>осн2!I135*осн2!$D$1+осн2!$A$2+(осн2!I135*осн2!$D$1+осн2!$A$2)*осн2!$E$2</f>
        <v>10751397.720000001</v>
      </c>
      <c r="F2078" s="41">
        <f>осн2!J135*осн2!$D$1+осн2!$A$2+(осн2!J135*осн2!$D$1+осн2!$A$2)*осн2!$E$2</f>
        <v>11181453.439999999</v>
      </c>
      <c r="G2078" s="178"/>
      <c r="H2078" s="179"/>
      <c r="I2078" s="41">
        <f t="shared" si="531"/>
        <v>10751397.720000001</v>
      </c>
      <c r="J2078" s="41">
        <f t="shared" si="532"/>
        <v>11181453.439999999</v>
      </c>
      <c r="K2078" s="178"/>
      <c r="L2078" s="179"/>
      <c r="M2078" s="41">
        <f t="shared" si="533"/>
        <v>10751397.720000001</v>
      </c>
      <c r="N2078" s="41">
        <f t="shared" si="534"/>
        <v>11181453.439999999</v>
      </c>
      <c r="O2078" s="37">
        <f>осн2!I135+осн2!$A$2+(осн2!I135+осн2!$A$2)*осн2!$E$2</f>
        <v>5375698.8600000003</v>
      </c>
      <c r="P2078" s="37">
        <f>осн2!J135+осн2!$A$2+(осн2!J135+осн2!$A$2)*осн2!$E$2</f>
        <v>5590726.7199999997</v>
      </c>
      <c r="Q2078" s="41">
        <f t="shared" si="535"/>
        <v>10751397.720000001</v>
      </c>
      <c r="R2078" s="41">
        <f t="shared" si="536"/>
        <v>11181453.439999999</v>
      </c>
      <c r="S2078" s="41">
        <f t="shared" si="537"/>
        <v>5375698.8600000003</v>
      </c>
      <c r="T2078" s="41">
        <f t="shared" si="538"/>
        <v>5590726.7199999997</v>
      </c>
    </row>
    <row r="2079" spans="1:20" ht="15.75" hidden="1" customHeight="1" x14ac:dyDescent="0.25">
      <c r="A2079" s="140"/>
      <c r="B2079" s="169"/>
      <c r="C2079" s="140"/>
      <c r="D2079" s="4" t="s">
        <v>157</v>
      </c>
      <c r="E2079" s="41">
        <f>осн2!I136*осн2!$D$1+осн2!$A$2+(осн2!I136*осн2!$D$1+осн2!$A$2)*осн2!$E$2</f>
        <v>14402815.68</v>
      </c>
      <c r="F2079" s="41">
        <f>осн2!J136*осн2!$D$1+осн2!$A$2+(осн2!J136*осн2!$D$1+осн2!$A$2)*осн2!$E$2</f>
        <v>14978929.439999999</v>
      </c>
      <c r="G2079" s="178"/>
      <c r="H2079" s="179"/>
      <c r="I2079" s="41">
        <f t="shared" si="531"/>
        <v>14402815.68</v>
      </c>
      <c r="J2079" s="41">
        <f t="shared" si="532"/>
        <v>14978929.439999999</v>
      </c>
      <c r="K2079" s="178"/>
      <c r="L2079" s="179"/>
      <c r="M2079" s="41">
        <f t="shared" si="533"/>
        <v>14402815.68</v>
      </c>
      <c r="N2079" s="41">
        <f t="shared" si="534"/>
        <v>14978929.439999999</v>
      </c>
      <c r="O2079" s="37">
        <f>осн2!I136+осн2!$A$2+(осн2!I136+осн2!$A$2)*осн2!$E$2</f>
        <v>7201407.8399999999</v>
      </c>
      <c r="P2079" s="37">
        <f>осн2!J136+осн2!$A$2+(осн2!J136+осн2!$A$2)*осн2!$E$2</f>
        <v>7489464.7199999997</v>
      </c>
      <c r="Q2079" s="41">
        <f t="shared" si="535"/>
        <v>14402815.68</v>
      </c>
      <c r="R2079" s="41">
        <f t="shared" si="536"/>
        <v>14978929.439999999</v>
      </c>
      <c r="S2079" s="41">
        <f t="shared" si="537"/>
        <v>7201407.8399999999</v>
      </c>
      <c r="T2079" s="41">
        <f t="shared" si="538"/>
        <v>7489464.7199999997</v>
      </c>
    </row>
    <row r="2080" spans="1:20" ht="15.75" hidden="1" customHeight="1" x14ac:dyDescent="0.25">
      <c r="A2080" s="140"/>
      <c r="B2080" s="169"/>
      <c r="C2080" s="140"/>
      <c r="D2080" s="8" t="s">
        <v>158</v>
      </c>
      <c r="E2080" s="40">
        <f>осн2!I137*осн2!$D$1+осн2!$A$2+(осн2!I137*осн2!$D$1+осн2!$A$2)*осн2!$E$2</f>
        <v>6375783.0800000001</v>
      </c>
      <c r="F2080" s="40">
        <f>осн2!J137*осн2!$D$1+осн2!$A$2+(осн2!J137*осн2!$D$1+осн2!$A$2)*осн2!$E$2</f>
        <v>6630814.1200000001</v>
      </c>
      <c r="G2080" s="178"/>
      <c r="H2080" s="179"/>
      <c r="I2080" s="40">
        <f t="shared" si="531"/>
        <v>6375783.0800000001</v>
      </c>
      <c r="J2080" s="40">
        <f t="shared" si="532"/>
        <v>6630814.1200000001</v>
      </c>
      <c r="K2080" s="178"/>
      <c r="L2080" s="179"/>
      <c r="M2080" s="40">
        <f t="shared" si="533"/>
        <v>6375783.0800000001</v>
      </c>
      <c r="N2080" s="40">
        <f t="shared" si="534"/>
        <v>6630814.1200000001</v>
      </c>
      <c r="O2080" s="36">
        <f>осн2!I137+осн2!$A$2+(осн2!I137+осн2!$A$2)*осн2!$E$2</f>
        <v>3187891.54</v>
      </c>
      <c r="P2080" s="36">
        <f>осн2!J137+осн2!$A$2+(осн2!J137+осн2!$A$2)*осн2!$E$2</f>
        <v>3315407.06</v>
      </c>
      <c r="Q2080" s="40">
        <f t="shared" si="535"/>
        <v>6375783.0800000001</v>
      </c>
      <c r="R2080" s="40">
        <f t="shared" si="536"/>
        <v>6630814.1200000001</v>
      </c>
      <c r="S2080" s="40">
        <f t="shared" si="537"/>
        <v>3187891.54</v>
      </c>
      <c r="T2080" s="40">
        <f t="shared" si="538"/>
        <v>3315407.06</v>
      </c>
    </row>
    <row r="2081" spans="1:20" ht="15.75" hidden="1" customHeight="1" x14ac:dyDescent="0.25">
      <c r="A2081" s="140"/>
      <c r="B2081" s="169"/>
      <c r="C2081" s="140"/>
      <c r="D2081" s="4" t="s">
        <v>159</v>
      </c>
      <c r="E2081" s="41">
        <f>осн2!I138*осн2!$D$1+осн2!$A$2+(осн2!I138*осн2!$D$1+осн2!$A$2)*осн2!$E$2</f>
        <v>12739600.960000001</v>
      </c>
      <c r="F2081" s="41">
        <f>осн2!J138*осн2!$D$1+осн2!$A$2+(осн2!J138*осн2!$D$1+осн2!$A$2)*осн2!$E$2</f>
        <v>13249186.32</v>
      </c>
      <c r="G2081" s="178"/>
      <c r="H2081" s="179"/>
      <c r="I2081" s="41">
        <f t="shared" si="531"/>
        <v>12739600.960000001</v>
      </c>
      <c r="J2081" s="41">
        <f t="shared" si="532"/>
        <v>13249186.32</v>
      </c>
      <c r="K2081" s="178"/>
      <c r="L2081" s="179"/>
      <c r="M2081" s="41">
        <f t="shared" si="533"/>
        <v>12739600.960000001</v>
      </c>
      <c r="N2081" s="41">
        <f t="shared" si="534"/>
        <v>13249186.32</v>
      </c>
      <c r="O2081" s="37">
        <f>осн2!I138+осн2!$A$2+(осн2!I138+осн2!$A$2)*осн2!$E$2</f>
        <v>6369800.4800000004</v>
      </c>
      <c r="P2081" s="37">
        <f>осн2!J138+осн2!$A$2+(осн2!J138+осн2!$A$2)*осн2!$E$2</f>
        <v>6624593.1600000001</v>
      </c>
      <c r="Q2081" s="41">
        <f t="shared" si="535"/>
        <v>12739600.960000001</v>
      </c>
      <c r="R2081" s="41">
        <f t="shared" si="536"/>
        <v>13249186.32</v>
      </c>
      <c r="S2081" s="41">
        <f t="shared" si="537"/>
        <v>6369800.4800000004</v>
      </c>
      <c r="T2081" s="41">
        <f t="shared" si="538"/>
        <v>6624593.1600000001</v>
      </c>
    </row>
    <row r="2082" spans="1:20" ht="15.75" hidden="1" customHeight="1" x14ac:dyDescent="0.25">
      <c r="A2082" s="140"/>
      <c r="B2082" s="169"/>
      <c r="C2082" s="140"/>
      <c r="D2082" s="4" t="s">
        <v>160</v>
      </c>
      <c r="E2082" s="41">
        <f>осн2!I139*осн2!$D$1+осн2!$A$2+(осн2!I139*осн2!$D$1+осн2!$A$2)*осн2!$E$2</f>
        <v>17067019.68</v>
      </c>
      <c r="F2082" s="41">
        <f>осн2!J139*осн2!$D$1+осн2!$A$2+(осн2!J139*осн2!$D$1+осн2!$A$2)*осн2!$E$2</f>
        <v>17749701.600000001</v>
      </c>
      <c r="G2082" s="178"/>
      <c r="H2082" s="179"/>
      <c r="I2082" s="41">
        <f t="shared" si="531"/>
        <v>17067019.68</v>
      </c>
      <c r="J2082" s="41">
        <f t="shared" si="532"/>
        <v>17749701.600000001</v>
      </c>
      <c r="K2082" s="178"/>
      <c r="L2082" s="179"/>
      <c r="M2082" s="41">
        <f t="shared" si="533"/>
        <v>17067019.68</v>
      </c>
      <c r="N2082" s="41">
        <f t="shared" si="534"/>
        <v>17749701.600000001</v>
      </c>
      <c r="O2082" s="37">
        <f>осн2!I139+осн2!$A$2+(осн2!I139+осн2!$A$2)*осн2!$E$2</f>
        <v>8533509.8399999999</v>
      </c>
      <c r="P2082" s="37">
        <f>осн2!J139+осн2!$A$2+(осн2!J139+осн2!$A$2)*осн2!$E$2</f>
        <v>8874850.8000000007</v>
      </c>
      <c r="Q2082" s="41">
        <f t="shared" si="535"/>
        <v>17067019.68</v>
      </c>
      <c r="R2082" s="41">
        <f t="shared" si="536"/>
        <v>17749701.600000001</v>
      </c>
      <c r="S2082" s="41">
        <f t="shared" si="537"/>
        <v>8533509.8399999999</v>
      </c>
      <c r="T2082" s="41">
        <f t="shared" si="538"/>
        <v>8874850.8000000007</v>
      </c>
    </row>
    <row r="2083" spans="1:20" ht="15.75" hidden="1" customHeight="1" x14ac:dyDescent="0.25">
      <c r="A2083" s="140"/>
      <c r="B2083" s="169"/>
      <c r="C2083" s="140"/>
      <c r="D2083" s="8" t="s">
        <v>161</v>
      </c>
      <c r="E2083" s="40">
        <f>осн2!I140*осн2!$D$1+осн2!$A$2+(осн2!I140*осн2!$D$1+осн2!$A$2)*осн2!$E$2</f>
        <v>6740759.4399999995</v>
      </c>
      <c r="F2083" s="40">
        <f>осн2!J140*осн2!$D$1+осн2!$A$2+(осн2!J140*осн2!$D$1+осн2!$A$2)*осн2!$E$2</f>
        <v>7010389.4399999995</v>
      </c>
      <c r="G2083" s="178"/>
      <c r="H2083" s="179"/>
      <c r="I2083" s="40">
        <f t="shared" si="531"/>
        <v>6740759.4399999995</v>
      </c>
      <c r="J2083" s="40">
        <f t="shared" si="532"/>
        <v>7010389.4399999995</v>
      </c>
      <c r="K2083" s="178"/>
      <c r="L2083" s="179"/>
      <c r="M2083" s="40">
        <f t="shared" si="533"/>
        <v>6740759.4399999995</v>
      </c>
      <c r="N2083" s="40">
        <f t="shared" si="534"/>
        <v>7010389.4399999995</v>
      </c>
      <c r="O2083" s="36">
        <f>осн2!I140+осн2!$A$2+(осн2!I140+осн2!$A$2)*осн2!$E$2</f>
        <v>3370379.7199999997</v>
      </c>
      <c r="P2083" s="36">
        <f>осн2!J140+осн2!$A$2+(осн2!J140+осн2!$A$2)*осн2!$E$2</f>
        <v>3505194.7199999997</v>
      </c>
      <c r="Q2083" s="40">
        <f t="shared" si="535"/>
        <v>6740759.4399999995</v>
      </c>
      <c r="R2083" s="40">
        <f t="shared" si="536"/>
        <v>7010389.4399999995</v>
      </c>
      <c r="S2083" s="40">
        <f t="shared" si="537"/>
        <v>3370379.7199999997</v>
      </c>
      <c r="T2083" s="40">
        <f t="shared" si="538"/>
        <v>3505194.7199999997</v>
      </c>
    </row>
    <row r="2084" spans="1:20" ht="15.75" hidden="1" customHeight="1" x14ac:dyDescent="0.25">
      <c r="A2084" s="140"/>
      <c r="B2084" s="169"/>
      <c r="C2084" s="140"/>
      <c r="D2084" s="4" t="s">
        <v>162</v>
      </c>
      <c r="E2084" s="41">
        <f>осн2!I141*осн2!$D$1+осн2!$A$2+(осн2!I141*осн2!$D$1+осн2!$A$2)*осн2!$E$2</f>
        <v>13468196.68</v>
      </c>
      <c r="F2084" s="41">
        <f>осн2!J141*осн2!$D$1+осн2!$A$2+(осн2!J141*осн2!$D$1+осн2!$A$2)*осн2!$E$2</f>
        <v>14006925.68</v>
      </c>
      <c r="G2084" s="178"/>
      <c r="H2084" s="179"/>
      <c r="I2084" s="41">
        <f t="shared" si="531"/>
        <v>13468196.68</v>
      </c>
      <c r="J2084" s="41">
        <f t="shared" si="532"/>
        <v>14006925.68</v>
      </c>
      <c r="K2084" s="178"/>
      <c r="L2084" s="179"/>
      <c r="M2084" s="41">
        <f t="shared" si="533"/>
        <v>13468196.68</v>
      </c>
      <c r="N2084" s="41">
        <f t="shared" si="534"/>
        <v>14006925.68</v>
      </c>
      <c r="O2084" s="37">
        <f>осн2!I141+осн2!$A$2+(осн2!I141+осн2!$A$2)*осн2!$E$2</f>
        <v>6734098.3399999999</v>
      </c>
      <c r="P2084" s="37">
        <f>осн2!J141+осн2!$A$2+(осн2!J141+осн2!$A$2)*осн2!$E$2</f>
        <v>7003462.8399999999</v>
      </c>
      <c r="Q2084" s="41">
        <f t="shared" si="535"/>
        <v>13468196.68</v>
      </c>
      <c r="R2084" s="41">
        <f t="shared" si="536"/>
        <v>14006925.68</v>
      </c>
      <c r="S2084" s="41">
        <f t="shared" si="537"/>
        <v>6734098.3399999999</v>
      </c>
      <c r="T2084" s="41">
        <f t="shared" si="538"/>
        <v>7003462.8399999999</v>
      </c>
    </row>
    <row r="2085" spans="1:20" ht="15.75" hidden="1" customHeight="1" x14ac:dyDescent="0.25">
      <c r="A2085" s="140"/>
      <c r="B2085" s="169"/>
      <c r="C2085" s="140"/>
      <c r="D2085" s="4" t="s">
        <v>163</v>
      </c>
      <c r="E2085" s="41">
        <f>осн2!I142*осн2!$D$1+осн2!$A$2+(осн2!I142*осн2!$D$1+осн2!$A$2)*осн2!$E$2</f>
        <v>18043337.52</v>
      </c>
      <c r="F2085" s="41">
        <f>осн2!J142*осн2!$D$1+осн2!$A$2+(осн2!J142*осн2!$D$1+осн2!$A$2)*осн2!$E$2</f>
        <v>18765070.359999999</v>
      </c>
      <c r="G2085" s="178"/>
      <c r="H2085" s="179"/>
      <c r="I2085" s="41">
        <f t="shared" si="531"/>
        <v>18043337.52</v>
      </c>
      <c r="J2085" s="41">
        <f t="shared" si="532"/>
        <v>18765070.359999999</v>
      </c>
      <c r="K2085" s="178"/>
      <c r="L2085" s="179"/>
      <c r="M2085" s="41">
        <f t="shared" si="533"/>
        <v>18043337.52</v>
      </c>
      <c r="N2085" s="41">
        <f t="shared" si="534"/>
        <v>18765070.359999999</v>
      </c>
      <c r="O2085" s="37">
        <f>осн2!I142+осн2!$A$2+(осн2!I142+осн2!$A$2)*осн2!$E$2</f>
        <v>9021668.7599999998</v>
      </c>
      <c r="P2085" s="37">
        <f>осн2!J142+осн2!$A$2+(осн2!J142+осн2!$A$2)*осн2!$E$2</f>
        <v>9382535.1799999997</v>
      </c>
      <c r="Q2085" s="41">
        <f t="shared" si="535"/>
        <v>18043337.52</v>
      </c>
      <c r="R2085" s="41">
        <f t="shared" si="536"/>
        <v>18765070.359999999</v>
      </c>
      <c r="S2085" s="41">
        <f t="shared" si="537"/>
        <v>9021668.7599999998</v>
      </c>
      <c r="T2085" s="41">
        <f t="shared" si="538"/>
        <v>9382535.1799999997</v>
      </c>
    </row>
    <row r="2086" spans="1:20" ht="15.75" hidden="1" customHeight="1" x14ac:dyDescent="0.25">
      <c r="A2086" s="140"/>
      <c r="B2086" s="169"/>
      <c r="C2086" s="140"/>
      <c r="D2086" s="8" t="s">
        <v>164</v>
      </c>
      <c r="E2086" s="40">
        <f>осн2!I143*осн2!$D$1+осн2!$A$2+(осн2!I143*осн2!$D$1+осн2!$A$2)*осн2!$E$2</f>
        <v>7937395.0800000001</v>
      </c>
      <c r="F2086" s="40">
        <f>осн2!J143*осн2!$D$1+осн2!$A$2+(осн2!J143*осн2!$D$1+осн2!$A$2)*осн2!$E$2</f>
        <v>8254890.5999999996</v>
      </c>
      <c r="G2086" s="178"/>
      <c r="H2086" s="179"/>
      <c r="I2086" s="40">
        <f t="shared" si="531"/>
        <v>7937395.0800000001</v>
      </c>
      <c r="J2086" s="40">
        <f t="shared" si="532"/>
        <v>8254890.5999999996</v>
      </c>
      <c r="K2086" s="178"/>
      <c r="L2086" s="179"/>
      <c r="M2086" s="40">
        <f t="shared" si="533"/>
        <v>7937395.0800000001</v>
      </c>
      <c r="N2086" s="40">
        <f t="shared" si="534"/>
        <v>8254890.5999999996</v>
      </c>
      <c r="O2086" s="36">
        <f>осн2!I143+осн2!$A$2+(осн2!I143+осн2!$A$2)*осн2!$E$2</f>
        <v>3968697.54</v>
      </c>
      <c r="P2086" s="36">
        <f>осн2!J143+осн2!$A$2+(осн2!J143+осн2!$A$2)*осн2!$E$2</f>
        <v>4127445.3</v>
      </c>
      <c r="Q2086" s="40">
        <f t="shared" si="535"/>
        <v>7937395.0800000001</v>
      </c>
      <c r="R2086" s="40">
        <f t="shared" si="536"/>
        <v>8254890.5999999996</v>
      </c>
      <c r="S2086" s="40">
        <f t="shared" si="537"/>
        <v>3968697.54</v>
      </c>
      <c r="T2086" s="40">
        <f t="shared" si="538"/>
        <v>4127445.3</v>
      </c>
    </row>
    <row r="2087" spans="1:20" ht="15.75" hidden="1" customHeight="1" x14ac:dyDescent="0.25">
      <c r="A2087" s="140"/>
      <c r="B2087" s="169"/>
      <c r="C2087" s="140"/>
      <c r="D2087" s="4" t="s">
        <v>165</v>
      </c>
      <c r="E2087" s="41">
        <f>осн2!I144*осн2!$D$1+осн2!$A$2+(осн2!I144*осн2!$D$1+осн2!$A$2)*осн2!$E$2</f>
        <v>15862794.279999999</v>
      </c>
      <c r="F2087" s="41">
        <f>осн2!J144*осн2!$D$1+осн2!$A$2+(осн2!J144*осн2!$D$1+осн2!$A$2)*осн2!$E$2</f>
        <v>16497306.24</v>
      </c>
      <c r="G2087" s="178"/>
      <c r="H2087" s="179"/>
      <c r="I2087" s="41">
        <f t="shared" si="531"/>
        <v>15862794.279999999</v>
      </c>
      <c r="J2087" s="41">
        <f t="shared" si="532"/>
        <v>16497306.24</v>
      </c>
      <c r="K2087" s="178"/>
      <c r="L2087" s="179"/>
      <c r="M2087" s="41">
        <f t="shared" si="533"/>
        <v>15862794.279999999</v>
      </c>
      <c r="N2087" s="41">
        <f t="shared" si="534"/>
        <v>16497306.24</v>
      </c>
      <c r="O2087" s="37">
        <f>осн2!I144+осн2!$A$2+(осн2!I144+осн2!$A$2)*осн2!$E$2</f>
        <v>7931397.1399999997</v>
      </c>
      <c r="P2087" s="37">
        <f>осн2!J144+осн2!$A$2+(осн2!J144+осн2!$A$2)*осн2!$E$2</f>
        <v>8248653.1200000001</v>
      </c>
      <c r="Q2087" s="41">
        <f t="shared" si="535"/>
        <v>15862794.279999999</v>
      </c>
      <c r="R2087" s="41">
        <f t="shared" si="536"/>
        <v>16497306.24</v>
      </c>
      <c r="S2087" s="41">
        <f t="shared" si="537"/>
        <v>7931397.1399999997</v>
      </c>
      <c r="T2087" s="41">
        <f t="shared" si="538"/>
        <v>8248653.1200000001</v>
      </c>
    </row>
    <row r="2088" spans="1:20" ht="15.75" hidden="1" customHeight="1" x14ac:dyDescent="0.25">
      <c r="A2088" s="140"/>
      <c r="B2088" s="169"/>
      <c r="C2088" s="140"/>
      <c r="D2088" s="4" t="s">
        <v>166</v>
      </c>
      <c r="E2088" s="41">
        <f>осн2!I145*осн2!$D$1+осн2!$A$2+(осн2!I145*осн2!$D$1+осн2!$A$2)*осн2!$E$2</f>
        <v>21252106.800000001</v>
      </c>
      <c r="F2088" s="41">
        <f>осн2!J145*осн2!$D$1+осн2!$A$2+(осн2!J145*осн2!$D$1+осн2!$A$2)*осн2!$E$2</f>
        <v>22102190.600000001</v>
      </c>
      <c r="G2088" s="178"/>
      <c r="H2088" s="179"/>
      <c r="I2088" s="41">
        <f t="shared" si="531"/>
        <v>21252106.800000001</v>
      </c>
      <c r="J2088" s="41">
        <f t="shared" si="532"/>
        <v>22102190.600000001</v>
      </c>
      <c r="K2088" s="178"/>
      <c r="L2088" s="179"/>
      <c r="M2088" s="41">
        <f t="shared" si="533"/>
        <v>21252106.800000001</v>
      </c>
      <c r="N2088" s="41">
        <f t="shared" si="534"/>
        <v>22102190.600000001</v>
      </c>
      <c r="O2088" s="37">
        <f>осн2!I145+осн2!$A$2+(осн2!I145+осн2!$A$2)*осн2!$E$2</f>
        <v>10626053.4</v>
      </c>
      <c r="P2088" s="37">
        <f>осн2!J145+осн2!$A$2+(осн2!J145+осн2!$A$2)*осн2!$E$2</f>
        <v>11051095.300000001</v>
      </c>
      <c r="Q2088" s="41">
        <f t="shared" si="535"/>
        <v>21252106.800000001</v>
      </c>
      <c r="R2088" s="41">
        <f t="shared" si="536"/>
        <v>22102190.600000001</v>
      </c>
      <c r="S2088" s="41">
        <f t="shared" si="537"/>
        <v>10626053.4</v>
      </c>
      <c r="T2088" s="41">
        <f t="shared" si="538"/>
        <v>11051095.300000001</v>
      </c>
    </row>
    <row r="2089" spans="1:20" ht="30" hidden="1" customHeight="1" x14ac:dyDescent="0.25">
      <c r="A2089" s="140"/>
      <c r="B2089" s="169"/>
      <c r="C2089" s="140"/>
      <c r="D2089" s="13" t="s">
        <v>57</v>
      </c>
      <c r="E2089" s="40">
        <f>осн2!I146*осн2!$D$1+осн2!$A$2+(осн2!I146*осн2!$D$1+осн2!$A$2)*осн2!$E$2</f>
        <v>8245688.96</v>
      </c>
      <c r="F2089" s="40">
        <f>осн2!J146*осн2!$D$1+осн2!$A$2+(осн2!J146*осн2!$D$1+осн2!$A$2)*осн2!$E$2</f>
        <v>8575517.8399999999</v>
      </c>
      <c r="G2089" s="178"/>
      <c r="H2089" s="179"/>
      <c r="I2089" s="40">
        <f t="shared" si="531"/>
        <v>8245688.96</v>
      </c>
      <c r="J2089" s="40">
        <f t="shared" si="532"/>
        <v>8575517.8399999999</v>
      </c>
      <c r="K2089" s="178"/>
      <c r="L2089" s="179"/>
      <c r="M2089" s="40">
        <f t="shared" si="533"/>
        <v>8245688.96</v>
      </c>
      <c r="N2089" s="40">
        <f t="shared" si="534"/>
        <v>8575517.8399999999</v>
      </c>
      <c r="O2089" s="36">
        <f>осн2!I146+осн2!$A$2+(осн2!I146+осн2!$A$2)*осн2!$E$2</f>
        <v>4122844.48</v>
      </c>
      <c r="P2089" s="36">
        <f>осн2!J146+осн2!$A$2+(осн2!J146+осн2!$A$2)*осн2!$E$2</f>
        <v>4287758.92</v>
      </c>
      <c r="Q2089" s="40">
        <f t="shared" si="535"/>
        <v>8245688.96</v>
      </c>
      <c r="R2089" s="40">
        <f t="shared" si="536"/>
        <v>8575517.8399999999</v>
      </c>
      <c r="S2089" s="40">
        <f t="shared" si="537"/>
        <v>4122844.48</v>
      </c>
      <c r="T2089" s="40">
        <f t="shared" si="538"/>
        <v>4287758.92</v>
      </c>
    </row>
    <row r="2090" spans="1:20" ht="30" hidden="1" customHeight="1" x14ac:dyDescent="0.25">
      <c r="A2090" s="140"/>
      <c r="B2090" s="169"/>
      <c r="C2090" s="140"/>
      <c r="D2090" s="12" t="s">
        <v>58</v>
      </c>
      <c r="E2090" s="41">
        <f>осн2!I147*осн2!$D$1+осн2!$A$2+(осн2!I147*осн2!$D$1+осн2!$A$2)*осн2!$E$2</f>
        <v>11737632.279999999</v>
      </c>
      <c r="F2090" s="41">
        <f>осн2!J147*осн2!$D$1+осн2!$A$2+(осн2!J147*осн2!$D$1+осн2!$A$2)*осн2!$E$2</f>
        <v>12207135.4</v>
      </c>
      <c r="G2090" s="178"/>
      <c r="H2090" s="179"/>
      <c r="I2090" s="41">
        <f t="shared" si="531"/>
        <v>11737632.279999999</v>
      </c>
      <c r="J2090" s="41">
        <f t="shared" si="532"/>
        <v>12207135.4</v>
      </c>
      <c r="K2090" s="178"/>
      <c r="L2090" s="179"/>
      <c r="M2090" s="41">
        <f t="shared" si="533"/>
        <v>11737632.279999999</v>
      </c>
      <c r="N2090" s="41">
        <f t="shared" si="534"/>
        <v>12207135.4</v>
      </c>
      <c r="O2090" s="37">
        <f>осн2!I147+осн2!$A$2+(осн2!I147+осн2!$A$2)*осн2!$E$2</f>
        <v>5868816.1399999997</v>
      </c>
      <c r="P2090" s="37">
        <f>осн2!J147+осн2!$A$2+(осн2!J147+осн2!$A$2)*осн2!$E$2</f>
        <v>6103567.7000000002</v>
      </c>
      <c r="Q2090" s="41">
        <f t="shared" si="535"/>
        <v>11737632.279999999</v>
      </c>
      <c r="R2090" s="41">
        <f t="shared" si="536"/>
        <v>12207135.4</v>
      </c>
      <c r="S2090" s="41">
        <f t="shared" si="537"/>
        <v>5868816.1399999997</v>
      </c>
      <c r="T2090" s="41">
        <f t="shared" si="538"/>
        <v>6103567.7000000002</v>
      </c>
    </row>
    <row r="2091" spans="1:20" ht="30" hidden="1" customHeight="1" x14ac:dyDescent="0.25">
      <c r="A2091" s="140"/>
      <c r="B2091" s="169"/>
      <c r="C2091" s="140"/>
      <c r="D2091" s="12" t="s">
        <v>59</v>
      </c>
      <c r="E2091" s="41">
        <f>осн2!I148*осн2!$D$1+осн2!$A$2+(осн2!I148*осн2!$D$1+осн2!$A$2)*осн2!$E$2</f>
        <v>17080771.399999999</v>
      </c>
      <c r="F2091" s="41">
        <f>осн2!J148*осн2!$D$1+осн2!$A$2+(осн2!J148*осн2!$D$1+осн2!$A$2)*осн2!$E$2</f>
        <v>17764003.199999999</v>
      </c>
      <c r="G2091" s="178"/>
      <c r="H2091" s="179"/>
      <c r="I2091" s="41">
        <f t="shared" si="531"/>
        <v>17080771.399999999</v>
      </c>
      <c r="J2091" s="41">
        <f t="shared" si="532"/>
        <v>17764003.199999999</v>
      </c>
      <c r="K2091" s="178"/>
      <c r="L2091" s="179"/>
      <c r="M2091" s="41">
        <f t="shared" si="533"/>
        <v>17080771.399999999</v>
      </c>
      <c r="N2091" s="41">
        <f t="shared" si="534"/>
        <v>17764003.199999999</v>
      </c>
      <c r="O2091" s="37">
        <f>осн2!I148+осн2!$A$2+(осн2!I148+осн2!$A$2)*осн2!$E$2</f>
        <v>8540385.6999999993</v>
      </c>
      <c r="P2091" s="37">
        <f>осн2!J148+осн2!$A$2+(осн2!J148+осн2!$A$2)*осн2!$E$2</f>
        <v>8882001.5999999996</v>
      </c>
      <c r="Q2091" s="41">
        <f t="shared" si="535"/>
        <v>17080771.399999999</v>
      </c>
      <c r="R2091" s="41">
        <f t="shared" si="536"/>
        <v>17764003.199999999</v>
      </c>
      <c r="S2091" s="41">
        <f t="shared" si="537"/>
        <v>8540385.6999999993</v>
      </c>
      <c r="T2091" s="41">
        <f t="shared" si="538"/>
        <v>8882001.5999999996</v>
      </c>
    </row>
    <row r="2092" spans="1:20" ht="30" hidden="1" customHeight="1" x14ac:dyDescent="0.25">
      <c r="A2092" s="140"/>
      <c r="B2092" s="169"/>
      <c r="C2092" s="140"/>
      <c r="D2092" s="12" t="s">
        <v>60</v>
      </c>
      <c r="E2092" s="41">
        <f>осн2!I149*осн2!$D$1+осн2!$A$2+(осн2!I149*осн2!$D$1+осн2!$A$2)*осн2!$E$2</f>
        <v>21287615.359999999</v>
      </c>
      <c r="F2092" s="41">
        <f>осн2!J149*осн2!$D$1+осн2!$A$2+(осн2!J149*осн2!$D$1+осн2!$A$2)*осн2!$E$2</f>
        <v>22139119.879999999</v>
      </c>
      <c r="G2092" s="178"/>
      <c r="H2092" s="179"/>
      <c r="I2092" s="41">
        <f t="shared" si="531"/>
        <v>21287615.359999999</v>
      </c>
      <c r="J2092" s="41">
        <f t="shared" si="532"/>
        <v>22139119.879999999</v>
      </c>
      <c r="K2092" s="178"/>
      <c r="L2092" s="179"/>
      <c r="M2092" s="41">
        <f t="shared" si="533"/>
        <v>21287615.359999999</v>
      </c>
      <c r="N2092" s="41">
        <f t="shared" si="534"/>
        <v>22139119.879999999</v>
      </c>
      <c r="O2092" s="37">
        <f>осн2!I149+осн2!$A$2+(осн2!I149+осн2!$A$2)*осн2!$E$2</f>
        <v>10643807.68</v>
      </c>
      <c r="P2092" s="37">
        <f>осн2!J149+осн2!$A$2+(осн2!J149+осн2!$A$2)*осн2!$E$2</f>
        <v>11069559.939999999</v>
      </c>
      <c r="Q2092" s="41">
        <f t="shared" si="535"/>
        <v>21287615.359999999</v>
      </c>
      <c r="R2092" s="41">
        <f t="shared" si="536"/>
        <v>22139119.879999999</v>
      </c>
      <c r="S2092" s="41">
        <f t="shared" si="537"/>
        <v>10643807.68</v>
      </c>
      <c r="T2092" s="41">
        <f t="shared" si="538"/>
        <v>11069559.939999999</v>
      </c>
    </row>
    <row r="2093" spans="1:20" ht="30" hidden="1" customHeight="1" x14ac:dyDescent="0.25">
      <c r="A2093" s="140"/>
      <c r="B2093" s="169"/>
      <c r="C2093" s="140"/>
      <c r="D2093" s="12" t="s">
        <v>61</v>
      </c>
      <c r="E2093" s="41">
        <f>осн2!I150*осн2!$D$1+осн2!$A$2+(осн2!I150*осн2!$D$1+осн2!$A$2)*осн2!$E$2</f>
        <v>22606853</v>
      </c>
      <c r="F2093" s="41">
        <f>осн2!J150*осн2!$D$1+осн2!$A$2+(осн2!J150*осн2!$D$1+осн2!$A$2)*осн2!$E$2</f>
        <v>23511127.120000001</v>
      </c>
      <c r="G2093" s="178"/>
      <c r="H2093" s="179"/>
      <c r="I2093" s="41">
        <f t="shared" si="531"/>
        <v>22606853</v>
      </c>
      <c r="J2093" s="41">
        <f t="shared" si="532"/>
        <v>23511127.120000001</v>
      </c>
      <c r="K2093" s="178"/>
      <c r="L2093" s="179"/>
      <c r="M2093" s="41">
        <f t="shared" si="533"/>
        <v>22606853</v>
      </c>
      <c r="N2093" s="41">
        <f t="shared" si="534"/>
        <v>23511127.120000001</v>
      </c>
      <c r="O2093" s="37">
        <f>осн2!I150+осн2!$A$2+(осн2!I150+осн2!$A$2)*осн2!$E$2</f>
        <v>11303426.5</v>
      </c>
      <c r="P2093" s="37">
        <f>осн2!J150+осн2!$A$2+(осн2!J150+осн2!$A$2)*осн2!$E$2</f>
        <v>11755563.560000001</v>
      </c>
      <c r="Q2093" s="41">
        <f t="shared" si="535"/>
        <v>22606853</v>
      </c>
      <c r="R2093" s="41">
        <f t="shared" si="536"/>
        <v>23511127.120000001</v>
      </c>
      <c r="S2093" s="41">
        <f t="shared" si="537"/>
        <v>11303426.5</v>
      </c>
      <c r="T2093" s="41">
        <f t="shared" si="538"/>
        <v>11755563.560000001</v>
      </c>
    </row>
    <row r="2094" spans="1:20" ht="30" hidden="1" customHeight="1" x14ac:dyDescent="0.25">
      <c r="A2094" s="140"/>
      <c r="B2094" s="169"/>
      <c r="C2094" s="140"/>
      <c r="D2094" s="12" t="s">
        <v>62</v>
      </c>
      <c r="E2094" s="41">
        <f>осн2!I151*осн2!$D$1+осн2!$A$2+(осн2!I151*осн2!$D$1+осн2!$A$2)*осн2!$E$2</f>
        <v>26061697.120000001</v>
      </c>
      <c r="F2094" s="41" t="e">
        <f>осн2!J151*осн2!$D$1+осн2!$A$2+(осн2!J151*осн2!$D$1+осн2!$A$2)*осн2!$E$2</f>
        <v>#VALUE!</v>
      </c>
      <c r="G2094" s="178"/>
      <c r="H2094" s="179"/>
      <c r="I2094" s="41">
        <f t="shared" si="531"/>
        <v>26061697.120000001</v>
      </c>
      <c r="J2094" s="41" t="e">
        <f t="shared" si="532"/>
        <v>#VALUE!</v>
      </c>
      <c r="K2094" s="178"/>
      <c r="L2094" s="179"/>
      <c r="M2094" s="41">
        <f t="shared" si="533"/>
        <v>26061697.120000001</v>
      </c>
      <c r="N2094" s="41" t="e">
        <f t="shared" si="534"/>
        <v>#VALUE!</v>
      </c>
      <c r="O2094" s="37">
        <f>осн2!I151+осн2!$A$2+(осн2!I151+осн2!$A$2)*осн2!$E$2</f>
        <v>13030848.560000001</v>
      </c>
      <c r="P2094" s="37" t="e">
        <f>осн2!J151+осн2!$A$2+(осн2!J151+осн2!$A$2)*осн2!$E$2</f>
        <v>#VALUE!</v>
      </c>
      <c r="Q2094" s="41">
        <f t="shared" si="535"/>
        <v>26061697.120000001</v>
      </c>
      <c r="R2094" s="41" t="e">
        <f t="shared" si="536"/>
        <v>#VALUE!</v>
      </c>
      <c r="S2094" s="41">
        <f t="shared" si="537"/>
        <v>13030848.560000001</v>
      </c>
      <c r="T2094" s="41" t="e">
        <f t="shared" si="538"/>
        <v>#VALUE!</v>
      </c>
    </row>
    <row r="2095" spans="1:20" ht="15.75" hidden="1" customHeight="1" x14ac:dyDescent="0.25">
      <c r="A2095" s="140"/>
      <c r="B2095" s="169"/>
      <c r="C2095" s="140"/>
      <c r="D2095" s="13" t="s">
        <v>63</v>
      </c>
      <c r="E2095" s="40">
        <f>осн2!I152*осн2!$D$1+осн2!$A$2+(осн2!I152*осн2!$D$1+осн2!$A$2)*осн2!$E$2</f>
        <v>18621306.239999998</v>
      </c>
      <c r="F2095" s="40">
        <f>осн2!J152*осн2!$D$1+осн2!$A$2+(осн2!J152*осн2!$D$1+осн2!$A$2)*осн2!$E$2</f>
        <v>19366157.640000001</v>
      </c>
      <c r="G2095" s="178"/>
      <c r="H2095" s="179"/>
      <c r="I2095" s="40">
        <f t="shared" si="531"/>
        <v>18621306.239999998</v>
      </c>
      <c r="J2095" s="40">
        <f t="shared" si="532"/>
        <v>19366157.640000001</v>
      </c>
      <c r="K2095" s="178"/>
      <c r="L2095" s="179"/>
      <c r="M2095" s="40">
        <f t="shared" si="533"/>
        <v>18621306.239999998</v>
      </c>
      <c r="N2095" s="40">
        <f t="shared" si="534"/>
        <v>19366157.640000001</v>
      </c>
      <c r="O2095" s="36">
        <f>осн2!I152+осн2!$A$2+(осн2!I152+осн2!$A$2)*осн2!$E$2</f>
        <v>9310653.1199999992</v>
      </c>
      <c r="P2095" s="36">
        <f>осн2!J152+осн2!$A$2+(осн2!J152+осн2!$A$2)*осн2!$E$2</f>
        <v>9683078.8200000003</v>
      </c>
      <c r="Q2095" s="40">
        <f t="shared" si="535"/>
        <v>18621306.239999998</v>
      </c>
      <c r="R2095" s="40">
        <f t="shared" si="536"/>
        <v>19366157.640000001</v>
      </c>
      <c r="S2095" s="40">
        <f t="shared" si="537"/>
        <v>9310653.1199999992</v>
      </c>
      <c r="T2095" s="40">
        <f t="shared" si="538"/>
        <v>9683078.8200000003</v>
      </c>
    </row>
    <row r="2096" spans="1:20" ht="15.75" hidden="1" customHeight="1" x14ac:dyDescent="0.25">
      <c r="A2096" s="140"/>
      <c r="B2096" s="169"/>
      <c r="C2096" s="140"/>
      <c r="D2096" s="12" t="s">
        <v>64</v>
      </c>
      <c r="E2096" s="41">
        <f>осн2!I153*осн2!$D$1+осн2!$A$2+(осн2!I153*осн2!$D$1+осн2!$A$2)*осн2!$E$2</f>
        <v>24962770.199999999</v>
      </c>
      <c r="F2096" s="41">
        <f>осн2!J153*осн2!$D$1+осн2!$A$2+(осн2!J153*осн2!$D$1+осн2!$A$2)*осн2!$E$2</f>
        <v>25961281.48</v>
      </c>
      <c r="G2096" s="178"/>
      <c r="H2096" s="179"/>
      <c r="I2096" s="41">
        <f t="shared" si="531"/>
        <v>24962770.199999999</v>
      </c>
      <c r="J2096" s="41">
        <f t="shared" si="532"/>
        <v>25961281.48</v>
      </c>
      <c r="K2096" s="178"/>
      <c r="L2096" s="179"/>
      <c r="M2096" s="41">
        <f t="shared" si="533"/>
        <v>24962770.199999999</v>
      </c>
      <c r="N2096" s="41">
        <f t="shared" si="534"/>
        <v>25961281.48</v>
      </c>
      <c r="O2096" s="37">
        <f>осн2!I153+осн2!$A$2+(осн2!I153+осн2!$A$2)*осн2!$E$2</f>
        <v>12481385.1</v>
      </c>
      <c r="P2096" s="37">
        <f>осн2!J153+осн2!$A$2+(осн2!J153+осн2!$A$2)*осн2!$E$2</f>
        <v>12980640.74</v>
      </c>
      <c r="Q2096" s="41">
        <f t="shared" si="535"/>
        <v>24962770.199999999</v>
      </c>
      <c r="R2096" s="41">
        <f t="shared" si="536"/>
        <v>25961281.48</v>
      </c>
      <c r="S2096" s="41">
        <f t="shared" si="537"/>
        <v>12481385.1</v>
      </c>
      <c r="T2096" s="41">
        <f t="shared" si="538"/>
        <v>12980640.74</v>
      </c>
    </row>
    <row r="2097" spans="1:20" ht="15.75" hidden="1" customHeight="1" x14ac:dyDescent="0.25">
      <c r="A2097" s="140"/>
      <c r="B2097" s="169"/>
      <c r="C2097" s="140"/>
      <c r="D2097" s="12" t="s">
        <v>65</v>
      </c>
      <c r="E2097" s="41">
        <f>осн2!I154*осн2!$D$1+осн2!$A$2+(осн2!I154*осн2!$D$1+осн2!$A$2)*осн2!$E$2</f>
        <v>31166641.439999998</v>
      </c>
      <c r="F2097" s="41">
        <f>осн2!J154*осн2!$D$1+осн2!$A$2+(осн2!J154*осн2!$D$1+осн2!$A$2)*осн2!$E$2</f>
        <v>32413306.719999999</v>
      </c>
      <c r="G2097" s="178"/>
      <c r="H2097" s="179"/>
      <c r="I2097" s="41">
        <f t="shared" si="531"/>
        <v>31166641.439999998</v>
      </c>
      <c r="J2097" s="41">
        <f t="shared" si="532"/>
        <v>32413306.719999999</v>
      </c>
      <c r="K2097" s="178"/>
      <c r="L2097" s="179"/>
      <c r="M2097" s="41">
        <f t="shared" si="533"/>
        <v>31166641.439999998</v>
      </c>
      <c r="N2097" s="41">
        <f t="shared" si="534"/>
        <v>32413306.719999999</v>
      </c>
      <c r="O2097" s="37">
        <f>осн2!I154+осн2!$A$2+(осн2!I154+осн2!$A$2)*осн2!$E$2</f>
        <v>15583320.719999999</v>
      </c>
      <c r="P2097" s="37">
        <f>осн2!J154+осн2!$A$2+(осн2!J154+осн2!$A$2)*осн2!$E$2</f>
        <v>16206653.359999999</v>
      </c>
      <c r="Q2097" s="41">
        <f t="shared" si="535"/>
        <v>31166641.439999998</v>
      </c>
      <c r="R2097" s="41">
        <f t="shared" si="536"/>
        <v>32413306.719999999</v>
      </c>
      <c r="S2097" s="41">
        <f t="shared" si="537"/>
        <v>15583320.719999999</v>
      </c>
      <c r="T2097" s="41">
        <f t="shared" si="538"/>
        <v>16206653.359999999</v>
      </c>
    </row>
    <row r="2098" spans="1:20" ht="15.75" hidden="1" customHeight="1" x14ac:dyDescent="0.25">
      <c r="A2098" s="140"/>
      <c r="B2098" s="169"/>
      <c r="C2098" s="140"/>
      <c r="D2098" s="12" t="s">
        <v>66</v>
      </c>
      <c r="E2098" s="41">
        <f>осн2!I155*осн2!$D$1+осн2!$A$2+(осн2!I155*осн2!$D$1+осн2!$A$2)*осн2!$E$2</f>
        <v>37359368.759999998</v>
      </c>
      <c r="F2098" s="41">
        <f>осн2!J155*осн2!$D$1+осн2!$A$2+(осн2!J155*осн2!$D$1+осн2!$A$2)*осн2!$E$2</f>
        <v>38853744.359999999</v>
      </c>
      <c r="G2098" s="178"/>
      <c r="H2098" s="179"/>
      <c r="I2098" s="41">
        <f t="shared" si="531"/>
        <v>37359368.759999998</v>
      </c>
      <c r="J2098" s="41">
        <f t="shared" si="532"/>
        <v>38853744.359999999</v>
      </c>
      <c r="K2098" s="178"/>
      <c r="L2098" s="179"/>
      <c r="M2098" s="41">
        <f t="shared" si="533"/>
        <v>37359368.759999998</v>
      </c>
      <c r="N2098" s="41">
        <f t="shared" si="534"/>
        <v>38853744.359999999</v>
      </c>
      <c r="O2098" s="37">
        <f>осн2!I155+осн2!$A$2+(осн2!I155+осн2!$A$2)*осн2!$E$2</f>
        <v>18679684.379999999</v>
      </c>
      <c r="P2098" s="37">
        <f>осн2!J155+осн2!$A$2+(осн2!J155+осн2!$A$2)*осн2!$E$2</f>
        <v>19426872.18</v>
      </c>
      <c r="Q2098" s="41">
        <f t="shared" si="535"/>
        <v>37359368.759999998</v>
      </c>
      <c r="R2098" s="41">
        <f t="shared" si="536"/>
        <v>38853744.359999999</v>
      </c>
      <c r="S2098" s="41">
        <f t="shared" si="537"/>
        <v>18679684.379999999</v>
      </c>
      <c r="T2098" s="41">
        <f t="shared" si="538"/>
        <v>19426872.18</v>
      </c>
    </row>
    <row r="2099" spans="1:20" ht="15.75" hidden="1" customHeight="1" x14ac:dyDescent="0.25">
      <c r="A2099" s="140"/>
      <c r="B2099" s="169"/>
      <c r="C2099" s="140"/>
      <c r="D2099" s="12" t="s">
        <v>67</v>
      </c>
      <c r="E2099" s="41">
        <f>осн2!I156*осн2!$D$1+осн2!$A$2+(осн2!I156*осн2!$D$1+осн2!$A$2)*осн2!$E$2</f>
        <v>38803549.519999996</v>
      </c>
      <c r="F2099" s="41">
        <f>осн2!J156*осн2!$D$1+осн2!$A$2+(осн2!J156*осн2!$D$1+осн2!$A$2)*осн2!$E$2</f>
        <v>40355690.840000004</v>
      </c>
      <c r="G2099" s="178"/>
      <c r="H2099" s="179"/>
      <c r="I2099" s="41">
        <f t="shared" si="531"/>
        <v>38803549.519999996</v>
      </c>
      <c r="J2099" s="41">
        <f t="shared" si="532"/>
        <v>40355690.840000004</v>
      </c>
      <c r="K2099" s="178"/>
      <c r="L2099" s="179"/>
      <c r="M2099" s="41">
        <f t="shared" si="533"/>
        <v>38803549.519999996</v>
      </c>
      <c r="N2099" s="41">
        <f t="shared" si="534"/>
        <v>40355690.840000004</v>
      </c>
      <c r="O2099" s="37">
        <f>осн2!I156+осн2!$A$2+(осн2!I156+осн2!$A$2)*осн2!$E$2</f>
        <v>19401774.759999998</v>
      </c>
      <c r="P2099" s="37">
        <f>осн2!J156+осн2!$A$2+(осн2!J156+осн2!$A$2)*осн2!$E$2</f>
        <v>20177845.420000002</v>
      </c>
      <c r="Q2099" s="41">
        <f t="shared" si="535"/>
        <v>38803549.519999996</v>
      </c>
      <c r="R2099" s="41">
        <f t="shared" si="536"/>
        <v>40355690.840000004</v>
      </c>
      <c r="S2099" s="41">
        <f t="shared" si="537"/>
        <v>19401774.759999998</v>
      </c>
      <c r="T2099" s="41">
        <f t="shared" si="538"/>
        <v>20177845.420000002</v>
      </c>
    </row>
    <row r="2100" spans="1:20" ht="15.75" hidden="1" customHeight="1" x14ac:dyDescent="0.25">
      <c r="A2100" s="140"/>
      <c r="B2100" s="169"/>
      <c r="C2100" s="140"/>
      <c r="D2100" s="12" t="s">
        <v>68</v>
      </c>
      <c r="E2100" s="41">
        <f>осн2!I157*осн2!$D$1+осн2!$A$2+(осн2!I157*осн2!$D$1+осн2!$A$2)*осн2!$E$2</f>
        <v>42788626.640000001</v>
      </c>
      <c r="F2100" s="41">
        <f>осн2!J157*осн2!$D$1+осн2!$A$2+(осн2!J157*осн2!$D$1+осн2!$A$2)*осн2!$E$2</f>
        <v>44500171.799999997</v>
      </c>
      <c r="G2100" s="178"/>
      <c r="H2100" s="179"/>
      <c r="I2100" s="41">
        <f t="shared" si="531"/>
        <v>42788626.640000001</v>
      </c>
      <c r="J2100" s="41">
        <f t="shared" si="532"/>
        <v>44500171.799999997</v>
      </c>
      <c r="K2100" s="178"/>
      <c r="L2100" s="179"/>
      <c r="M2100" s="41">
        <f t="shared" si="533"/>
        <v>42788626.640000001</v>
      </c>
      <c r="N2100" s="41">
        <f t="shared" si="534"/>
        <v>44500171.799999997</v>
      </c>
      <c r="O2100" s="37">
        <f>осн2!I157+осн2!$A$2+(осн2!I157+осн2!$A$2)*осн2!$E$2</f>
        <v>21394313.32</v>
      </c>
      <c r="P2100" s="37">
        <f>осн2!J157+осн2!$A$2+(осн2!J157+осн2!$A$2)*осн2!$E$2</f>
        <v>22250085.899999999</v>
      </c>
      <c r="Q2100" s="41">
        <f t="shared" si="535"/>
        <v>42788626.640000001</v>
      </c>
      <c r="R2100" s="41">
        <f t="shared" si="536"/>
        <v>44500171.799999997</v>
      </c>
      <c r="S2100" s="41">
        <f t="shared" si="537"/>
        <v>21394313.32</v>
      </c>
      <c r="T2100" s="41">
        <f t="shared" si="538"/>
        <v>22250085.899999999</v>
      </c>
    </row>
    <row r="2101" spans="1:20" ht="15.75" hidden="1" customHeight="1" x14ac:dyDescent="0.25">
      <c r="A2101" s="140"/>
      <c r="B2101" s="169"/>
      <c r="C2101" s="140"/>
      <c r="D2101" s="12" t="s">
        <v>69</v>
      </c>
      <c r="E2101" s="41">
        <f>осн2!I158*осн2!$D$1+осн2!$A$2+(осн2!I158*осн2!$D$1+осн2!$A$2)*осн2!$E$2</f>
        <v>46773682.519999996</v>
      </c>
      <c r="F2101" s="41">
        <f>осн2!J158*осн2!$D$1+осн2!$A$2+(осн2!J158*осн2!$D$1+осн2!$A$2)*осн2!$E$2</f>
        <v>48644629.159999996</v>
      </c>
      <c r="G2101" s="178"/>
      <c r="H2101" s="179"/>
      <c r="I2101" s="41">
        <f t="shared" si="531"/>
        <v>46773682.519999996</v>
      </c>
      <c r="J2101" s="41">
        <f t="shared" si="532"/>
        <v>48644629.159999996</v>
      </c>
      <c r="K2101" s="178"/>
      <c r="L2101" s="179"/>
      <c r="M2101" s="41">
        <f t="shared" si="533"/>
        <v>46773682.519999996</v>
      </c>
      <c r="N2101" s="41">
        <f t="shared" si="534"/>
        <v>48644629.159999996</v>
      </c>
      <c r="O2101" s="37">
        <f>осн2!I158+осн2!$A$2+(осн2!I158+осн2!$A$2)*осн2!$E$2</f>
        <v>23386841.259999998</v>
      </c>
      <c r="P2101" s="37">
        <f>осн2!J158+осн2!$A$2+(осн2!J158+осн2!$A$2)*осн2!$E$2</f>
        <v>24322314.579999998</v>
      </c>
      <c r="Q2101" s="41">
        <f t="shared" si="535"/>
        <v>46773682.519999996</v>
      </c>
      <c r="R2101" s="41">
        <f t="shared" si="536"/>
        <v>48644629.159999996</v>
      </c>
      <c r="S2101" s="41">
        <f t="shared" si="537"/>
        <v>23386841.259999998</v>
      </c>
      <c r="T2101" s="41">
        <f t="shared" si="538"/>
        <v>24322314.579999998</v>
      </c>
    </row>
    <row r="2102" spans="1:20" ht="15.75" hidden="1" customHeight="1" x14ac:dyDescent="0.25">
      <c r="A2102" s="140"/>
      <c r="B2102" s="169"/>
      <c r="C2102" s="140"/>
      <c r="D2102" s="12" t="s">
        <v>70</v>
      </c>
      <c r="E2102" s="41">
        <f>осн2!I159*осн2!$D$1+осн2!$A$2+(осн2!I159*осн2!$D$1+осн2!$A$2)*осн2!$E$2</f>
        <v>50758759.640000001</v>
      </c>
      <c r="F2102" s="41">
        <f>осн2!J159*осн2!$D$1+осн2!$A$2+(осн2!J159*осн2!$D$1+осн2!$A$2)*осн2!$E$2</f>
        <v>52789110.119999997</v>
      </c>
      <c r="G2102" s="178"/>
      <c r="H2102" s="179"/>
      <c r="I2102" s="41">
        <f t="shared" si="531"/>
        <v>50758759.640000001</v>
      </c>
      <c r="J2102" s="41">
        <f t="shared" si="532"/>
        <v>52789110.119999997</v>
      </c>
      <c r="K2102" s="178"/>
      <c r="L2102" s="179"/>
      <c r="M2102" s="41">
        <f t="shared" si="533"/>
        <v>50758759.640000001</v>
      </c>
      <c r="N2102" s="41">
        <f t="shared" si="534"/>
        <v>52789110.119999997</v>
      </c>
      <c r="O2102" s="37">
        <f>осн2!I159+осн2!$A$2+(осн2!I159+осн2!$A$2)*осн2!$E$2</f>
        <v>25379379.82</v>
      </c>
      <c r="P2102" s="37">
        <f>осн2!J159+осн2!$A$2+(осн2!J159+осн2!$A$2)*осн2!$E$2</f>
        <v>26394555.059999999</v>
      </c>
      <c r="Q2102" s="41">
        <f t="shared" si="535"/>
        <v>50758759.640000001</v>
      </c>
      <c r="R2102" s="41">
        <f t="shared" si="536"/>
        <v>52789110.119999997</v>
      </c>
      <c r="S2102" s="41">
        <f t="shared" si="537"/>
        <v>25379379.82</v>
      </c>
      <c r="T2102" s="41">
        <f t="shared" si="538"/>
        <v>26394555.059999999</v>
      </c>
    </row>
    <row r="2103" spans="1:20" ht="15.75" hidden="1" customHeight="1" x14ac:dyDescent="0.25">
      <c r="A2103" s="140"/>
      <c r="B2103" s="169"/>
      <c r="C2103" s="140"/>
      <c r="D2103" s="12" t="s">
        <v>71</v>
      </c>
      <c r="E2103" s="41">
        <f>осн2!I160*осн2!$D$1+осн2!$A$2+(осн2!I160*осн2!$D$1+осн2!$A$2)*осн2!$E$2</f>
        <v>54928539.799999997</v>
      </c>
      <c r="F2103" s="41">
        <f>осн2!J160*осн2!$D$1+осн2!$A$2+(осн2!J160*осн2!$D$1+осн2!$A$2)*осн2!$E$2</f>
        <v>57125683.280000001</v>
      </c>
      <c r="G2103" s="178"/>
      <c r="H2103" s="179"/>
      <c r="I2103" s="41">
        <f t="shared" si="531"/>
        <v>54928539.799999997</v>
      </c>
      <c r="J2103" s="41">
        <f t="shared" si="532"/>
        <v>57125683.280000001</v>
      </c>
      <c r="K2103" s="178"/>
      <c r="L2103" s="179"/>
      <c r="M2103" s="41">
        <f t="shared" si="533"/>
        <v>54928539.799999997</v>
      </c>
      <c r="N2103" s="41">
        <f t="shared" si="534"/>
        <v>57125683.280000001</v>
      </c>
      <c r="O2103" s="37">
        <f>осн2!I160+осн2!$A$2+(осн2!I160+осн2!$A$2)*осн2!$E$2</f>
        <v>27464269.899999999</v>
      </c>
      <c r="P2103" s="37">
        <f>осн2!J160+осн2!$A$2+(осн2!J160+осн2!$A$2)*осн2!$E$2</f>
        <v>28562841.640000001</v>
      </c>
      <c r="Q2103" s="41">
        <f t="shared" si="535"/>
        <v>54928539.799999997</v>
      </c>
      <c r="R2103" s="41">
        <f t="shared" si="536"/>
        <v>57125683.280000001</v>
      </c>
      <c r="S2103" s="41">
        <f t="shared" si="537"/>
        <v>27464269.899999999</v>
      </c>
      <c r="T2103" s="41">
        <f t="shared" si="538"/>
        <v>28562841.640000001</v>
      </c>
    </row>
    <row r="2104" spans="1:20" ht="15.75" hidden="1" customHeight="1" x14ac:dyDescent="0.25">
      <c r="A2104" s="140"/>
      <c r="B2104" s="169"/>
      <c r="C2104" s="140"/>
      <c r="D2104" s="12" t="s">
        <v>72</v>
      </c>
      <c r="E2104" s="41">
        <f>осн2!I161*осн2!$D$1+осн2!$A$2+(осн2!I161*осн2!$D$1+осн2!$A$2)*осн2!$E$2</f>
        <v>58781230.359999999</v>
      </c>
      <c r="F2104" s="41">
        <f>осн2!J161*осн2!$D$1+осн2!$A$2+(осн2!J161*осн2!$D$1+осн2!$A$2)*осн2!$E$2</f>
        <v>61132479.480000004</v>
      </c>
      <c r="G2104" s="178"/>
      <c r="H2104" s="179"/>
      <c r="I2104" s="41">
        <f t="shared" si="531"/>
        <v>58781230.359999999</v>
      </c>
      <c r="J2104" s="41">
        <f t="shared" si="532"/>
        <v>61132479.480000004</v>
      </c>
      <c r="K2104" s="178"/>
      <c r="L2104" s="179"/>
      <c r="M2104" s="41">
        <f t="shared" si="533"/>
        <v>58781230.359999999</v>
      </c>
      <c r="N2104" s="41">
        <f t="shared" si="534"/>
        <v>61132479.480000004</v>
      </c>
      <c r="O2104" s="37">
        <f>осн2!I161+осн2!$A$2+(осн2!I161+осн2!$A$2)*осн2!$E$2</f>
        <v>29390615.18</v>
      </c>
      <c r="P2104" s="37">
        <f>осн2!J161+осн2!$A$2+(осн2!J161+осн2!$A$2)*осн2!$E$2</f>
        <v>30566239.740000002</v>
      </c>
      <c r="Q2104" s="41">
        <f t="shared" si="535"/>
        <v>58781230.359999999</v>
      </c>
      <c r="R2104" s="41">
        <f t="shared" si="536"/>
        <v>61132479.480000004</v>
      </c>
      <c r="S2104" s="41">
        <f t="shared" si="537"/>
        <v>29390615.18</v>
      </c>
      <c r="T2104" s="41">
        <f t="shared" si="538"/>
        <v>30566239.740000002</v>
      </c>
    </row>
    <row r="2105" spans="1:20" ht="15.75" hidden="1" customHeight="1" x14ac:dyDescent="0.25">
      <c r="A2105" s="140"/>
      <c r="B2105" s="169"/>
      <c r="C2105" s="140"/>
      <c r="D2105" s="12" t="s">
        <v>73</v>
      </c>
      <c r="E2105" s="41">
        <f>осн2!I162*осн2!$D$1+осн2!$A$2+(осн2!I162*осн2!$D$1+осн2!$A$2)*осн2!$E$2</f>
        <v>62633897.32</v>
      </c>
      <c r="F2105" s="41">
        <f>осн2!J162*осн2!$D$1+осн2!$A$2+(осн2!J162*осн2!$D$1+осн2!$A$2)*осн2!$E$2</f>
        <v>65139252.079999998</v>
      </c>
      <c r="G2105" s="178"/>
      <c r="H2105" s="179"/>
      <c r="I2105" s="41">
        <f t="shared" si="531"/>
        <v>62633897.32</v>
      </c>
      <c r="J2105" s="41">
        <f t="shared" si="532"/>
        <v>65139252.079999998</v>
      </c>
      <c r="K2105" s="178"/>
      <c r="L2105" s="179"/>
      <c r="M2105" s="41">
        <f t="shared" si="533"/>
        <v>62633897.32</v>
      </c>
      <c r="N2105" s="41">
        <f t="shared" si="534"/>
        <v>65139252.079999998</v>
      </c>
      <c r="O2105" s="37">
        <f>осн2!I162+осн2!$A$2+(осн2!I162+осн2!$A$2)*осн2!$E$2</f>
        <v>31316948.66</v>
      </c>
      <c r="P2105" s="37">
        <f>осн2!J162+осн2!$A$2+(осн2!J162+осн2!$A$2)*осн2!$E$2</f>
        <v>32569626.039999999</v>
      </c>
      <c r="Q2105" s="41">
        <f t="shared" si="535"/>
        <v>62633897.32</v>
      </c>
      <c r="R2105" s="41">
        <f t="shared" si="536"/>
        <v>65139252.079999998</v>
      </c>
      <c r="S2105" s="41">
        <f t="shared" si="537"/>
        <v>31316948.66</v>
      </c>
      <c r="T2105" s="41">
        <f t="shared" si="538"/>
        <v>32569626.039999999</v>
      </c>
    </row>
    <row r="2106" spans="1:20" ht="15.75" hidden="1" customHeight="1" x14ac:dyDescent="0.25">
      <c r="A2106" s="140"/>
      <c r="B2106" s="169"/>
      <c r="C2106" s="140"/>
      <c r="D2106" s="12" t="s">
        <v>74</v>
      </c>
      <c r="E2106" s="41">
        <f>осн2!I163*осн2!$D$1+осн2!$A$2+(осн2!I163*осн2!$D$1+осн2!$A$2)*осн2!$E$2</f>
        <v>66486561.920000002</v>
      </c>
      <c r="F2106" s="41">
        <f>осн2!J163*осн2!$D$1+осн2!$A$2+(осн2!J163*осн2!$D$1+осн2!$A$2)*осн2!$E$2</f>
        <v>69146024.680000007</v>
      </c>
      <c r="G2106" s="178"/>
      <c r="H2106" s="179"/>
      <c r="I2106" s="41">
        <f t="shared" si="531"/>
        <v>66486561.920000002</v>
      </c>
      <c r="J2106" s="41">
        <f t="shared" si="532"/>
        <v>69146024.680000007</v>
      </c>
      <c r="K2106" s="178"/>
      <c r="L2106" s="179"/>
      <c r="M2106" s="41">
        <f t="shared" si="533"/>
        <v>66486561.920000002</v>
      </c>
      <c r="N2106" s="41">
        <f t="shared" si="534"/>
        <v>69146024.680000007</v>
      </c>
      <c r="O2106" s="37">
        <f>осн2!I163+осн2!$A$2+(осн2!I163+осн2!$A$2)*осн2!$E$2</f>
        <v>33243280.960000001</v>
      </c>
      <c r="P2106" s="37">
        <f>осн2!J163+осн2!$A$2+(осн2!J163+осн2!$A$2)*осн2!$E$2</f>
        <v>34573012.340000004</v>
      </c>
      <c r="Q2106" s="41">
        <f t="shared" si="535"/>
        <v>66486561.920000002</v>
      </c>
      <c r="R2106" s="41">
        <f t="shared" si="536"/>
        <v>69146024.680000007</v>
      </c>
      <c r="S2106" s="41">
        <f t="shared" si="537"/>
        <v>33243280.960000001</v>
      </c>
      <c r="T2106" s="41">
        <f t="shared" si="538"/>
        <v>34573012.340000004</v>
      </c>
    </row>
    <row r="2107" spans="1:20" ht="15.75" hidden="1" customHeight="1" x14ac:dyDescent="0.25">
      <c r="A2107" s="140"/>
      <c r="B2107" s="169"/>
      <c r="C2107" s="140"/>
      <c r="D2107" s="12" t="s">
        <v>75</v>
      </c>
      <c r="E2107" s="41">
        <f>осн2!I164*осн2!$D$1+осн2!$A$2+(осн2!I164*осн2!$D$1+осн2!$A$2)*осн2!$E$2</f>
        <v>73561471.400000006</v>
      </c>
      <c r="F2107" s="41">
        <f>осн2!J164*осн2!$D$1+осн2!$A$2+(осн2!J164*осн2!$D$1+осн2!$A$2)*осн2!$E$2</f>
        <v>76503928.840000004</v>
      </c>
      <c r="G2107" s="178"/>
      <c r="H2107" s="179"/>
      <c r="I2107" s="41">
        <f t="shared" si="531"/>
        <v>73561471.400000006</v>
      </c>
      <c r="J2107" s="41">
        <f t="shared" si="532"/>
        <v>76503928.840000004</v>
      </c>
      <c r="K2107" s="178"/>
      <c r="L2107" s="179"/>
      <c r="M2107" s="41">
        <f t="shared" si="533"/>
        <v>73561471.400000006</v>
      </c>
      <c r="N2107" s="41">
        <f t="shared" si="534"/>
        <v>76503928.840000004</v>
      </c>
      <c r="O2107" s="37">
        <f>осн2!I164+осн2!$A$2+(осн2!I164+осн2!$A$2)*осн2!$E$2</f>
        <v>36780735.700000003</v>
      </c>
      <c r="P2107" s="37">
        <f>осн2!J164+осн2!$A$2+(осн2!J164+осн2!$A$2)*осн2!$E$2</f>
        <v>38251964.420000002</v>
      </c>
      <c r="Q2107" s="41">
        <f t="shared" si="535"/>
        <v>73561471.400000006</v>
      </c>
      <c r="R2107" s="41">
        <f t="shared" si="536"/>
        <v>76503928.840000004</v>
      </c>
      <c r="S2107" s="41">
        <f t="shared" si="537"/>
        <v>36780735.700000003</v>
      </c>
      <c r="T2107" s="41">
        <f t="shared" si="538"/>
        <v>38251964.420000002</v>
      </c>
    </row>
    <row r="2108" spans="1:20" ht="15.75" hidden="1" customHeight="1" x14ac:dyDescent="0.25">
      <c r="A2108" s="140"/>
      <c r="B2108" s="169"/>
      <c r="C2108" s="140"/>
      <c r="D2108" s="12" t="s">
        <v>76</v>
      </c>
      <c r="E2108" s="41">
        <f>осн2!I165*осн2!$D$1+осн2!$A$2+(осн2!I165*осн2!$D$1+осн2!$A$2)*осн2!$E$2</f>
        <v>77545505.400000006</v>
      </c>
      <c r="F2108" s="41">
        <f>осн2!J165*осн2!$D$1+осн2!$A$2+(осн2!J165*осн2!$D$1+осн2!$A$2)*осн2!$E$2</f>
        <v>80647324.200000003</v>
      </c>
      <c r="G2108" s="178"/>
      <c r="H2108" s="179"/>
      <c r="I2108" s="41">
        <f t="shared" ref="I2108:I2132" si="539">E2108</f>
        <v>77545505.400000006</v>
      </c>
      <c r="J2108" s="41">
        <f t="shared" ref="J2108:J2132" si="540">F2108</f>
        <v>80647324.200000003</v>
      </c>
      <c r="K2108" s="178"/>
      <c r="L2108" s="179"/>
      <c r="M2108" s="41">
        <f t="shared" ref="M2108:M2132" si="541">I2108</f>
        <v>77545505.400000006</v>
      </c>
      <c r="N2108" s="41">
        <f t="shared" ref="N2108:N2132" si="542">J2108</f>
        <v>80647324.200000003</v>
      </c>
      <c r="O2108" s="37">
        <f>осн2!I165+осн2!$A$2+(осн2!I165+осн2!$A$2)*осн2!$E$2</f>
        <v>38772752.700000003</v>
      </c>
      <c r="P2108" s="37">
        <f>осн2!J165+осн2!$A$2+(осн2!J165+осн2!$A$2)*осн2!$E$2</f>
        <v>40323662.100000001</v>
      </c>
      <c r="Q2108" s="41">
        <f t="shared" ref="Q2108:Q2132" si="543">M2108</f>
        <v>77545505.400000006</v>
      </c>
      <c r="R2108" s="41">
        <f t="shared" ref="R2108:R2132" si="544">N2108</f>
        <v>80647324.200000003</v>
      </c>
      <c r="S2108" s="41">
        <f t="shared" ref="S2108:S2132" si="545">O2108</f>
        <v>38772752.700000003</v>
      </c>
      <c r="T2108" s="41">
        <f t="shared" ref="T2108:T2132" si="546">P2108</f>
        <v>40323662.100000001</v>
      </c>
    </row>
    <row r="2109" spans="1:20" ht="15.75" hidden="1" customHeight="1" x14ac:dyDescent="0.25">
      <c r="A2109" s="140"/>
      <c r="B2109" s="169"/>
      <c r="C2109" s="140"/>
      <c r="D2109" s="12" t="s">
        <v>77</v>
      </c>
      <c r="E2109" s="41">
        <f>осн2!I166*осн2!$D$1+осн2!$A$2+(осн2!I166*осн2!$D$1+осн2!$A$2)*осн2!$E$2</f>
        <v>81529539.400000006</v>
      </c>
      <c r="F2109" s="41">
        <f>осн2!J166*осн2!$D$1+осн2!$A$2+(осн2!J166*осн2!$D$1+осн2!$A$2)*осн2!$E$2</f>
        <v>84790721.920000002</v>
      </c>
      <c r="G2109" s="178"/>
      <c r="H2109" s="179"/>
      <c r="I2109" s="41">
        <f t="shared" si="539"/>
        <v>81529539.400000006</v>
      </c>
      <c r="J2109" s="41">
        <f t="shared" si="540"/>
        <v>84790721.920000002</v>
      </c>
      <c r="K2109" s="178"/>
      <c r="L2109" s="179"/>
      <c r="M2109" s="41">
        <f t="shared" si="541"/>
        <v>81529539.400000006</v>
      </c>
      <c r="N2109" s="41">
        <f t="shared" si="542"/>
        <v>84790721.920000002</v>
      </c>
      <c r="O2109" s="37">
        <f>осн2!I166+осн2!$A$2+(осн2!I166+осн2!$A$2)*осн2!$E$2</f>
        <v>40764769.700000003</v>
      </c>
      <c r="P2109" s="37">
        <f>осн2!J166+осн2!$A$2+(осн2!J166+осн2!$A$2)*осн2!$E$2</f>
        <v>42395360.960000001</v>
      </c>
      <c r="Q2109" s="41">
        <f t="shared" si="543"/>
        <v>81529539.400000006</v>
      </c>
      <c r="R2109" s="41">
        <f t="shared" si="544"/>
        <v>84790721.920000002</v>
      </c>
      <c r="S2109" s="41">
        <f t="shared" si="545"/>
        <v>40764769.700000003</v>
      </c>
      <c r="T2109" s="41">
        <f t="shared" si="546"/>
        <v>42395360.960000001</v>
      </c>
    </row>
    <row r="2110" spans="1:20" ht="15.75" hidden="1" customHeight="1" x14ac:dyDescent="0.25">
      <c r="A2110" s="140"/>
      <c r="B2110" s="169"/>
      <c r="C2110" s="140"/>
      <c r="D2110" s="12" t="s">
        <v>78</v>
      </c>
      <c r="E2110" s="41">
        <f>осн2!I167*осн2!$D$1+осн2!$A$2+(осн2!I167*осн2!$D$1+осн2!$A$2)*осн2!$E$2</f>
        <v>85513620.599999994</v>
      </c>
      <c r="F2110" s="41">
        <f>осн2!J167*осн2!$D$1+осн2!$A$2+(осн2!J167*осн2!$D$1+осн2!$A$2)*осн2!$E$2</f>
        <v>88934164.480000004</v>
      </c>
      <c r="G2110" s="178"/>
      <c r="H2110" s="179"/>
      <c r="I2110" s="41">
        <f t="shared" si="539"/>
        <v>85513620.599999994</v>
      </c>
      <c r="J2110" s="41">
        <f t="shared" si="540"/>
        <v>88934164.480000004</v>
      </c>
      <c r="K2110" s="178"/>
      <c r="L2110" s="179"/>
      <c r="M2110" s="41">
        <f t="shared" si="541"/>
        <v>85513620.599999994</v>
      </c>
      <c r="N2110" s="41">
        <f t="shared" si="542"/>
        <v>88934164.480000004</v>
      </c>
      <c r="O2110" s="37">
        <f>осн2!I167+осн2!$A$2+(осн2!I167+осн2!$A$2)*осн2!$E$2</f>
        <v>42756810.299999997</v>
      </c>
      <c r="P2110" s="37">
        <f>осн2!J167+осн2!$A$2+(осн2!J167+осн2!$A$2)*осн2!$E$2</f>
        <v>44467082.240000002</v>
      </c>
      <c r="Q2110" s="41">
        <f t="shared" si="543"/>
        <v>85513620.599999994</v>
      </c>
      <c r="R2110" s="41">
        <f t="shared" si="544"/>
        <v>88934164.480000004</v>
      </c>
      <c r="S2110" s="41">
        <f t="shared" si="545"/>
        <v>42756810.299999997</v>
      </c>
      <c r="T2110" s="41">
        <f t="shared" si="546"/>
        <v>44467082.240000002</v>
      </c>
    </row>
    <row r="2111" spans="1:20" ht="15.75" hidden="1" customHeight="1" x14ac:dyDescent="0.25">
      <c r="A2111" s="140"/>
      <c r="B2111" s="169"/>
      <c r="C2111" s="140"/>
      <c r="D2111" s="13" t="s">
        <v>79</v>
      </c>
      <c r="E2111" s="40">
        <f>осн2!I168*осн2!$D$1+осн2!$A$2+(осн2!I168*осн2!$D$1+осн2!$A$2)*осн2!$E$2</f>
        <v>28834057.559999999</v>
      </c>
      <c r="F2111" s="40">
        <f>осн2!J168*осн2!$D$1+осн2!$A$2+(осн2!J168*осн2!$D$1+осн2!$A$2)*осн2!$E$2</f>
        <v>29987420.240000002</v>
      </c>
      <c r="G2111" s="178"/>
      <c r="H2111" s="179"/>
      <c r="I2111" s="40">
        <f t="shared" si="539"/>
        <v>28834057.559999999</v>
      </c>
      <c r="J2111" s="40">
        <f t="shared" si="540"/>
        <v>29987420.240000002</v>
      </c>
      <c r="K2111" s="178"/>
      <c r="L2111" s="179"/>
      <c r="M2111" s="40">
        <f t="shared" si="541"/>
        <v>28834057.559999999</v>
      </c>
      <c r="N2111" s="40">
        <f t="shared" si="542"/>
        <v>29987420.240000002</v>
      </c>
      <c r="O2111" s="36">
        <f>осн2!I168+осн2!$A$2+(осн2!I168+осн2!$A$2)*осн2!$E$2</f>
        <v>14417028.779999999</v>
      </c>
      <c r="P2111" s="36">
        <f>осн2!J168+осн2!$A$2+(осн2!J168+осн2!$A$2)*осн2!$E$2</f>
        <v>14993710.120000001</v>
      </c>
      <c r="Q2111" s="40">
        <f t="shared" si="543"/>
        <v>28834057.559999999</v>
      </c>
      <c r="R2111" s="40">
        <f t="shared" si="544"/>
        <v>29987420.240000002</v>
      </c>
      <c r="S2111" s="40">
        <f t="shared" si="545"/>
        <v>14417028.779999999</v>
      </c>
      <c r="T2111" s="40">
        <f t="shared" si="546"/>
        <v>14993710.120000001</v>
      </c>
    </row>
    <row r="2112" spans="1:20" ht="15.75" hidden="1" customHeight="1" x14ac:dyDescent="0.25">
      <c r="A2112" s="140"/>
      <c r="B2112" s="169"/>
      <c r="C2112" s="140"/>
      <c r="D2112" s="12" t="s">
        <v>80</v>
      </c>
      <c r="E2112" s="41">
        <f>осн2!I169*осн2!$D$1+осн2!$A$2+(осн2!I169*осн2!$D$1+осн2!$A$2)*осн2!$E$2</f>
        <v>33030423.120000001</v>
      </c>
      <c r="F2112" s="41">
        <f>осн2!J169*осн2!$D$1+осн2!$A$2+(осн2!J169*осн2!$D$1+осн2!$A$2)*осн2!$E$2</f>
        <v>34351640.799999997</v>
      </c>
      <c r="G2112" s="178"/>
      <c r="H2112" s="179"/>
      <c r="I2112" s="41">
        <f t="shared" si="539"/>
        <v>33030423.120000001</v>
      </c>
      <c r="J2112" s="41">
        <f t="shared" si="540"/>
        <v>34351640.799999997</v>
      </c>
      <c r="K2112" s="178"/>
      <c r="L2112" s="179"/>
      <c r="M2112" s="41">
        <f t="shared" si="541"/>
        <v>33030423.120000001</v>
      </c>
      <c r="N2112" s="41">
        <f t="shared" si="542"/>
        <v>34351640.799999997</v>
      </c>
      <c r="O2112" s="37">
        <f>осн2!I169+осн2!$A$2+(осн2!I169+осн2!$A$2)*осн2!$E$2</f>
        <v>16515211.560000001</v>
      </c>
      <c r="P2112" s="37">
        <f>осн2!J169+осн2!$A$2+(осн2!J169+осн2!$A$2)*осн2!$E$2</f>
        <v>17175820.399999999</v>
      </c>
      <c r="Q2112" s="41">
        <f t="shared" si="543"/>
        <v>33030423.120000001</v>
      </c>
      <c r="R2112" s="41">
        <f t="shared" si="544"/>
        <v>34351640.799999997</v>
      </c>
      <c r="S2112" s="41">
        <f t="shared" si="545"/>
        <v>16515211.560000001</v>
      </c>
      <c r="T2112" s="41">
        <f t="shared" si="546"/>
        <v>17175820.399999999</v>
      </c>
    </row>
    <row r="2113" spans="1:20" ht="15.75" hidden="1" customHeight="1" x14ac:dyDescent="0.25">
      <c r="A2113" s="140"/>
      <c r="B2113" s="169"/>
      <c r="C2113" s="140"/>
      <c r="D2113" s="12" t="s">
        <v>81</v>
      </c>
      <c r="E2113" s="41">
        <f>осн2!I170*осн2!$D$1+осн2!$A$2+(осн2!I170*осн2!$D$1+осн2!$A$2)*осн2!$E$2</f>
        <v>38161839.560000002</v>
      </c>
      <c r="F2113" s="41">
        <f>осн2!J170*осн2!$D$1+осн2!$A$2+(осн2!J170*осн2!$D$1+осн2!$A$2)*осн2!$E$2</f>
        <v>39688313.519999996</v>
      </c>
      <c r="G2113" s="178"/>
      <c r="H2113" s="179"/>
      <c r="I2113" s="41">
        <f t="shared" si="539"/>
        <v>38161839.560000002</v>
      </c>
      <c r="J2113" s="41">
        <f t="shared" si="540"/>
        <v>39688313.519999996</v>
      </c>
      <c r="K2113" s="178"/>
      <c r="L2113" s="179"/>
      <c r="M2113" s="41">
        <f t="shared" si="541"/>
        <v>38161839.560000002</v>
      </c>
      <c r="N2113" s="41">
        <f t="shared" si="542"/>
        <v>39688313.519999996</v>
      </c>
      <c r="O2113" s="37">
        <f>осн2!I170+осн2!$A$2+(осн2!I170+осн2!$A$2)*осн2!$E$2</f>
        <v>19080919.780000001</v>
      </c>
      <c r="P2113" s="37">
        <f>осн2!J170+осн2!$A$2+(осн2!J170+осн2!$A$2)*осн2!$E$2</f>
        <v>19844156.759999998</v>
      </c>
      <c r="Q2113" s="41">
        <f t="shared" si="543"/>
        <v>38161839.560000002</v>
      </c>
      <c r="R2113" s="41">
        <f t="shared" si="544"/>
        <v>39688313.519999996</v>
      </c>
      <c r="S2113" s="41">
        <f t="shared" si="545"/>
        <v>19080919.780000001</v>
      </c>
      <c r="T2113" s="41">
        <f t="shared" si="546"/>
        <v>19844156.759999998</v>
      </c>
    </row>
    <row r="2114" spans="1:20" ht="15.75" hidden="1" customHeight="1" x14ac:dyDescent="0.25">
      <c r="A2114" s="140"/>
      <c r="B2114" s="169"/>
      <c r="C2114" s="140"/>
      <c r="D2114" s="12" t="s">
        <v>82</v>
      </c>
      <c r="E2114" s="41">
        <f>осн2!I171*осн2!$D$1+осн2!$A$2+(осн2!I171*осн2!$D$1+осн2!$A$2)*осн2!$E$2</f>
        <v>42005050</v>
      </c>
      <c r="F2114" s="41">
        <f>осн2!J171*осн2!$D$1+осн2!$A$2+(осн2!J171*осн2!$D$1+осн2!$A$2)*осн2!$E$2</f>
        <v>43685252</v>
      </c>
      <c r="G2114" s="178"/>
      <c r="H2114" s="179"/>
      <c r="I2114" s="41">
        <f t="shared" si="539"/>
        <v>42005050</v>
      </c>
      <c r="J2114" s="41">
        <f t="shared" si="540"/>
        <v>43685252</v>
      </c>
      <c r="K2114" s="178"/>
      <c r="L2114" s="179"/>
      <c r="M2114" s="41">
        <f t="shared" si="541"/>
        <v>42005050</v>
      </c>
      <c r="N2114" s="41">
        <f t="shared" si="542"/>
        <v>43685252</v>
      </c>
      <c r="O2114" s="37">
        <f>осн2!I171+осн2!$A$2+(осн2!I171+осн2!$A$2)*осн2!$E$2</f>
        <v>21002525</v>
      </c>
      <c r="P2114" s="37">
        <f>осн2!J171+осн2!$A$2+(осн2!J171+осн2!$A$2)*осн2!$E$2</f>
        <v>21842626</v>
      </c>
      <c r="Q2114" s="41">
        <f t="shared" si="543"/>
        <v>42005050</v>
      </c>
      <c r="R2114" s="41">
        <f t="shared" si="544"/>
        <v>43685252</v>
      </c>
      <c r="S2114" s="41">
        <f t="shared" si="545"/>
        <v>21002525</v>
      </c>
      <c r="T2114" s="41">
        <f t="shared" si="546"/>
        <v>21842626</v>
      </c>
    </row>
    <row r="2115" spans="1:20" ht="15.75" hidden="1" customHeight="1" x14ac:dyDescent="0.25">
      <c r="A2115" s="140"/>
      <c r="B2115" s="169"/>
      <c r="C2115" s="140"/>
      <c r="D2115" s="12" t="s">
        <v>83</v>
      </c>
      <c r="E2115" s="41">
        <f>осн2!I172*осн2!$D$1+осн2!$A$2+(осн2!I172*осн2!$D$1+осн2!$A$2)*осн2!$E$2</f>
        <v>41342203.880000003</v>
      </c>
      <c r="F2115" s="41">
        <f>осн2!J172*осн2!$D$1+осн2!$A$2+(осн2!J172*осн2!$D$1+осн2!$A$2)*осн2!$E$2</f>
        <v>42995891.280000001</v>
      </c>
      <c r="G2115" s="178"/>
      <c r="H2115" s="179"/>
      <c r="I2115" s="41">
        <f t="shared" si="539"/>
        <v>41342203.880000003</v>
      </c>
      <c r="J2115" s="41">
        <f t="shared" si="540"/>
        <v>42995891.280000001</v>
      </c>
      <c r="K2115" s="178"/>
      <c r="L2115" s="179"/>
      <c r="M2115" s="41">
        <f t="shared" si="541"/>
        <v>41342203.880000003</v>
      </c>
      <c r="N2115" s="41">
        <f t="shared" si="542"/>
        <v>42995891.280000001</v>
      </c>
      <c r="O2115" s="37">
        <f>осн2!I172+осн2!$A$2+(осн2!I172+осн2!$A$2)*осн2!$E$2</f>
        <v>20671101.940000001</v>
      </c>
      <c r="P2115" s="37">
        <f>осн2!J172+осн2!$A$2+(осн2!J172+осн2!$A$2)*осн2!$E$2</f>
        <v>21497945.640000001</v>
      </c>
      <c r="Q2115" s="41">
        <f t="shared" si="543"/>
        <v>41342203.880000003</v>
      </c>
      <c r="R2115" s="41">
        <f t="shared" si="544"/>
        <v>42995891.280000001</v>
      </c>
      <c r="S2115" s="41">
        <f t="shared" si="545"/>
        <v>20671101.940000001</v>
      </c>
      <c r="T2115" s="41">
        <f t="shared" si="546"/>
        <v>21497945.640000001</v>
      </c>
    </row>
    <row r="2116" spans="1:20" ht="15.75" hidden="1" customHeight="1" x14ac:dyDescent="0.25">
      <c r="A2116" s="140"/>
      <c r="B2116" s="169"/>
      <c r="C2116" s="140"/>
      <c r="D2116" s="12" t="s">
        <v>84</v>
      </c>
      <c r="E2116" s="41">
        <f>осн2!I173*осн2!$D$1+осн2!$A$2+(осн2!I173*осн2!$D$1+осн2!$A$2)*осн2!$E$2</f>
        <v>45134426.519999996</v>
      </c>
      <c r="F2116" s="41">
        <f>осн2!J173*осн2!$D$1+осн2!$A$2+(осн2!J173*осн2!$D$1+осн2!$A$2)*осн2!$E$2</f>
        <v>46939805.280000001</v>
      </c>
      <c r="G2116" s="178"/>
      <c r="H2116" s="179"/>
      <c r="I2116" s="41">
        <f t="shared" si="539"/>
        <v>45134426.519999996</v>
      </c>
      <c r="J2116" s="41">
        <f t="shared" si="540"/>
        <v>46939805.280000001</v>
      </c>
      <c r="K2116" s="178"/>
      <c r="L2116" s="179"/>
      <c r="M2116" s="41">
        <f t="shared" si="541"/>
        <v>45134426.519999996</v>
      </c>
      <c r="N2116" s="41">
        <f t="shared" si="542"/>
        <v>46939805.280000001</v>
      </c>
      <c r="O2116" s="37">
        <f>осн2!I173+осн2!$A$2+(осн2!I173+осн2!$A$2)*осн2!$E$2</f>
        <v>22567213.259999998</v>
      </c>
      <c r="P2116" s="37">
        <f>осн2!J173+осн2!$A$2+(осн2!J173+осн2!$A$2)*осн2!$E$2</f>
        <v>23469902.640000001</v>
      </c>
      <c r="Q2116" s="41">
        <f t="shared" si="543"/>
        <v>45134426.519999996</v>
      </c>
      <c r="R2116" s="41">
        <f t="shared" si="544"/>
        <v>46939805.280000001</v>
      </c>
      <c r="S2116" s="41">
        <f t="shared" si="545"/>
        <v>22567213.259999998</v>
      </c>
      <c r="T2116" s="41">
        <f t="shared" si="546"/>
        <v>23469902.640000001</v>
      </c>
    </row>
    <row r="2117" spans="1:20" ht="15.75" hidden="1" customHeight="1" x14ac:dyDescent="0.25">
      <c r="A2117" s="140"/>
      <c r="B2117" s="169"/>
      <c r="C2117" s="140"/>
      <c r="D2117" s="58" t="s">
        <v>86</v>
      </c>
      <c r="E2117" s="40">
        <f>осн2!I174*осн2!$D$1+осн2!$A$2+(осн2!I174*осн2!$D$1+осн2!$A$2)*осн2!$E$2</f>
        <v>19603899.32</v>
      </c>
      <c r="F2117" s="40">
        <f>осн2!J174*осн2!$D$1+осн2!$A$2+(осн2!J174*осн2!$D$1+осн2!$A$2)*осн2!$E$2</f>
        <v>20388056.52</v>
      </c>
      <c r="G2117" s="178"/>
      <c r="H2117" s="179"/>
      <c r="I2117" s="40">
        <f t="shared" si="539"/>
        <v>19603899.32</v>
      </c>
      <c r="J2117" s="40">
        <f t="shared" si="540"/>
        <v>20388056.52</v>
      </c>
      <c r="K2117" s="178"/>
      <c r="L2117" s="179"/>
      <c r="M2117" s="40">
        <f t="shared" si="541"/>
        <v>19603899.32</v>
      </c>
      <c r="N2117" s="40">
        <f t="shared" si="542"/>
        <v>20388056.52</v>
      </c>
      <c r="O2117" s="36">
        <f>осн2!I174+осн2!$A$2+(осн2!I174+осн2!$A$2)*осн2!$E$2</f>
        <v>9801949.6600000001</v>
      </c>
      <c r="P2117" s="36">
        <f>осн2!J174+осн2!$A$2+(осн2!J174+осн2!$A$2)*осн2!$E$2</f>
        <v>10194028.26</v>
      </c>
      <c r="Q2117" s="40">
        <f t="shared" si="543"/>
        <v>19603899.32</v>
      </c>
      <c r="R2117" s="40">
        <f t="shared" si="544"/>
        <v>20388056.52</v>
      </c>
      <c r="S2117" s="40">
        <f t="shared" si="545"/>
        <v>9801949.6600000001</v>
      </c>
      <c r="T2117" s="40">
        <f t="shared" si="546"/>
        <v>10194028.26</v>
      </c>
    </row>
    <row r="2118" spans="1:20" ht="15.75" hidden="1" customHeight="1" x14ac:dyDescent="0.25">
      <c r="A2118" s="140"/>
      <c r="B2118" s="169"/>
      <c r="C2118" s="140"/>
      <c r="D2118" s="4" t="s">
        <v>87</v>
      </c>
      <c r="E2118" s="41">
        <f>осн2!I175*осн2!$D$1+осн2!$A$2+(осн2!I175*осн2!$D$1+осн2!$A$2)*осн2!$E$2</f>
        <v>22162214.84</v>
      </c>
      <c r="F2118" s="41">
        <f>осн2!J175*осн2!$D$1+осн2!$A$2+(осн2!J175*осн2!$D$1+осн2!$A$2)*осн2!$E$2</f>
        <v>23048701.640000001</v>
      </c>
      <c r="G2118" s="178"/>
      <c r="H2118" s="179"/>
      <c r="I2118" s="41">
        <f t="shared" si="539"/>
        <v>22162214.84</v>
      </c>
      <c r="J2118" s="41">
        <f t="shared" si="540"/>
        <v>23048701.640000001</v>
      </c>
      <c r="K2118" s="178"/>
      <c r="L2118" s="179"/>
      <c r="M2118" s="41">
        <f t="shared" si="541"/>
        <v>22162214.84</v>
      </c>
      <c r="N2118" s="41">
        <f t="shared" si="542"/>
        <v>23048701.640000001</v>
      </c>
      <c r="O2118" s="37">
        <f>осн2!I175+осн2!$A$2+(осн2!I175+осн2!$A$2)*осн2!$E$2</f>
        <v>11081107.42</v>
      </c>
      <c r="P2118" s="37">
        <f>осн2!J175+осн2!$A$2+(осн2!J175+осн2!$A$2)*осн2!$E$2</f>
        <v>11524350.82</v>
      </c>
      <c r="Q2118" s="41">
        <f t="shared" si="543"/>
        <v>22162214.84</v>
      </c>
      <c r="R2118" s="41">
        <f t="shared" si="544"/>
        <v>23048701.640000001</v>
      </c>
      <c r="S2118" s="41">
        <f t="shared" si="545"/>
        <v>11081107.42</v>
      </c>
      <c r="T2118" s="41">
        <f t="shared" si="546"/>
        <v>11524350.82</v>
      </c>
    </row>
    <row r="2119" spans="1:20" ht="15.75" hidden="1" customHeight="1" x14ac:dyDescent="0.25">
      <c r="A2119" s="140"/>
      <c r="B2119" s="169"/>
      <c r="C2119" s="140"/>
      <c r="D2119" s="4" t="s">
        <v>88</v>
      </c>
      <c r="E2119" s="41">
        <f>осн2!I176*осн2!$D$1+осн2!$A$2+(осн2!I176*осн2!$D$1+осн2!$A$2)*осн2!$E$2</f>
        <v>24221598.039999999</v>
      </c>
      <c r="F2119" s="41">
        <f>осн2!J176*осн2!$D$1+осн2!$A$2+(осн2!J176*осн2!$D$1+осн2!$A$2)*осн2!$E$2</f>
        <v>25190463</v>
      </c>
      <c r="G2119" s="178"/>
      <c r="H2119" s="179"/>
      <c r="I2119" s="41">
        <f t="shared" si="539"/>
        <v>24221598.039999999</v>
      </c>
      <c r="J2119" s="41">
        <f t="shared" si="540"/>
        <v>25190463</v>
      </c>
      <c r="K2119" s="178"/>
      <c r="L2119" s="179"/>
      <c r="M2119" s="41">
        <f t="shared" si="541"/>
        <v>24221598.039999999</v>
      </c>
      <c r="N2119" s="41">
        <f t="shared" si="542"/>
        <v>25190463</v>
      </c>
      <c r="O2119" s="37">
        <f>осн2!I176+осн2!$A$2+(осн2!I176+осн2!$A$2)*осн2!$E$2</f>
        <v>12110799.02</v>
      </c>
      <c r="P2119" s="37">
        <f>осн2!J176+осн2!$A$2+(осн2!J176+осн2!$A$2)*осн2!$E$2</f>
        <v>12595231.5</v>
      </c>
      <c r="Q2119" s="41">
        <f t="shared" si="543"/>
        <v>24221598.039999999</v>
      </c>
      <c r="R2119" s="41">
        <f t="shared" si="544"/>
        <v>25190463</v>
      </c>
      <c r="S2119" s="41">
        <f t="shared" si="545"/>
        <v>12110799.02</v>
      </c>
      <c r="T2119" s="41">
        <f t="shared" si="546"/>
        <v>12595231.5</v>
      </c>
    </row>
    <row r="2120" spans="1:20" ht="15.75" hidden="1" customHeight="1" x14ac:dyDescent="0.25">
      <c r="A2120" s="140"/>
      <c r="B2120" s="169"/>
      <c r="C2120" s="140"/>
      <c r="D2120" s="4" t="s">
        <v>89</v>
      </c>
      <c r="E2120" s="41">
        <f>осн2!I177*осн2!$D$1+осн2!$A$2+(осн2!I177*осн2!$D$1+осн2!$A$2)*осн2!$E$2</f>
        <v>28839287.32</v>
      </c>
      <c r="F2120" s="41">
        <f>осн2!J177*осн2!$D$1+осн2!$A$2+(осн2!J177*осн2!$D$1+осн2!$A$2)*осн2!$E$2</f>
        <v>29992860.039999999</v>
      </c>
      <c r="G2120" s="178"/>
      <c r="H2120" s="179"/>
      <c r="I2120" s="41">
        <f t="shared" si="539"/>
        <v>28839287.32</v>
      </c>
      <c r="J2120" s="41">
        <f t="shared" si="540"/>
        <v>29992860.039999999</v>
      </c>
      <c r="K2120" s="178"/>
      <c r="L2120" s="179"/>
      <c r="M2120" s="41">
        <f t="shared" si="541"/>
        <v>28839287.32</v>
      </c>
      <c r="N2120" s="41">
        <f t="shared" si="542"/>
        <v>29992860.039999999</v>
      </c>
      <c r="O2120" s="37">
        <f>осн2!I177+осн2!$A$2+(осн2!I177+осн2!$A$2)*осн2!$E$2</f>
        <v>14419643.66</v>
      </c>
      <c r="P2120" s="37">
        <f>осн2!J177+осн2!$A$2+(осн2!J177+осн2!$A$2)*осн2!$E$2</f>
        <v>14996430.02</v>
      </c>
      <c r="Q2120" s="41">
        <f t="shared" si="543"/>
        <v>28839287.32</v>
      </c>
      <c r="R2120" s="41">
        <f t="shared" si="544"/>
        <v>29992860.039999999</v>
      </c>
      <c r="S2120" s="41">
        <f t="shared" si="545"/>
        <v>14419643.66</v>
      </c>
      <c r="T2120" s="41">
        <f t="shared" si="546"/>
        <v>14996430.02</v>
      </c>
    </row>
    <row r="2121" spans="1:20" ht="15.75" hidden="1" customHeight="1" x14ac:dyDescent="0.25">
      <c r="A2121" s="140"/>
      <c r="B2121" s="169"/>
      <c r="C2121" s="140"/>
      <c r="D2121" s="4" t="s">
        <v>90</v>
      </c>
      <c r="E2121" s="41">
        <f>осн2!I178*осн2!$D$1+осн2!$A$2+(осн2!I178*осн2!$D$1+осн2!$A$2)*осн2!$E$2</f>
        <v>33456986.039999999</v>
      </c>
      <c r="F2121" s="41">
        <f>осн2!J178*осн2!$D$1+осн2!$A$2+(осн2!J178*осн2!$D$1+осн2!$A$2)*осн2!$E$2</f>
        <v>34795266.519999996</v>
      </c>
      <c r="G2121" s="178"/>
      <c r="H2121" s="179"/>
      <c r="I2121" s="41">
        <f t="shared" si="539"/>
        <v>33456986.039999999</v>
      </c>
      <c r="J2121" s="41">
        <f t="shared" si="540"/>
        <v>34795266.519999996</v>
      </c>
      <c r="K2121" s="178"/>
      <c r="L2121" s="179"/>
      <c r="M2121" s="41">
        <f t="shared" si="541"/>
        <v>33456986.039999999</v>
      </c>
      <c r="N2121" s="41">
        <f t="shared" si="542"/>
        <v>34795266.519999996</v>
      </c>
      <c r="O2121" s="37">
        <f>осн2!I178+осн2!$A$2+(осн2!I178+осн2!$A$2)*осн2!$E$2</f>
        <v>16728493.02</v>
      </c>
      <c r="P2121" s="37">
        <f>осн2!J178+осн2!$A$2+(осн2!J178+осн2!$A$2)*осн2!$E$2</f>
        <v>17397633.259999998</v>
      </c>
      <c r="Q2121" s="41">
        <f t="shared" si="543"/>
        <v>33456986.039999999</v>
      </c>
      <c r="R2121" s="41">
        <f t="shared" si="544"/>
        <v>34795266.519999996</v>
      </c>
      <c r="S2121" s="41">
        <f t="shared" si="545"/>
        <v>16728493.02</v>
      </c>
      <c r="T2121" s="41">
        <f t="shared" si="546"/>
        <v>17397633.259999998</v>
      </c>
    </row>
    <row r="2122" spans="1:20" ht="15.75" hidden="1" customHeight="1" x14ac:dyDescent="0.25">
      <c r="A2122" s="140"/>
      <c r="B2122" s="169"/>
      <c r="C2122" s="140"/>
      <c r="D2122" s="4" t="s">
        <v>91</v>
      </c>
      <c r="E2122" s="41">
        <f>осн2!I179*осн2!$D$1+осн2!$A$2+(осн2!I179*осн2!$D$1+осн2!$A$2)*осн2!$E$2</f>
        <v>35566467.32</v>
      </c>
      <c r="F2122" s="41">
        <f>осн2!J179*осн2!$D$1+осн2!$A$2+(осн2!J179*осн2!$D$1+осн2!$A$2)*осн2!$E$2</f>
        <v>36989127.240000002</v>
      </c>
      <c r="G2122" s="178"/>
      <c r="H2122" s="179"/>
      <c r="I2122" s="41">
        <f t="shared" si="539"/>
        <v>35566467.32</v>
      </c>
      <c r="J2122" s="41">
        <f t="shared" si="540"/>
        <v>36989127.240000002</v>
      </c>
      <c r="K2122" s="178"/>
      <c r="L2122" s="179"/>
      <c r="M2122" s="41">
        <f t="shared" si="541"/>
        <v>35566467.32</v>
      </c>
      <c r="N2122" s="41">
        <f t="shared" si="542"/>
        <v>36989127.240000002</v>
      </c>
      <c r="O2122" s="37">
        <f>осн2!I179+осн2!$A$2+(осн2!I179+осн2!$A$2)*осн2!$E$2</f>
        <v>17783233.66</v>
      </c>
      <c r="P2122" s="37">
        <f>осн2!J179+осн2!$A$2+(осн2!J179+осн2!$A$2)*осн2!$E$2</f>
        <v>18494563.620000001</v>
      </c>
      <c r="Q2122" s="41">
        <f t="shared" si="543"/>
        <v>35566467.32</v>
      </c>
      <c r="R2122" s="41">
        <f t="shared" si="544"/>
        <v>36989127.240000002</v>
      </c>
      <c r="S2122" s="41">
        <f t="shared" si="545"/>
        <v>17783233.66</v>
      </c>
      <c r="T2122" s="41">
        <f t="shared" si="546"/>
        <v>18494563.620000001</v>
      </c>
    </row>
    <row r="2123" spans="1:20" ht="15.75" hidden="1" customHeight="1" x14ac:dyDescent="0.25">
      <c r="A2123" s="140"/>
      <c r="B2123" s="169"/>
      <c r="C2123" s="140"/>
      <c r="D2123" s="4" t="s">
        <v>85</v>
      </c>
      <c r="E2123" s="41">
        <f>осн2!I180*осн2!$D$1+осн2!$A$2+(осн2!I180*осн2!$D$1+осн2!$A$2)*осн2!$E$2</f>
        <v>39771397.32</v>
      </c>
      <c r="F2123" s="41">
        <f>осн2!J180*осн2!$D$1+осн2!$A$2+(осн2!J180*осн2!$D$1+осн2!$A$2)*осн2!$E$2</f>
        <v>41362252.079999998</v>
      </c>
      <c r="G2123" s="178"/>
      <c r="H2123" s="179"/>
      <c r="I2123" s="41">
        <f t="shared" si="539"/>
        <v>39771397.32</v>
      </c>
      <c r="J2123" s="41">
        <f t="shared" si="540"/>
        <v>41362252.079999998</v>
      </c>
      <c r="K2123" s="178"/>
      <c r="L2123" s="179"/>
      <c r="M2123" s="41">
        <f t="shared" si="541"/>
        <v>39771397.32</v>
      </c>
      <c r="N2123" s="41">
        <f t="shared" si="542"/>
        <v>41362252.079999998</v>
      </c>
      <c r="O2123" s="37">
        <f>осн2!I180+осн2!$A$2+(осн2!I180+осн2!$A$2)*осн2!$E$2</f>
        <v>19885698.66</v>
      </c>
      <c r="P2123" s="37">
        <f>осн2!J180+осн2!$A$2+(осн2!J180+осн2!$A$2)*осн2!$E$2</f>
        <v>20681126.039999999</v>
      </c>
      <c r="Q2123" s="41">
        <f t="shared" si="543"/>
        <v>39771397.32</v>
      </c>
      <c r="R2123" s="41">
        <f t="shared" si="544"/>
        <v>41362252.079999998</v>
      </c>
      <c r="S2123" s="41">
        <f t="shared" si="545"/>
        <v>19885698.66</v>
      </c>
      <c r="T2123" s="41">
        <f t="shared" si="546"/>
        <v>20681126.039999999</v>
      </c>
    </row>
    <row r="2124" spans="1:20" ht="15.75" hidden="1" customHeight="1" x14ac:dyDescent="0.25">
      <c r="A2124" s="140"/>
      <c r="B2124" s="169"/>
      <c r="C2124" s="140"/>
      <c r="D2124" s="4" t="s">
        <v>92</v>
      </c>
      <c r="E2124" s="41">
        <f>осн2!I181*осн2!$D$1+осн2!$A$2+(осн2!I181*осн2!$D$1+осн2!$A$2)*осн2!$E$2</f>
        <v>43976358</v>
      </c>
      <c r="F2124" s="41">
        <f>осн2!J181*осн2!$D$1+осн2!$A$2+(осн2!J181*осн2!$D$1+осн2!$A$2)*осн2!$E$2</f>
        <v>45735412.32</v>
      </c>
      <c r="G2124" s="178"/>
      <c r="H2124" s="179"/>
      <c r="I2124" s="41">
        <f t="shared" si="539"/>
        <v>43976358</v>
      </c>
      <c r="J2124" s="41">
        <f t="shared" si="540"/>
        <v>45735412.32</v>
      </c>
      <c r="K2124" s="178"/>
      <c r="L2124" s="179"/>
      <c r="M2124" s="41">
        <f t="shared" si="541"/>
        <v>43976358</v>
      </c>
      <c r="N2124" s="41">
        <f t="shared" si="542"/>
        <v>45735412.32</v>
      </c>
      <c r="O2124" s="37">
        <f>осн2!I181+осн2!$A$2+(осн2!I181+осн2!$A$2)*осн2!$E$2</f>
        <v>21988179</v>
      </c>
      <c r="P2124" s="37">
        <f>осн2!J181+осн2!$A$2+(осн2!J181+осн2!$A$2)*осн2!$E$2</f>
        <v>22867706.16</v>
      </c>
      <c r="Q2124" s="41">
        <f t="shared" si="543"/>
        <v>43976358</v>
      </c>
      <c r="R2124" s="41">
        <f t="shared" si="544"/>
        <v>45735412.32</v>
      </c>
      <c r="S2124" s="41">
        <f t="shared" si="545"/>
        <v>21988179</v>
      </c>
      <c r="T2124" s="41">
        <f t="shared" si="546"/>
        <v>22867706.16</v>
      </c>
    </row>
    <row r="2125" spans="1:20" ht="15.75" hidden="1" customHeight="1" x14ac:dyDescent="0.25">
      <c r="A2125" s="140"/>
      <c r="B2125" s="169"/>
      <c r="C2125" s="140"/>
      <c r="D2125" s="4" t="s">
        <v>93</v>
      </c>
      <c r="E2125" s="41">
        <f>осн2!I182*осн2!$D$1+осн2!$A$2+(осн2!I182*осн2!$D$1+осн2!$A$2)*осн2!$E$2</f>
        <v>48181285.640000001</v>
      </c>
      <c r="F2125" s="41">
        <f>осн2!J182*осн2!$D$1+осн2!$A$2+(осн2!J182*осн2!$D$1+осн2!$A$2)*осн2!$E$2</f>
        <v>50108537.159999996</v>
      </c>
      <c r="G2125" s="178"/>
      <c r="H2125" s="179"/>
      <c r="I2125" s="41">
        <f t="shared" si="539"/>
        <v>48181285.640000001</v>
      </c>
      <c r="J2125" s="41">
        <f t="shared" si="540"/>
        <v>50108537.159999996</v>
      </c>
      <c r="K2125" s="178"/>
      <c r="L2125" s="179"/>
      <c r="M2125" s="41">
        <f t="shared" si="541"/>
        <v>48181285.640000001</v>
      </c>
      <c r="N2125" s="41">
        <f t="shared" si="542"/>
        <v>50108537.159999996</v>
      </c>
      <c r="O2125" s="37">
        <f>осн2!I182+осн2!$A$2+(осн2!I182+осн2!$A$2)*осн2!$E$2</f>
        <v>24090642.82</v>
      </c>
      <c r="P2125" s="37">
        <f>осн2!J182+осн2!$A$2+(осн2!J182+осн2!$A$2)*осн2!$E$2</f>
        <v>25054268.579999998</v>
      </c>
      <c r="Q2125" s="41">
        <f t="shared" si="543"/>
        <v>48181285.640000001</v>
      </c>
      <c r="R2125" s="41">
        <f t="shared" si="544"/>
        <v>50108537.159999996</v>
      </c>
      <c r="S2125" s="41">
        <f t="shared" si="545"/>
        <v>24090642.82</v>
      </c>
      <c r="T2125" s="41">
        <f t="shared" si="546"/>
        <v>25054268.579999998</v>
      </c>
    </row>
    <row r="2126" spans="1:20" ht="15.75" hidden="1" customHeight="1" x14ac:dyDescent="0.25">
      <c r="A2126" s="140"/>
      <c r="B2126" s="169"/>
      <c r="C2126" s="140"/>
      <c r="D2126" s="4" t="s">
        <v>94</v>
      </c>
      <c r="E2126" s="41">
        <f>осн2!I183*осн2!$D$1+осн2!$A$2+(осн2!I183*осн2!$D$1+осн2!$A$2)*осн2!$E$2</f>
        <v>53281354.200000003</v>
      </c>
      <c r="F2126" s="41">
        <f>осн2!J183*осн2!$D$1+осн2!$A$2+(осн2!J183*осн2!$D$1+осн2!$A$2)*осн2!$E$2</f>
        <v>55412608.840000004</v>
      </c>
      <c r="G2126" s="178"/>
      <c r="H2126" s="179"/>
      <c r="I2126" s="41">
        <f t="shared" si="539"/>
        <v>53281354.200000003</v>
      </c>
      <c r="J2126" s="41">
        <f t="shared" si="540"/>
        <v>55412608.840000004</v>
      </c>
      <c r="K2126" s="178"/>
      <c r="L2126" s="179"/>
      <c r="M2126" s="41">
        <f t="shared" si="541"/>
        <v>53281354.200000003</v>
      </c>
      <c r="N2126" s="41">
        <f t="shared" si="542"/>
        <v>55412608.840000004</v>
      </c>
      <c r="O2126" s="37">
        <f>осн2!I183+осн2!$A$2+(осн2!I183+осн2!$A$2)*осн2!$E$2</f>
        <v>26640677.100000001</v>
      </c>
      <c r="P2126" s="37">
        <f>осн2!J183+осн2!$A$2+(осн2!J183+осн2!$A$2)*осн2!$E$2</f>
        <v>27706304.420000002</v>
      </c>
      <c r="Q2126" s="41">
        <f t="shared" si="543"/>
        <v>53281354.200000003</v>
      </c>
      <c r="R2126" s="41">
        <f t="shared" si="544"/>
        <v>55412608.840000004</v>
      </c>
      <c r="S2126" s="41">
        <f t="shared" si="545"/>
        <v>26640677.100000001</v>
      </c>
      <c r="T2126" s="41">
        <f t="shared" si="546"/>
        <v>27706304.420000002</v>
      </c>
    </row>
    <row r="2127" spans="1:20" ht="15.75" hidden="1" customHeight="1" x14ac:dyDescent="0.25">
      <c r="A2127" s="140"/>
      <c r="B2127" s="169"/>
      <c r="C2127" s="140"/>
      <c r="D2127" s="8" t="s">
        <v>95</v>
      </c>
      <c r="E2127" s="40">
        <f>осн2!I184*осн2!$D$1+осн2!$A$2+(осн2!I184*осн2!$D$1+осн2!$A$2)*осн2!$E$2</f>
        <v>12999871.199999999</v>
      </c>
      <c r="F2127" s="40">
        <f>осн2!J184*осн2!$D$1+осн2!$A$2+(осн2!J184*осн2!$D$1+осн2!$A$2)*осн2!$E$2</f>
        <v>13519866.52</v>
      </c>
      <c r="G2127" s="178"/>
      <c r="H2127" s="179"/>
      <c r="I2127" s="40">
        <f t="shared" si="539"/>
        <v>12999871.199999999</v>
      </c>
      <c r="J2127" s="40">
        <f t="shared" si="540"/>
        <v>13519866.52</v>
      </c>
      <c r="K2127" s="178"/>
      <c r="L2127" s="179"/>
      <c r="M2127" s="40">
        <f t="shared" si="541"/>
        <v>12999871.199999999</v>
      </c>
      <c r="N2127" s="40">
        <f t="shared" si="542"/>
        <v>13519866.52</v>
      </c>
      <c r="O2127" s="36">
        <f>осн2!I184+осн2!$A$2+(осн2!I184+осн2!$A$2)*осн2!$E$2</f>
        <v>6499935.5999999996</v>
      </c>
      <c r="P2127" s="36">
        <f>осн2!J184+осн2!$A$2+(осн2!J184+осн2!$A$2)*осн2!$E$2</f>
        <v>6759933.2599999998</v>
      </c>
      <c r="Q2127" s="40">
        <f t="shared" si="543"/>
        <v>12999871.199999999</v>
      </c>
      <c r="R2127" s="40">
        <f t="shared" si="544"/>
        <v>13519866.52</v>
      </c>
      <c r="S2127" s="40">
        <f t="shared" si="545"/>
        <v>6499935.5999999996</v>
      </c>
      <c r="T2127" s="40">
        <f t="shared" si="546"/>
        <v>6759933.2599999998</v>
      </c>
    </row>
    <row r="2128" spans="1:20" ht="15.75" hidden="1" customHeight="1" x14ac:dyDescent="0.25">
      <c r="A2128" s="140"/>
      <c r="B2128" s="169"/>
      <c r="C2128" s="140"/>
      <c r="D2128" s="4" t="s">
        <v>96</v>
      </c>
      <c r="E2128" s="41">
        <f>осн2!I185*осн2!$D$1+осн2!$A$2+(осн2!I185*осн2!$D$1+осн2!$A$2)*осн2!$E$2</f>
        <v>17389074.719999999</v>
      </c>
      <c r="F2128" s="41">
        <f>осн2!J185*осн2!$D$1+осн2!$A$2+(осн2!J185*осн2!$D$1+осн2!$A$2)*осн2!$E$2</f>
        <v>18084637.52</v>
      </c>
      <c r="G2128" s="178"/>
      <c r="H2128" s="179"/>
      <c r="I2128" s="41">
        <f t="shared" si="539"/>
        <v>17389074.719999999</v>
      </c>
      <c r="J2128" s="41">
        <f t="shared" si="540"/>
        <v>18084637.52</v>
      </c>
      <c r="K2128" s="178"/>
      <c r="L2128" s="179"/>
      <c r="M2128" s="41">
        <f t="shared" si="541"/>
        <v>17389074.719999999</v>
      </c>
      <c r="N2128" s="41">
        <f t="shared" si="542"/>
        <v>18084637.52</v>
      </c>
      <c r="O2128" s="37">
        <f>осн2!I185+осн2!$A$2+(осн2!I185+осн2!$A$2)*осн2!$E$2</f>
        <v>8694537.3599999994</v>
      </c>
      <c r="P2128" s="37">
        <f>осн2!J185+осн2!$A$2+(осн2!J185+осн2!$A$2)*осн2!$E$2</f>
        <v>9042318.7599999998</v>
      </c>
      <c r="Q2128" s="41">
        <f t="shared" si="543"/>
        <v>17389074.719999999</v>
      </c>
      <c r="R2128" s="41">
        <f t="shared" si="544"/>
        <v>18084637.52</v>
      </c>
      <c r="S2128" s="41">
        <f t="shared" si="545"/>
        <v>8694537.3599999994</v>
      </c>
      <c r="T2128" s="41">
        <f t="shared" si="546"/>
        <v>9042318.7599999998</v>
      </c>
    </row>
    <row r="2129" spans="1:20" ht="15.75" hidden="1" customHeight="1" x14ac:dyDescent="0.25">
      <c r="A2129" s="140"/>
      <c r="B2129" s="169"/>
      <c r="C2129" s="140"/>
      <c r="D2129" s="4" t="s">
        <v>97</v>
      </c>
      <c r="E2129" s="41">
        <f>осн2!I186*осн2!$D$1+осн2!$A$2+(осн2!I186*осн2!$D$1+осн2!$A$2)*осн2!$E$2</f>
        <v>22805963.84</v>
      </c>
      <c r="F2129" s="41">
        <f>осн2!J186*осн2!$D$1+осн2!$A$2+(осн2!J186*осн2!$D$1+осн2!$A$2)*осн2!$E$2</f>
        <v>23718200.600000001</v>
      </c>
      <c r="G2129" s="178"/>
      <c r="H2129" s="179"/>
      <c r="I2129" s="41">
        <f t="shared" si="539"/>
        <v>22805963.84</v>
      </c>
      <c r="J2129" s="41">
        <f t="shared" si="540"/>
        <v>23718200.600000001</v>
      </c>
      <c r="K2129" s="178"/>
      <c r="L2129" s="179"/>
      <c r="M2129" s="41">
        <f t="shared" si="541"/>
        <v>22805963.84</v>
      </c>
      <c r="N2129" s="41">
        <f t="shared" si="542"/>
        <v>23718200.600000001</v>
      </c>
      <c r="O2129" s="37">
        <f>осн2!I186+осн2!$A$2+(осн2!I186+осн2!$A$2)*осн2!$E$2</f>
        <v>11402981.92</v>
      </c>
      <c r="P2129" s="37">
        <f>осн2!J186+осн2!$A$2+(осн2!J186+осн2!$A$2)*осн2!$E$2</f>
        <v>11859100.300000001</v>
      </c>
      <c r="Q2129" s="41">
        <f t="shared" si="543"/>
        <v>22805963.84</v>
      </c>
      <c r="R2129" s="41">
        <f t="shared" si="544"/>
        <v>23718200.600000001</v>
      </c>
      <c r="S2129" s="41">
        <f t="shared" si="545"/>
        <v>11402981.92</v>
      </c>
      <c r="T2129" s="41">
        <f t="shared" si="546"/>
        <v>11859100.300000001</v>
      </c>
    </row>
    <row r="2130" spans="1:20" ht="15.75" hidden="1" customHeight="1" x14ac:dyDescent="0.25">
      <c r="A2130" s="140"/>
      <c r="B2130" s="169"/>
      <c r="C2130" s="140"/>
      <c r="D2130" s="4" t="s">
        <v>98</v>
      </c>
      <c r="E2130" s="41">
        <f>осн2!I187*осн2!$D$1+осн2!$A$2+(осн2!I187*осн2!$D$1+осн2!$A$2)*осн2!$E$2</f>
        <v>27195190.960000001</v>
      </c>
      <c r="F2130" s="41">
        <f>осн2!J187*осн2!$D$1+осн2!$A$2+(осн2!J187*осн2!$D$1+осн2!$A$2)*осн2!$E$2</f>
        <v>28282997.559999999</v>
      </c>
      <c r="G2130" s="178"/>
      <c r="H2130" s="179"/>
      <c r="I2130" s="41">
        <f t="shared" si="539"/>
        <v>27195190.960000001</v>
      </c>
      <c r="J2130" s="41">
        <f t="shared" si="540"/>
        <v>28282997.559999999</v>
      </c>
      <c r="K2130" s="178"/>
      <c r="L2130" s="179"/>
      <c r="M2130" s="41">
        <f t="shared" si="541"/>
        <v>27195190.960000001</v>
      </c>
      <c r="N2130" s="41">
        <f t="shared" si="542"/>
        <v>28282997.559999999</v>
      </c>
      <c r="O2130" s="37">
        <f>осн2!I187+осн2!$A$2+(осн2!I187+осн2!$A$2)*осн2!$E$2</f>
        <v>13597595.48</v>
      </c>
      <c r="P2130" s="37">
        <f>осн2!J187+осн2!$A$2+(осн2!J187+осн2!$A$2)*осн2!$E$2</f>
        <v>14141498.779999999</v>
      </c>
      <c r="Q2130" s="41">
        <f t="shared" si="543"/>
        <v>27195190.960000001</v>
      </c>
      <c r="R2130" s="41">
        <f t="shared" si="544"/>
        <v>28282997.559999999</v>
      </c>
      <c r="S2130" s="41">
        <f t="shared" si="545"/>
        <v>13597595.48</v>
      </c>
      <c r="T2130" s="41">
        <f t="shared" si="546"/>
        <v>14141498.779999999</v>
      </c>
    </row>
    <row r="2131" spans="1:20" ht="15.75" hidden="1" customHeight="1" x14ac:dyDescent="0.25">
      <c r="A2131" s="140"/>
      <c r="B2131" s="169"/>
      <c r="C2131" s="140"/>
      <c r="D2131" s="4" t="s">
        <v>99</v>
      </c>
      <c r="E2131" s="41">
        <f>осн2!I188*осн2!$D$1+осн2!$A$2+(осн2!I188*осн2!$D$1+осн2!$A$2)*осн2!$E$2</f>
        <v>32817617.199999999</v>
      </c>
      <c r="F2131" s="41">
        <f>осн2!J188*осн2!$D$1+осн2!$A$2+(осн2!J188*осн2!$D$1+осн2!$A$2)*осн2!$E$2</f>
        <v>34130322.359999999</v>
      </c>
      <c r="G2131" s="178"/>
      <c r="H2131" s="179"/>
      <c r="I2131" s="41">
        <f t="shared" si="539"/>
        <v>32817617.199999999</v>
      </c>
      <c r="J2131" s="41">
        <f t="shared" si="540"/>
        <v>34130322.359999999</v>
      </c>
      <c r="K2131" s="178"/>
      <c r="L2131" s="179"/>
      <c r="M2131" s="41">
        <f t="shared" si="541"/>
        <v>32817617.199999999</v>
      </c>
      <c r="N2131" s="41">
        <f t="shared" si="542"/>
        <v>34130322.359999999</v>
      </c>
      <c r="O2131" s="37">
        <f>осн2!I188+осн2!$A$2+(осн2!I188+осн2!$A$2)*осн2!$E$2</f>
        <v>16408808.6</v>
      </c>
      <c r="P2131" s="37">
        <f>осн2!J188+осн2!$A$2+(осн2!J188+осн2!$A$2)*осн2!$E$2</f>
        <v>17065161.18</v>
      </c>
      <c r="Q2131" s="41">
        <f t="shared" si="543"/>
        <v>32817617.199999999</v>
      </c>
      <c r="R2131" s="41">
        <f t="shared" si="544"/>
        <v>34130322.359999999</v>
      </c>
      <c r="S2131" s="41">
        <f t="shared" si="545"/>
        <v>16408808.6</v>
      </c>
      <c r="T2131" s="41">
        <f t="shared" si="546"/>
        <v>17065161.18</v>
      </c>
    </row>
    <row r="2132" spans="1:20" ht="15.75" hidden="1" customHeight="1" x14ac:dyDescent="0.25">
      <c r="A2132" s="140"/>
      <c r="B2132" s="169"/>
      <c r="C2132" s="140"/>
      <c r="D2132" s="4" t="s">
        <v>100</v>
      </c>
      <c r="E2132" s="41">
        <f>осн2!I189*осн2!$D$1+осн2!$A$2+(осн2!I189*осн2!$D$1+осн2!$A$2)*осн2!$E$2</f>
        <v>37206820.719999999</v>
      </c>
      <c r="F2132" s="41">
        <f>осн2!J189*осн2!$D$1+осн2!$A$2+(осн2!J189*осн2!$D$1+осн2!$A$2)*осн2!$E$2</f>
        <v>38695093.359999999</v>
      </c>
      <c r="G2132" s="178"/>
      <c r="H2132" s="179"/>
      <c r="I2132" s="41">
        <f t="shared" si="539"/>
        <v>37206820.719999999</v>
      </c>
      <c r="J2132" s="41">
        <f t="shared" si="540"/>
        <v>38695093.359999999</v>
      </c>
      <c r="K2132" s="178"/>
      <c r="L2132" s="179"/>
      <c r="M2132" s="41">
        <f t="shared" si="541"/>
        <v>37206820.719999999</v>
      </c>
      <c r="N2132" s="41">
        <f t="shared" si="542"/>
        <v>38695093.359999999</v>
      </c>
      <c r="O2132" s="37">
        <f>осн2!I189+осн2!$A$2+(осн2!I189+осн2!$A$2)*осн2!$E$2</f>
        <v>18603410.359999999</v>
      </c>
      <c r="P2132" s="37">
        <f>осн2!J189+осн2!$A$2+(осн2!J189+осн2!$A$2)*осн2!$E$2</f>
        <v>19347546.68</v>
      </c>
      <c r="Q2132" s="41">
        <f t="shared" si="543"/>
        <v>37206820.719999999</v>
      </c>
      <c r="R2132" s="41">
        <f t="shared" si="544"/>
        <v>38695093.359999999</v>
      </c>
      <c r="S2132" s="41">
        <f t="shared" si="545"/>
        <v>18603410.359999999</v>
      </c>
      <c r="T2132" s="41">
        <f t="shared" si="546"/>
        <v>19347546.68</v>
      </c>
    </row>
    <row r="2133" spans="1:20" ht="47.25" x14ac:dyDescent="0.25">
      <c r="A2133" s="140"/>
      <c r="B2133" s="169"/>
      <c r="C2133" s="140"/>
      <c r="D2133" s="38" t="s">
        <v>253</v>
      </c>
      <c r="E2133" s="38" t="s">
        <v>10</v>
      </c>
      <c r="F2133" s="38" t="s">
        <v>11</v>
      </c>
      <c r="G2133" s="178"/>
      <c r="H2133" s="179"/>
      <c r="I2133" s="38" t="s">
        <v>10</v>
      </c>
      <c r="J2133" s="38" t="s">
        <v>11</v>
      </c>
      <c r="K2133" s="178"/>
      <c r="L2133" s="179"/>
      <c r="M2133" s="38" t="s">
        <v>10</v>
      </c>
      <c r="N2133" s="38" t="s">
        <v>11</v>
      </c>
      <c r="O2133" s="38" t="s">
        <v>10</v>
      </c>
      <c r="P2133" s="38" t="s">
        <v>11</v>
      </c>
      <c r="Q2133" s="38" t="s">
        <v>10</v>
      </c>
      <c r="R2133" s="38" t="s">
        <v>11</v>
      </c>
      <c r="S2133" s="38" t="s">
        <v>10</v>
      </c>
      <c r="T2133" s="38" t="s">
        <v>11</v>
      </c>
    </row>
    <row r="2134" spans="1:20" x14ac:dyDescent="0.25">
      <c r="A2134" s="140"/>
      <c r="B2134" s="169"/>
      <c r="C2134" s="140"/>
      <c r="D2134" s="111" t="s">
        <v>17</v>
      </c>
      <c r="E2134" s="40">
        <f>осн2!N101*осн2!$D$1+осн2!$A$2+(осн2!N101*осн2!$D$1+осн2!$A$2)*осн2!$E$2</f>
        <v>4002371.2</v>
      </c>
      <c r="F2134" s="40">
        <f>осн2!O101*осн2!$D$1+осн2!$A$2+(осн2!O101*осн2!$D$1+осн2!$A$2)*осн2!$E$2</f>
        <v>4162466.52</v>
      </c>
      <c r="G2134" s="178"/>
      <c r="H2134" s="179"/>
      <c r="I2134" s="40">
        <f t="shared" ref="I2134:I2165" si="547">E2134</f>
        <v>4002371.2</v>
      </c>
      <c r="J2134" s="40">
        <f t="shared" ref="J2134:J2165" si="548">F2134</f>
        <v>4162466.52</v>
      </c>
      <c r="K2134" s="178"/>
      <c r="L2134" s="179"/>
      <c r="M2134" s="40">
        <f t="shared" ref="M2134:M2165" si="549">I2134</f>
        <v>4002371.2</v>
      </c>
      <c r="N2134" s="40">
        <f t="shared" ref="N2134:N2165" si="550">J2134</f>
        <v>4162466.52</v>
      </c>
      <c r="O2134" s="36">
        <f>осн2!N101+осн2!$A$2+(осн2!N101+осн2!$A$2)*осн2!$E$2</f>
        <v>2001185.6</v>
      </c>
      <c r="P2134" s="36">
        <f>осн2!O101+осн2!$A$2+(осн2!O101+осн2!$A$2)*осн2!$E$2</f>
        <v>2081233.26</v>
      </c>
      <c r="Q2134" s="40">
        <f t="shared" ref="Q2134:Q2165" si="551">M2134</f>
        <v>4002371.2</v>
      </c>
      <c r="R2134" s="40">
        <f t="shared" ref="R2134:R2165" si="552">N2134</f>
        <v>4162466.52</v>
      </c>
      <c r="S2134" s="40">
        <f t="shared" ref="S2134:S2165" si="553">O2134</f>
        <v>2001185.6</v>
      </c>
      <c r="T2134" s="40">
        <f t="shared" ref="T2134:T2165" si="554">P2134</f>
        <v>2081233.26</v>
      </c>
    </row>
    <row r="2135" spans="1:20" ht="15.75" hidden="1" customHeight="1" x14ac:dyDescent="0.25">
      <c r="A2135" s="140"/>
      <c r="B2135" s="169"/>
      <c r="C2135" s="140"/>
      <c r="D2135" s="4" t="s">
        <v>18</v>
      </c>
      <c r="E2135" s="41">
        <f>осн2!N102*осн2!$D$1+осн2!$A$2+(осн2!N102*осн2!$D$1+осн2!$A$2)*осн2!$E$2</f>
        <v>7992758.3200000003</v>
      </c>
      <c r="F2135" s="41">
        <f>осн2!O102*осн2!$D$1+осн2!$A$2+(осн2!O102*осн2!$D$1+осн2!$A$2)*осн2!$E$2</f>
        <v>8312467.5199999996</v>
      </c>
      <c r="G2135" s="178"/>
      <c r="H2135" s="179"/>
      <c r="I2135" s="41">
        <f t="shared" si="547"/>
        <v>7992758.3200000003</v>
      </c>
      <c r="J2135" s="41">
        <f t="shared" si="548"/>
        <v>8312467.5199999996</v>
      </c>
      <c r="K2135" s="178"/>
      <c r="L2135" s="179"/>
      <c r="M2135" s="41">
        <f t="shared" si="549"/>
        <v>7992758.3200000003</v>
      </c>
      <c r="N2135" s="41">
        <f t="shared" si="550"/>
        <v>8312467.5199999996</v>
      </c>
      <c r="O2135" s="37">
        <f>осн2!N102+осн2!$A$2+(осн2!N102+осн2!$A$2)*осн2!$E$2</f>
        <v>3996379.16</v>
      </c>
      <c r="P2135" s="37">
        <f>осн2!O102+осн2!$A$2+(осн2!O102+осн2!$A$2)*осн2!$E$2</f>
        <v>4156233.76</v>
      </c>
      <c r="Q2135" s="41">
        <f t="shared" si="551"/>
        <v>7992758.3200000003</v>
      </c>
      <c r="R2135" s="41">
        <f t="shared" si="552"/>
        <v>8312467.5199999996</v>
      </c>
      <c r="S2135" s="41">
        <f t="shared" si="553"/>
        <v>3996379.16</v>
      </c>
      <c r="T2135" s="41">
        <f t="shared" si="554"/>
        <v>4156233.76</v>
      </c>
    </row>
    <row r="2136" spans="1:20" ht="15.75" hidden="1" customHeight="1" x14ac:dyDescent="0.25">
      <c r="A2136" s="140"/>
      <c r="B2136" s="169"/>
      <c r="C2136" s="140"/>
      <c r="D2136" s="4" t="s">
        <v>19</v>
      </c>
      <c r="E2136" s="41">
        <f>осн2!N103*осн2!$D$1+осн2!$A$2+(осн2!N103*осн2!$D$1+осн2!$A$2)*осн2!$E$2</f>
        <v>10706217.879999999</v>
      </c>
      <c r="F2136" s="41">
        <f>осн2!O103*осн2!$D$1+осн2!$A$2+(осн2!O103*осн2!$D$1+осн2!$A$2)*осн2!$E$2</f>
        <v>11134465.84</v>
      </c>
      <c r="G2136" s="178"/>
      <c r="H2136" s="179"/>
      <c r="I2136" s="41">
        <f t="shared" si="547"/>
        <v>10706217.879999999</v>
      </c>
      <c r="J2136" s="41">
        <f t="shared" si="548"/>
        <v>11134465.84</v>
      </c>
      <c r="K2136" s="178"/>
      <c r="L2136" s="179"/>
      <c r="M2136" s="41">
        <f t="shared" si="549"/>
        <v>10706217.879999999</v>
      </c>
      <c r="N2136" s="41">
        <f t="shared" si="550"/>
        <v>11134465.84</v>
      </c>
      <c r="O2136" s="37">
        <f>осн2!N103+осн2!$A$2+(осн2!N103+осн2!$A$2)*осн2!$E$2</f>
        <v>5353108.9399999995</v>
      </c>
      <c r="P2136" s="37">
        <f>осн2!O103+осн2!$A$2+(осн2!O103+осн2!$A$2)*осн2!$E$2</f>
        <v>5567232.9199999999</v>
      </c>
      <c r="Q2136" s="41">
        <f t="shared" si="551"/>
        <v>10706217.879999999</v>
      </c>
      <c r="R2136" s="41">
        <f t="shared" si="552"/>
        <v>11134465.84</v>
      </c>
      <c r="S2136" s="41">
        <f t="shared" si="553"/>
        <v>5353108.9399999995</v>
      </c>
      <c r="T2136" s="41">
        <f t="shared" si="554"/>
        <v>5567232.9199999999</v>
      </c>
    </row>
    <row r="2137" spans="1:20" ht="15.75" hidden="1" customHeight="1" x14ac:dyDescent="0.25">
      <c r="A2137" s="140"/>
      <c r="B2137" s="169"/>
      <c r="C2137" s="140"/>
      <c r="D2137" s="4" t="s">
        <v>148</v>
      </c>
      <c r="E2137" s="41">
        <f>осн2!N104*осн2!$D$1+осн2!$A$2+(осн2!N104*осн2!$D$1+осн2!$A$2)*осн2!$E$2</f>
        <v>14346355.039999999</v>
      </c>
      <c r="F2137" s="41">
        <f>осн2!O104*осн2!$D$1+осн2!$A$2+(осн2!O104*осн2!$D$1+осн2!$A$2)*осн2!$E$2</f>
        <v>14920210.279999999</v>
      </c>
      <c r="G2137" s="178"/>
      <c r="H2137" s="179"/>
      <c r="I2137" s="41">
        <f t="shared" si="547"/>
        <v>14346355.039999999</v>
      </c>
      <c r="J2137" s="41">
        <f t="shared" si="548"/>
        <v>14920210.279999999</v>
      </c>
      <c r="K2137" s="178"/>
      <c r="L2137" s="179"/>
      <c r="M2137" s="41">
        <f t="shared" si="549"/>
        <v>14346355.039999999</v>
      </c>
      <c r="N2137" s="41">
        <f t="shared" si="550"/>
        <v>14920210.279999999</v>
      </c>
      <c r="O2137" s="37">
        <f>осн2!N104+осн2!$A$2+(осн2!N104+осн2!$A$2)*осн2!$E$2</f>
        <v>7173177.5199999996</v>
      </c>
      <c r="P2137" s="37">
        <f>осн2!O104+осн2!$A$2+(осн2!O104+осн2!$A$2)*осн2!$E$2</f>
        <v>7460105.1399999997</v>
      </c>
      <c r="Q2137" s="41">
        <f t="shared" si="551"/>
        <v>14346355.039999999</v>
      </c>
      <c r="R2137" s="41">
        <f t="shared" si="552"/>
        <v>14920210.279999999</v>
      </c>
      <c r="S2137" s="41">
        <f t="shared" si="553"/>
        <v>7173177.5199999996</v>
      </c>
      <c r="T2137" s="41">
        <f t="shared" si="554"/>
        <v>7460105.1399999997</v>
      </c>
    </row>
    <row r="2138" spans="1:20" ht="15.75" hidden="1" customHeight="1" x14ac:dyDescent="0.25">
      <c r="A2138" s="140"/>
      <c r="B2138" s="169"/>
      <c r="C2138" s="140"/>
      <c r="D2138" s="4" t="s">
        <v>149</v>
      </c>
      <c r="E2138" s="41">
        <f>осн2!N105*осн2!$D$1+осн2!$A$2+(осн2!N105*осн2!$D$1+осн2!$A$2)*осн2!$E$2</f>
        <v>19224090.359999999</v>
      </c>
      <c r="F2138" s="41">
        <f>осн2!O105*осн2!$D$1+осн2!$A$2+(осн2!O105*осн2!$D$1+осн2!$A$2)*осн2!$E$2</f>
        <v>19993053.879999999</v>
      </c>
      <c r="G2138" s="178"/>
      <c r="H2138" s="179"/>
      <c r="I2138" s="41">
        <f t="shared" si="547"/>
        <v>19224090.359999999</v>
      </c>
      <c r="J2138" s="41">
        <f t="shared" si="548"/>
        <v>19993053.879999999</v>
      </c>
      <c r="K2138" s="178"/>
      <c r="L2138" s="179"/>
      <c r="M2138" s="41">
        <f t="shared" si="549"/>
        <v>19224090.359999999</v>
      </c>
      <c r="N2138" s="41">
        <f t="shared" si="550"/>
        <v>19993053.879999999</v>
      </c>
      <c r="O2138" s="37">
        <f>осн2!N105+осн2!$A$2+(осн2!N105+осн2!$A$2)*осн2!$E$2</f>
        <v>9612045.1799999997</v>
      </c>
      <c r="P2138" s="37">
        <f>осн2!O105+осн2!$A$2+(осн2!O105+осн2!$A$2)*осн2!$E$2</f>
        <v>9996526.9399999995</v>
      </c>
      <c r="Q2138" s="41">
        <f t="shared" si="551"/>
        <v>19224090.359999999</v>
      </c>
      <c r="R2138" s="41">
        <f t="shared" si="552"/>
        <v>19993053.879999999</v>
      </c>
      <c r="S2138" s="41">
        <f t="shared" si="553"/>
        <v>9612045.1799999997</v>
      </c>
      <c r="T2138" s="41">
        <f t="shared" si="554"/>
        <v>9996526.9399999995</v>
      </c>
    </row>
    <row r="2139" spans="1:20" ht="15.75" hidden="1" customHeight="1" x14ac:dyDescent="0.25">
      <c r="A2139" s="140"/>
      <c r="B2139" s="169"/>
      <c r="C2139" s="140"/>
      <c r="D2139" s="4" t="s">
        <v>150</v>
      </c>
      <c r="E2139" s="41">
        <f>осн2!N106*осн2!$D$1+осн2!$A$2+(осн2!N106*осн2!$D$1+осн2!$A$2)*осн2!$E$2</f>
        <v>25760315.68</v>
      </c>
      <c r="F2139" s="41">
        <f>осн2!O106*осн2!$D$1+осн2!$A$2+(осн2!O106*осн2!$D$1+осн2!$A$2)*осн2!$E$2</f>
        <v>26790729.440000001</v>
      </c>
      <c r="G2139" s="178"/>
      <c r="H2139" s="179"/>
      <c r="I2139" s="41">
        <f t="shared" si="547"/>
        <v>25760315.68</v>
      </c>
      <c r="J2139" s="41">
        <f t="shared" si="548"/>
        <v>26790729.440000001</v>
      </c>
      <c r="K2139" s="178"/>
      <c r="L2139" s="179"/>
      <c r="M2139" s="41">
        <f t="shared" si="549"/>
        <v>25760315.68</v>
      </c>
      <c r="N2139" s="41">
        <f t="shared" si="550"/>
        <v>26790729.440000001</v>
      </c>
      <c r="O2139" s="37">
        <f>осн2!N106+осн2!$A$2+(осн2!N106+осн2!$A$2)*осн2!$E$2</f>
        <v>12880157.84</v>
      </c>
      <c r="P2139" s="37">
        <f>осн2!O106+осн2!$A$2+(осн2!O106+осн2!$A$2)*осн2!$E$2</f>
        <v>13395364.720000001</v>
      </c>
      <c r="Q2139" s="41">
        <f t="shared" si="551"/>
        <v>25760315.68</v>
      </c>
      <c r="R2139" s="41">
        <f t="shared" si="552"/>
        <v>26790729.440000001</v>
      </c>
      <c r="S2139" s="41">
        <f t="shared" si="553"/>
        <v>12880157.84</v>
      </c>
      <c r="T2139" s="41">
        <f t="shared" si="554"/>
        <v>13395364.720000001</v>
      </c>
    </row>
    <row r="2140" spans="1:20" ht="15.75" hidden="1" customHeight="1" x14ac:dyDescent="0.25">
      <c r="A2140" s="140"/>
      <c r="B2140" s="169"/>
      <c r="C2140" s="140"/>
      <c r="D2140" s="8" t="s">
        <v>112</v>
      </c>
      <c r="E2140" s="40">
        <f>осн2!N107*осн2!$D$1+осн2!$A$2+(осн2!N107*осн2!$D$1+осн2!$A$2)*осн2!$E$2</f>
        <v>4113043.4</v>
      </c>
      <c r="F2140" s="40">
        <f>осн2!O107*осн2!$D$1+осн2!$A$2+(осн2!O107*осн2!$D$1+осн2!$A$2)*осн2!$E$2</f>
        <v>4277563.72</v>
      </c>
      <c r="G2140" s="178"/>
      <c r="H2140" s="179"/>
      <c r="I2140" s="40">
        <f t="shared" si="547"/>
        <v>4113043.4</v>
      </c>
      <c r="J2140" s="40">
        <f t="shared" si="548"/>
        <v>4277563.72</v>
      </c>
      <c r="K2140" s="178"/>
      <c r="L2140" s="179"/>
      <c r="M2140" s="40">
        <f t="shared" si="549"/>
        <v>4113043.4</v>
      </c>
      <c r="N2140" s="40">
        <f t="shared" si="550"/>
        <v>4277563.72</v>
      </c>
      <c r="O2140" s="36">
        <f>осн2!N107+осн2!$A$2+(осн2!N107+осн2!$A$2)*осн2!$E$2</f>
        <v>2056521.7</v>
      </c>
      <c r="P2140" s="36">
        <f>осн2!O107+осн2!$A$2+(осн2!O107+осн2!$A$2)*осн2!$E$2</f>
        <v>2138781.86</v>
      </c>
      <c r="Q2140" s="40">
        <f t="shared" si="551"/>
        <v>4113043.4</v>
      </c>
      <c r="R2140" s="40">
        <f t="shared" si="552"/>
        <v>4277563.72</v>
      </c>
      <c r="S2140" s="40">
        <f t="shared" si="553"/>
        <v>2056521.7</v>
      </c>
      <c r="T2140" s="40">
        <f t="shared" si="554"/>
        <v>2138781.86</v>
      </c>
    </row>
    <row r="2141" spans="1:20" ht="15.75" hidden="1" customHeight="1" x14ac:dyDescent="0.25">
      <c r="A2141" s="140"/>
      <c r="B2141" s="169"/>
      <c r="C2141" s="140"/>
      <c r="D2141" s="4" t="s">
        <v>113</v>
      </c>
      <c r="E2141" s="41">
        <f>осн2!N108*осн2!$D$1+осн2!$A$2+(осн2!N108*осн2!$D$1+осн2!$A$2)*осн2!$E$2</f>
        <v>8214098</v>
      </c>
      <c r="F2141" s="41">
        <f>осн2!O108*осн2!$D$1+осн2!$A$2+(осн2!O108*осн2!$D$1+осн2!$A$2)*осн2!$E$2</f>
        <v>8542661.9199999999</v>
      </c>
      <c r="G2141" s="178"/>
      <c r="H2141" s="179"/>
      <c r="I2141" s="41">
        <f t="shared" si="547"/>
        <v>8214098</v>
      </c>
      <c r="J2141" s="41">
        <f t="shared" si="548"/>
        <v>8542661.9199999999</v>
      </c>
      <c r="K2141" s="178"/>
      <c r="L2141" s="179"/>
      <c r="M2141" s="41">
        <f t="shared" si="549"/>
        <v>8214098</v>
      </c>
      <c r="N2141" s="41">
        <f t="shared" si="550"/>
        <v>8542661.9199999999</v>
      </c>
      <c r="O2141" s="37">
        <f>осн2!N108+осн2!$A$2+(осн2!N108+осн2!$A$2)*осн2!$E$2</f>
        <v>4107049</v>
      </c>
      <c r="P2141" s="37">
        <f>осн2!O108+осн2!$A$2+(осн2!O108+осн2!$A$2)*осн2!$E$2</f>
        <v>4271330.96</v>
      </c>
      <c r="Q2141" s="41">
        <f t="shared" si="551"/>
        <v>8214098</v>
      </c>
      <c r="R2141" s="41">
        <f t="shared" si="552"/>
        <v>8542661.9199999999</v>
      </c>
      <c r="S2141" s="41">
        <f t="shared" si="553"/>
        <v>4107049</v>
      </c>
      <c r="T2141" s="41">
        <f t="shared" si="554"/>
        <v>4271330.96</v>
      </c>
    </row>
    <row r="2142" spans="1:20" ht="15.75" hidden="1" customHeight="1" x14ac:dyDescent="0.25">
      <c r="A2142" s="140"/>
      <c r="B2142" s="169"/>
      <c r="C2142" s="140"/>
      <c r="D2142" s="4" t="s">
        <v>114</v>
      </c>
      <c r="E2142" s="41">
        <f>осн2!N109*осн2!$D$1+осн2!$A$2+(осн2!N109*осн2!$D$1+осн2!$A$2)*осн2!$E$2</f>
        <v>11002836.84</v>
      </c>
      <c r="F2142" s="41">
        <f>осн2!O109*осн2!$D$1+осн2!$A$2+(осн2!O109*осн2!$D$1+осн2!$A$2)*осн2!$E$2</f>
        <v>11442948.52</v>
      </c>
      <c r="G2142" s="178"/>
      <c r="H2142" s="179"/>
      <c r="I2142" s="41">
        <f t="shared" si="547"/>
        <v>11002836.84</v>
      </c>
      <c r="J2142" s="41">
        <f t="shared" si="548"/>
        <v>11442948.52</v>
      </c>
      <c r="K2142" s="178"/>
      <c r="L2142" s="179"/>
      <c r="M2142" s="41">
        <f t="shared" si="549"/>
        <v>11002836.84</v>
      </c>
      <c r="N2142" s="41">
        <f t="shared" si="550"/>
        <v>11442948.52</v>
      </c>
      <c r="O2142" s="37">
        <f>осн2!N109+осн2!$A$2+(осн2!N109+осн2!$A$2)*осн2!$E$2</f>
        <v>5501418.4199999999</v>
      </c>
      <c r="P2142" s="37">
        <f>осн2!O109+осн2!$A$2+(осн2!O109+осн2!$A$2)*осн2!$E$2</f>
        <v>5721474.2599999998</v>
      </c>
      <c r="Q2142" s="41">
        <f t="shared" si="551"/>
        <v>11002836.84</v>
      </c>
      <c r="R2142" s="41">
        <f t="shared" si="552"/>
        <v>11442948.52</v>
      </c>
      <c r="S2142" s="41">
        <f t="shared" si="553"/>
        <v>5501418.4199999999</v>
      </c>
      <c r="T2142" s="41">
        <f t="shared" si="554"/>
        <v>5721474.2599999998</v>
      </c>
    </row>
    <row r="2143" spans="1:20" ht="15.75" hidden="1" customHeight="1" x14ac:dyDescent="0.25">
      <c r="A2143" s="140"/>
      <c r="B2143" s="169"/>
      <c r="C2143" s="140"/>
      <c r="D2143" s="4" t="s">
        <v>115</v>
      </c>
      <c r="E2143" s="41">
        <f>осн2!N110*осн2!$D$1+осн2!$A$2+(осн2!N110*осн2!$D$1+осн2!$A$2)*осн2!$E$2</f>
        <v>14743783.76</v>
      </c>
      <c r="F2143" s="41">
        <f>осн2!O110*осн2!$D$1+осн2!$A$2+(осн2!O110*осн2!$D$1+осн2!$A$2)*осн2!$E$2</f>
        <v>15333533.6</v>
      </c>
      <c r="G2143" s="178"/>
      <c r="H2143" s="179"/>
      <c r="I2143" s="41">
        <f t="shared" si="547"/>
        <v>14743783.76</v>
      </c>
      <c r="J2143" s="41">
        <f t="shared" si="548"/>
        <v>15333533.6</v>
      </c>
      <c r="K2143" s="178"/>
      <c r="L2143" s="179"/>
      <c r="M2143" s="41">
        <f t="shared" si="549"/>
        <v>14743783.76</v>
      </c>
      <c r="N2143" s="41">
        <f t="shared" si="550"/>
        <v>15333533.6</v>
      </c>
      <c r="O2143" s="37">
        <f>осн2!N110+осн2!$A$2+(осн2!N110+осн2!$A$2)*осн2!$E$2</f>
        <v>7371891.8799999999</v>
      </c>
      <c r="P2143" s="37">
        <f>осн2!O110+осн2!$A$2+(осн2!O110+осн2!$A$2)*осн2!$E$2</f>
        <v>7666766.7999999998</v>
      </c>
      <c r="Q2143" s="41">
        <f t="shared" si="551"/>
        <v>14743783.76</v>
      </c>
      <c r="R2143" s="41">
        <f t="shared" si="552"/>
        <v>15333533.6</v>
      </c>
      <c r="S2143" s="41">
        <f t="shared" si="553"/>
        <v>7371891.8799999999</v>
      </c>
      <c r="T2143" s="41">
        <f t="shared" si="554"/>
        <v>7666766.7999999998</v>
      </c>
    </row>
    <row r="2144" spans="1:20" ht="15.75" hidden="1" customHeight="1" x14ac:dyDescent="0.25">
      <c r="A2144" s="140"/>
      <c r="B2144" s="169"/>
      <c r="C2144" s="140"/>
      <c r="D2144" s="4" t="s">
        <v>116</v>
      </c>
      <c r="E2144" s="41">
        <f>осн2!N111*осн2!$D$1+осн2!$A$2+(осн2!N111*осн2!$D$1+осн2!$A$2)*осн2!$E$2</f>
        <v>19756676.280000001</v>
      </c>
      <c r="F2144" s="41">
        <f>осн2!O111*осн2!$D$1+осн2!$A$2+(осн2!O111*осн2!$D$1+осн2!$A$2)*осн2!$E$2</f>
        <v>20546943.52</v>
      </c>
      <c r="G2144" s="178"/>
      <c r="H2144" s="179"/>
      <c r="I2144" s="41">
        <f t="shared" si="547"/>
        <v>19756676.280000001</v>
      </c>
      <c r="J2144" s="41">
        <f t="shared" si="548"/>
        <v>20546943.52</v>
      </c>
      <c r="K2144" s="178"/>
      <c r="L2144" s="179"/>
      <c r="M2144" s="41">
        <f t="shared" si="549"/>
        <v>19756676.280000001</v>
      </c>
      <c r="N2144" s="41">
        <f t="shared" si="550"/>
        <v>20546943.52</v>
      </c>
      <c r="O2144" s="37">
        <f>осн2!N111+осн2!$A$2+(осн2!N111+осн2!$A$2)*осн2!$E$2</f>
        <v>9878338.1400000006</v>
      </c>
      <c r="P2144" s="37">
        <f>осн2!O111+осн2!$A$2+(осн2!O111+осн2!$A$2)*осн2!$E$2</f>
        <v>10273471.76</v>
      </c>
      <c r="Q2144" s="41">
        <f t="shared" si="551"/>
        <v>19756676.280000001</v>
      </c>
      <c r="R2144" s="41">
        <f t="shared" si="552"/>
        <v>20546943.52</v>
      </c>
      <c r="S2144" s="41">
        <f t="shared" si="553"/>
        <v>9878338.1400000006</v>
      </c>
      <c r="T2144" s="41">
        <f t="shared" si="554"/>
        <v>10273471.76</v>
      </c>
    </row>
    <row r="2145" spans="1:20" ht="15.75" hidden="1" customHeight="1" x14ac:dyDescent="0.25">
      <c r="A2145" s="140"/>
      <c r="B2145" s="169"/>
      <c r="C2145" s="140"/>
      <c r="D2145" s="4" t="s">
        <v>117</v>
      </c>
      <c r="E2145" s="41">
        <f>осн2!N112*осн2!$D$1+осн2!$A$2+(осн2!N112*осн2!$D$1+осн2!$A$2)*осн2!$E$2</f>
        <v>26473939.559999999</v>
      </c>
      <c r="F2145" s="41">
        <f>осн2!O112*осн2!$D$1+осн2!$A$2+(осн2!O112*осн2!$D$1+осн2!$A$2)*осн2!$E$2</f>
        <v>27532897.52</v>
      </c>
      <c r="G2145" s="178"/>
      <c r="H2145" s="179"/>
      <c r="I2145" s="41">
        <f t="shared" si="547"/>
        <v>26473939.559999999</v>
      </c>
      <c r="J2145" s="41">
        <f t="shared" si="548"/>
        <v>27532897.52</v>
      </c>
      <c r="K2145" s="178"/>
      <c r="L2145" s="179"/>
      <c r="M2145" s="41">
        <f t="shared" si="549"/>
        <v>26473939.559999999</v>
      </c>
      <c r="N2145" s="41">
        <f t="shared" si="550"/>
        <v>27532897.52</v>
      </c>
      <c r="O2145" s="37">
        <f>осн2!N112+осн2!$A$2+(осн2!N112+осн2!$A$2)*осн2!$E$2</f>
        <v>13236969.779999999</v>
      </c>
      <c r="P2145" s="37">
        <f>осн2!O112+осн2!$A$2+(осн2!O112+осн2!$A$2)*осн2!$E$2</f>
        <v>13766448.76</v>
      </c>
      <c r="Q2145" s="41">
        <f t="shared" si="551"/>
        <v>26473939.559999999</v>
      </c>
      <c r="R2145" s="41">
        <f t="shared" si="552"/>
        <v>27532897.52</v>
      </c>
      <c r="S2145" s="41">
        <f t="shared" si="553"/>
        <v>13236969.779999999</v>
      </c>
      <c r="T2145" s="41">
        <f t="shared" si="554"/>
        <v>13766448.76</v>
      </c>
    </row>
    <row r="2146" spans="1:20" ht="15.75" hidden="1" customHeight="1" x14ac:dyDescent="0.25">
      <c r="A2146" s="140"/>
      <c r="B2146" s="169"/>
      <c r="C2146" s="140"/>
      <c r="D2146" s="8" t="s">
        <v>118</v>
      </c>
      <c r="E2146" s="40">
        <f>осн2!N113*осн2!$D$1+осн2!$A$2+(осн2!N113*осн2!$D$1+осн2!$A$2)*осн2!$E$2</f>
        <v>4291164.4000000004</v>
      </c>
      <c r="F2146" s="40">
        <f>осн2!O113*осн2!$D$1+осн2!$A$2+(осн2!O113*осн2!$D$1+осн2!$A$2)*осн2!$E$2</f>
        <v>4462809.5599999996</v>
      </c>
      <c r="G2146" s="178"/>
      <c r="H2146" s="179"/>
      <c r="I2146" s="40">
        <f t="shared" si="547"/>
        <v>4291164.4000000004</v>
      </c>
      <c r="J2146" s="40">
        <f t="shared" si="548"/>
        <v>4462809.5599999996</v>
      </c>
      <c r="K2146" s="178"/>
      <c r="L2146" s="179"/>
      <c r="M2146" s="40">
        <f t="shared" si="549"/>
        <v>4291164.4000000004</v>
      </c>
      <c r="N2146" s="40">
        <f t="shared" si="550"/>
        <v>4462809.5599999996</v>
      </c>
      <c r="O2146" s="36">
        <f>осн2!N113+осн2!$A$2+(осн2!N113+осн2!$A$2)*осн2!$E$2</f>
        <v>2145582.2000000002</v>
      </c>
      <c r="P2146" s="36">
        <f>осн2!O113+осн2!$A$2+(осн2!O113+осн2!$A$2)*осн2!$E$2</f>
        <v>2231404.7799999998</v>
      </c>
      <c r="Q2146" s="40">
        <f t="shared" si="551"/>
        <v>4291164.4000000004</v>
      </c>
      <c r="R2146" s="40">
        <f t="shared" si="552"/>
        <v>4462809.5599999996</v>
      </c>
      <c r="S2146" s="40">
        <f t="shared" si="553"/>
        <v>2145582.2000000002</v>
      </c>
      <c r="T2146" s="40">
        <f t="shared" si="554"/>
        <v>2231404.7799999998</v>
      </c>
    </row>
    <row r="2147" spans="1:20" ht="15.75" hidden="1" customHeight="1" x14ac:dyDescent="0.25">
      <c r="A2147" s="140"/>
      <c r="B2147" s="169"/>
      <c r="C2147" s="140"/>
      <c r="D2147" s="4" t="s">
        <v>151</v>
      </c>
      <c r="E2147" s="41">
        <f>осн2!N114*осн2!$D$1+осн2!$A$2+(осн2!N114*осн2!$D$1+осн2!$A$2)*осн2!$E$2</f>
        <v>8570396.6400000006</v>
      </c>
      <c r="F2147" s="41">
        <f>осн2!O114*осн2!$D$1+осн2!$A$2+(осн2!O114*осн2!$D$1+осн2!$A$2)*осн2!$E$2</f>
        <v>8913212.5999999996</v>
      </c>
      <c r="G2147" s="178"/>
      <c r="H2147" s="179"/>
      <c r="I2147" s="41">
        <f t="shared" si="547"/>
        <v>8570396.6400000006</v>
      </c>
      <c r="J2147" s="41">
        <f t="shared" si="548"/>
        <v>8913212.5999999996</v>
      </c>
      <c r="K2147" s="178"/>
      <c r="L2147" s="179"/>
      <c r="M2147" s="41">
        <f t="shared" si="549"/>
        <v>8570396.6400000006</v>
      </c>
      <c r="N2147" s="41">
        <f t="shared" si="550"/>
        <v>8913212.5999999996</v>
      </c>
      <c r="O2147" s="37">
        <f>осн2!N114+осн2!$A$2+(осн2!N114+осн2!$A$2)*осн2!$E$2</f>
        <v>4285198.32</v>
      </c>
      <c r="P2147" s="37">
        <f>осн2!O114+осн2!$A$2+(осн2!O114+осн2!$A$2)*осн2!$E$2</f>
        <v>4456606.3</v>
      </c>
      <c r="Q2147" s="41">
        <f t="shared" si="551"/>
        <v>8570396.6400000006</v>
      </c>
      <c r="R2147" s="41">
        <f t="shared" si="552"/>
        <v>8913212.5999999996</v>
      </c>
      <c r="S2147" s="41">
        <f t="shared" si="553"/>
        <v>4285198.32</v>
      </c>
      <c r="T2147" s="41">
        <f t="shared" si="554"/>
        <v>4456606.3</v>
      </c>
    </row>
    <row r="2148" spans="1:20" ht="15.75" hidden="1" customHeight="1" x14ac:dyDescent="0.25">
      <c r="A2148" s="140"/>
      <c r="B2148" s="169"/>
      <c r="C2148" s="140"/>
      <c r="D2148" s="4" t="s">
        <v>119</v>
      </c>
      <c r="E2148" s="41">
        <f>осн2!N115*осн2!$D$1+осн2!$A$2+(осн2!N115*осн2!$D$1+осн2!$A$2)*осн2!$E$2</f>
        <v>11480253.039999999</v>
      </c>
      <c r="F2148" s="41">
        <f>осн2!O115*осн2!$D$1+осн2!$A$2+(осн2!O115*осн2!$D$1+осн2!$A$2)*осн2!$E$2</f>
        <v>11939464.199999999</v>
      </c>
      <c r="G2148" s="178"/>
      <c r="H2148" s="179"/>
      <c r="I2148" s="41">
        <f t="shared" si="547"/>
        <v>11480253.039999999</v>
      </c>
      <c r="J2148" s="41">
        <f t="shared" si="548"/>
        <v>11939464.199999999</v>
      </c>
      <c r="K2148" s="178"/>
      <c r="L2148" s="179"/>
      <c r="M2148" s="41">
        <f t="shared" si="549"/>
        <v>11480253.039999999</v>
      </c>
      <c r="N2148" s="41">
        <f t="shared" si="550"/>
        <v>11939464.199999999</v>
      </c>
      <c r="O2148" s="37">
        <f>осн2!N115+осн2!$A$2+(осн2!N115+осн2!$A$2)*осн2!$E$2</f>
        <v>5740126.5199999996</v>
      </c>
      <c r="P2148" s="37">
        <f>осн2!O115+осн2!$A$2+(осн2!O115+осн2!$A$2)*осн2!$E$2</f>
        <v>5969732.0999999996</v>
      </c>
      <c r="Q2148" s="41">
        <f t="shared" si="551"/>
        <v>11480253.039999999</v>
      </c>
      <c r="R2148" s="41">
        <f t="shared" si="552"/>
        <v>11939464.199999999</v>
      </c>
      <c r="S2148" s="41">
        <f t="shared" si="553"/>
        <v>5740126.5199999996</v>
      </c>
      <c r="T2148" s="41">
        <f t="shared" si="554"/>
        <v>5969732.0999999996</v>
      </c>
    </row>
    <row r="2149" spans="1:20" ht="15.75" hidden="1" customHeight="1" x14ac:dyDescent="0.25">
      <c r="A2149" s="140"/>
      <c r="B2149" s="169"/>
      <c r="C2149" s="140"/>
      <c r="D2149" s="4" t="s">
        <v>120</v>
      </c>
      <c r="E2149" s="41">
        <f>осн2!N116*осн2!$D$1+осн2!$A$2+(осн2!N116*осн2!$D$1+осн2!$A$2)*осн2!$E$2</f>
        <v>15383527.84</v>
      </c>
      <c r="F2149" s="41">
        <f>осн2!O116*осн2!$D$1+осн2!$A$2+(осн2!O116*осн2!$D$1+осн2!$A$2)*осн2!$E$2</f>
        <v>15998869.52</v>
      </c>
      <c r="G2149" s="178"/>
      <c r="H2149" s="179"/>
      <c r="I2149" s="41">
        <f t="shared" si="547"/>
        <v>15383527.84</v>
      </c>
      <c r="J2149" s="41">
        <f t="shared" si="548"/>
        <v>15998869.52</v>
      </c>
      <c r="K2149" s="178"/>
      <c r="L2149" s="179"/>
      <c r="M2149" s="41">
        <f t="shared" si="549"/>
        <v>15383527.84</v>
      </c>
      <c r="N2149" s="41">
        <f t="shared" si="550"/>
        <v>15998869.52</v>
      </c>
      <c r="O2149" s="37">
        <f>осн2!N116+осн2!$A$2+(осн2!N116+осн2!$A$2)*осн2!$E$2</f>
        <v>7691763.9199999999</v>
      </c>
      <c r="P2149" s="37">
        <f>осн2!O116+осн2!$A$2+(осн2!O116+осн2!$A$2)*осн2!$E$2</f>
        <v>7999434.7599999998</v>
      </c>
      <c r="Q2149" s="41">
        <f t="shared" si="551"/>
        <v>15383527.84</v>
      </c>
      <c r="R2149" s="41">
        <f t="shared" si="552"/>
        <v>15998869.52</v>
      </c>
      <c r="S2149" s="41">
        <f t="shared" si="553"/>
        <v>7691763.9199999999</v>
      </c>
      <c r="T2149" s="41">
        <f t="shared" si="554"/>
        <v>7999434.7599999998</v>
      </c>
    </row>
    <row r="2150" spans="1:20" ht="15.75" hidden="1" customHeight="1" x14ac:dyDescent="0.25">
      <c r="A2150" s="140"/>
      <c r="B2150" s="169"/>
      <c r="C2150" s="140"/>
      <c r="D2150" s="4" t="s">
        <v>121</v>
      </c>
      <c r="E2150" s="41">
        <f>осн2!N117*осн2!$D$1+осн2!$A$2+(осн2!N117*осн2!$D$1+осн2!$A$2)*осн2!$E$2</f>
        <v>20613910.879999999</v>
      </c>
      <c r="F2150" s="41">
        <f>осн2!O117*осн2!$D$1+осн2!$A$2+(осн2!O117*осн2!$D$1+осн2!$A$2)*осн2!$E$2</f>
        <v>21438468.920000002</v>
      </c>
      <c r="G2150" s="178"/>
      <c r="H2150" s="179"/>
      <c r="I2150" s="41">
        <f t="shared" si="547"/>
        <v>20613910.879999999</v>
      </c>
      <c r="J2150" s="41">
        <f t="shared" si="548"/>
        <v>21438468.920000002</v>
      </c>
      <c r="K2150" s="178"/>
      <c r="L2150" s="179"/>
      <c r="M2150" s="41">
        <f t="shared" si="549"/>
        <v>20613910.879999999</v>
      </c>
      <c r="N2150" s="41">
        <f t="shared" si="550"/>
        <v>21438468.920000002</v>
      </c>
      <c r="O2150" s="37">
        <f>осн2!N117+осн2!$A$2+(осн2!N117+осн2!$A$2)*осн2!$E$2</f>
        <v>10306955.439999999</v>
      </c>
      <c r="P2150" s="37">
        <f>осн2!O117+осн2!$A$2+(осн2!O117+осн2!$A$2)*осн2!$E$2</f>
        <v>10719234.460000001</v>
      </c>
      <c r="Q2150" s="41">
        <f t="shared" si="551"/>
        <v>20613910.879999999</v>
      </c>
      <c r="R2150" s="41">
        <f t="shared" si="552"/>
        <v>21438468.920000002</v>
      </c>
      <c r="S2150" s="41">
        <f t="shared" si="553"/>
        <v>10306955.439999999</v>
      </c>
      <c r="T2150" s="41">
        <f t="shared" si="554"/>
        <v>10719234.460000001</v>
      </c>
    </row>
    <row r="2151" spans="1:20" ht="15.75" hidden="1" customHeight="1" x14ac:dyDescent="0.25">
      <c r="A2151" s="140"/>
      <c r="B2151" s="169"/>
      <c r="C2151" s="140"/>
      <c r="D2151" s="4" t="s">
        <v>122</v>
      </c>
      <c r="E2151" s="41">
        <f>осн2!N118*осн2!$D$1+осн2!$A$2+(осн2!N118*осн2!$D$1+осн2!$A$2)*осн2!$E$2</f>
        <v>27622676.640000001</v>
      </c>
      <c r="F2151" s="41">
        <f>осн2!O118*осн2!$D$1+осн2!$A$2+(осн2!O118*осн2!$D$1+осн2!$A$2)*осн2!$E$2</f>
        <v>28727581.439999998</v>
      </c>
      <c r="G2151" s="178"/>
      <c r="H2151" s="179"/>
      <c r="I2151" s="41">
        <f t="shared" si="547"/>
        <v>27622676.640000001</v>
      </c>
      <c r="J2151" s="41">
        <f t="shared" si="548"/>
        <v>28727581.439999998</v>
      </c>
      <c r="K2151" s="178"/>
      <c r="L2151" s="179"/>
      <c r="M2151" s="41">
        <f t="shared" si="549"/>
        <v>27622676.640000001</v>
      </c>
      <c r="N2151" s="41">
        <f t="shared" si="550"/>
        <v>28727581.439999998</v>
      </c>
      <c r="O2151" s="37">
        <f>осн2!N118+осн2!$A$2+(осн2!N118+осн2!$A$2)*осн2!$E$2</f>
        <v>13811338.32</v>
      </c>
      <c r="P2151" s="37">
        <f>осн2!O118+осн2!$A$2+(осн2!O118+осн2!$A$2)*осн2!$E$2</f>
        <v>14363790.719999999</v>
      </c>
      <c r="Q2151" s="41">
        <f t="shared" si="551"/>
        <v>27622676.640000001</v>
      </c>
      <c r="R2151" s="41">
        <f t="shared" si="552"/>
        <v>28727581.439999998</v>
      </c>
      <c r="S2151" s="41">
        <f t="shared" si="553"/>
        <v>13811338.32</v>
      </c>
      <c r="T2151" s="41">
        <f t="shared" si="554"/>
        <v>14363790.719999999</v>
      </c>
    </row>
    <row r="2152" spans="1:20" ht="15.75" hidden="1" customHeight="1" x14ac:dyDescent="0.25">
      <c r="A2152" s="140"/>
      <c r="B2152" s="169"/>
      <c r="C2152" s="140"/>
      <c r="D2152" s="8" t="s">
        <v>123</v>
      </c>
      <c r="E2152" s="40">
        <f>осн2!N119*осн2!$D$1+осн2!$A$2+(осн2!N119*осн2!$D$1+осн2!$A$2)*осн2!$E$2</f>
        <v>4364373.96</v>
      </c>
      <c r="F2152" s="40">
        <f>осн2!O119*осн2!$D$1+осн2!$A$2+(осн2!O119*осн2!$D$1+осн2!$A$2)*осн2!$E$2</f>
        <v>4538950.24</v>
      </c>
      <c r="G2152" s="178"/>
      <c r="H2152" s="179"/>
      <c r="I2152" s="40">
        <f t="shared" si="547"/>
        <v>4364373.96</v>
      </c>
      <c r="J2152" s="40">
        <f t="shared" si="548"/>
        <v>4538950.24</v>
      </c>
      <c r="K2152" s="178"/>
      <c r="L2152" s="179"/>
      <c r="M2152" s="40">
        <f t="shared" si="549"/>
        <v>4364373.96</v>
      </c>
      <c r="N2152" s="40">
        <f t="shared" si="550"/>
        <v>4538950.24</v>
      </c>
      <c r="O2152" s="36">
        <f>осн2!N119+осн2!$A$2+(осн2!N119+осн2!$A$2)*осн2!$E$2</f>
        <v>2182186.98</v>
      </c>
      <c r="P2152" s="36">
        <f>осн2!O119+осн2!$A$2+(осн2!O119+осн2!$A$2)*осн2!$E$2</f>
        <v>2269475.12</v>
      </c>
      <c r="Q2152" s="40">
        <f t="shared" si="551"/>
        <v>4364373.96</v>
      </c>
      <c r="R2152" s="40">
        <f t="shared" si="552"/>
        <v>4538950.24</v>
      </c>
      <c r="S2152" s="40">
        <f t="shared" si="553"/>
        <v>2182186.98</v>
      </c>
      <c r="T2152" s="40">
        <f t="shared" si="554"/>
        <v>2269475.12</v>
      </c>
    </row>
    <row r="2153" spans="1:20" ht="15.75" hidden="1" customHeight="1" x14ac:dyDescent="0.25">
      <c r="A2153" s="140"/>
      <c r="B2153" s="169"/>
      <c r="C2153" s="140"/>
      <c r="D2153" s="4" t="s">
        <v>124</v>
      </c>
      <c r="E2153" s="41">
        <f>осн2!N120*осн2!$D$1+осн2!$A$2+(осн2!N120*осн2!$D$1+осн2!$A$2)*осн2!$E$2</f>
        <v>8716761.4800000004</v>
      </c>
      <c r="F2153" s="41">
        <f>осн2!O120*осн2!$D$1+осн2!$A$2+(осн2!O120*осн2!$D$1+осн2!$A$2)*осн2!$E$2</f>
        <v>9065432.5999999996</v>
      </c>
      <c r="G2153" s="178"/>
      <c r="H2153" s="179"/>
      <c r="I2153" s="41">
        <f t="shared" si="547"/>
        <v>8716761.4800000004</v>
      </c>
      <c r="J2153" s="41">
        <f t="shared" si="548"/>
        <v>9065432.5999999996</v>
      </c>
      <c r="K2153" s="178"/>
      <c r="L2153" s="179"/>
      <c r="M2153" s="41">
        <f t="shared" si="549"/>
        <v>8716761.4800000004</v>
      </c>
      <c r="N2153" s="41">
        <f t="shared" si="550"/>
        <v>9065432.5999999996</v>
      </c>
      <c r="O2153" s="37">
        <f>осн2!N120+осн2!$A$2+(осн2!N120+осн2!$A$2)*осн2!$E$2</f>
        <v>4358380.74</v>
      </c>
      <c r="P2153" s="37">
        <f>осн2!O120+осн2!$A$2+(осн2!O120+осн2!$A$2)*осн2!$E$2</f>
        <v>4532716.3</v>
      </c>
      <c r="Q2153" s="41">
        <f t="shared" si="551"/>
        <v>8716761.4800000004</v>
      </c>
      <c r="R2153" s="41">
        <f t="shared" si="552"/>
        <v>9065432.5999999996</v>
      </c>
      <c r="S2153" s="41">
        <f t="shared" si="553"/>
        <v>4358380.74</v>
      </c>
      <c r="T2153" s="41">
        <f t="shared" si="554"/>
        <v>4532716.3</v>
      </c>
    </row>
    <row r="2154" spans="1:20" ht="15.75" hidden="1" customHeight="1" x14ac:dyDescent="0.25">
      <c r="A2154" s="140"/>
      <c r="B2154" s="169"/>
      <c r="C2154" s="140"/>
      <c r="D2154" s="4" t="s">
        <v>125</v>
      </c>
      <c r="E2154" s="41">
        <f>осн2!N121*осн2!$D$1+осн2!$A$2+(осн2!N121*осн2!$D$1+осн2!$A$2)*осн2!$E$2</f>
        <v>11676402.08</v>
      </c>
      <c r="F2154" s="41">
        <f>осн2!O121*осн2!$D$1+осн2!$A$2+(осн2!O121*осн2!$D$1+осн2!$A$2)*осн2!$E$2</f>
        <v>12143457.879999999</v>
      </c>
      <c r="G2154" s="178"/>
      <c r="H2154" s="179"/>
      <c r="I2154" s="41">
        <f t="shared" si="547"/>
        <v>11676402.08</v>
      </c>
      <c r="J2154" s="41">
        <f t="shared" si="548"/>
        <v>12143457.879999999</v>
      </c>
      <c r="K2154" s="178"/>
      <c r="L2154" s="179"/>
      <c r="M2154" s="41">
        <f t="shared" si="549"/>
        <v>11676402.08</v>
      </c>
      <c r="N2154" s="41">
        <f t="shared" si="550"/>
        <v>12143457.879999999</v>
      </c>
      <c r="O2154" s="37">
        <f>осн2!N121+осн2!$A$2+(осн2!N121+осн2!$A$2)*осн2!$E$2</f>
        <v>5838201.04</v>
      </c>
      <c r="P2154" s="37">
        <f>осн2!O121+осн2!$A$2+(осн2!O121+осн2!$A$2)*осн2!$E$2</f>
        <v>6071728.9399999995</v>
      </c>
      <c r="Q2154" s="41">
        <f t="shared" si="551"/>
        <v>11676402.08</v>
      </c>
      <c r="R2154" s="41">
        <f t="shared" si="552"/>
        <v>12143457.879999999</v>
      </c>
      <c r="S2154" s="41">
        <f t="shared" si="553"/>
        <v>5838201.04</v>
      </c>
      <c r="T2154" s="41">
        <f t="shared" si="554"/>
        <v>6071728.9399999995</v>
      </c>
    </row>
    <row r="2155" spans="1:20" ht="15.75" hidden="1" customHeight="1" x14ac:dyDescent="0.25">
      <c r="A2155" s="140"/>
      <c r="B2155" s="169"/>
      <c r="C2155" s="140"/>
      <c r="D2155" s="4" t="s">
        <v>126</v>
      </c>
      <c r="E2155" s="41">
        <f>осн2!N122*осн2!$D$1+осн2!$A$2+(осн2!N122*осн2!$D$1+осн2!$A$2)*осн2!$E$2</f>
        <v>15646382.279999999</v>
      </c>
      <c r="F2155" s="41">
        <f>осн2!O122*осн2!$D$1+осн2!$A$2+(осн2!O122*осн2!$D$1+осн2!$A$2)*осн2!$E$2</f>
        <v>16272237.76</v>
      </c>
      <c r="G2155" s="178"/>
      <c r="H2155" s="179"/>
      <c r="I2155" s="41">
        <f t="shared" si="547"/>
        <v>15646382.279999999</v>
      </c>
      <c r="J2155" s="41">
        <f t="shared" si="548"/>
        <v>16272237.76</v>
      </c>
      <c r="K2155" s="178"/>
      <c r="L2155" s="179"/>
      <c r="M2155" s="41">
        <f t="shared" si="549"/>
        <v>15646382.279999999</v>
      </c>
      <c r="N2155" s="41">
        <f t="shared" si="550"/>
        <v>16272237.76</v>
      </c>
      <c r="O2155" s="37">
        <f>осн2!N122+осн2!$A$2+(осн2!N122+осн2!$A$2)*осн2!$E$2</f>
        <v>7823191.1399999997</v>
      </c>
      <c r="P2155" s="37">
        <f>осн2!O122+осн2!$A$2+(осн2!O122+осн2!$A$2)*осн2!$E$2</f>
        <v>8136118.8799999999</v>
      </c>
      <c r="Q2155" s="41">
        <f t="shared" si="551"/>
        <v>15646382.279999999</v>
      </c>
      <c r="R2155" s="41">
        <f t="shared" si="552"/>
        <v>16272237.76</v>
      </c>
      <c r="S2155" s="41">
        <f t="shared" si="553"/>
        <v>7823191.1399999997</v>
      </c>
      <c r="T2155" s="41">
        <f t="shared" si="554"/>
        <v>8136118.8799999999</v>
      </c>
    </row>
    <row r="2156" spans="1:20" ht="15.75" hidden="1" customHeight="1" x14ac:dyDescent="0.25">
      <c r="A2156" s="140"/>
      <c r="B2156" s="169"/>
      <c r="C2156" s="140"/>
      <c r="D2156" s="4" t="s">
        <v>127</v>
      </c>
      <c r="E2156" s="41">
        <f>осн2!N123*осн2!$D$1+осн2!$A$2+(осн2!N123*осн2!$D$1+осн2!$A$2)*осн2!$E$2</f>
        <v>20966143.239999998</v>
      </c>
      <c r="F2156" s="41">
        <f>осн2!O123*осн2!$D$1+осн2!$A$2+(осн2!O123*осн2!$D$1+осн2!$A$2)*осн2!$E$2</f>
        <v>21804788.120000001</v>
      </c>
      <c r="G2156" s="178"/>
      <c r="H2156" s="179"/>
      <c r="I2156" s="41">
        <f t="shared" si="547"/>
        <v>20966143.239999998</v>
      </c>
      <c r="J2156" s="41">
        <f t="shared" si="548"/>
        <v>21804788.120000001</v>
      </c>
      <c r="K2156" s="178"/>
      <c r="L2156" s="179"/>
      <c r="M2156" s="41">
        <f t="shared" si="549"/>
        <v>20966143.239999998</v>
      </c>
      <c r="N2156" s="41">
        <f t="shared" si="550"/>
        <v>21804788.120000001</v>
      </c>
      <c r="O2156" s="37">
        <f>осн2!N123+осн2!$A$2+(осн2!N123+осн2!$A$2)*осн2!$E$2</f>
        <v>10483071.619999999</v>
      </c>
      <c r="P2156" s="37">
        <f>осн2!O123+осн2!$A$2+(осн2!O123+осн2!$A$2)*осн2!$E$2</f>
        <v>10902394.060000001</v>
      </c>
      <c r="Q2156" s="41">
        <f t="shared" si="551"/>
        <v>20966143.239999998</v>
      </c>
      <c r="R2156" s="41">
        <f t="shared" si="552"/>
        <v>21804788.120000001</v>
      </c>
      <c r="S2156" s="41">
        <f t="shared" si="553"/>
        <v>10483071.619999999</v>
      </c>
      <c r="T2156" s="41">
        <f t="shared" si="554"/>
        <v>10902394.060000001</v>
      </c>
    </row>
    <row r="2157" spans="1:20" ht="15.75" hidden="1" customHeight="1" x14ac:dyDescent="0.25">
      <c r="A2157" s="140"/>
      <c r="B2157" s="169"/>
      <c r="C2157" s="140"/>
      <c r="D2157" s="4" t="s">
        <v>128</v>
      </c>
      <c r="E2157" s="41">
        <f>осн2!N124*осн2!$D$1+осн2!$A$2+(осн2!N124*осн2!$D$1+осн2!$A$2)*осн2!$E$2</f>
        <v>28094624.719999999</v>
      </c>
      <c r="F2157" s="41">
        <f>осн2!O124*осн2!$D$1+осн2!$A$2+(осн2!O124*осн2!$D$1+осн2!$A$2)*осн2!$E$2</f>
        <v>29218409.52</v>
      </c>
      <c r="G2157" s="178"/>
      <c r="H2157" s="179"/>
      <c r="I2157" s="41">
        <f t="shared" si="547"/>
        <v>28094624.719999999</v>
      </c>
      <c r="J2157" s="41">
        <f t="shared" si="548"/>
        <v>29218409.52</v>
      </c>
      <c r="K2157" s="178"/>
      <c r="L2157" s="179"/>
      <c r="M2157" s="41">
        <f t="shared" si="549"/>
        <v>28094624.719999999</v>
      </c>
      <c r="N2157" s="41">
        <f t="shared" si="550"/>
        <v>29218409.52</v>
      </c>
      <c r="O2157" s="37">
        <f>осн2!N124+осн2!$A$2+(осн2!N124+осн2!$A$2)*осн2!$E$2</f>
        <v>14047312.359999999</v>
      </c>
      <c r="P2157" s="37">
        <f>осн2!O124+осн2!$A$2+(осн2!O124+осн2!$A$2)*осн2!$E$2</f>
        <v>14609204.76</v>
      </c>
      <c r="Q2157" s="41">
        <f t="shared" si="551"/>
        <v>28094624.719999999</v>
      </c>
      <c r="R2157" s="41">
        <f t="shared" si="552"/>
        <v>29218409.52</v>
      </c>
      <c r="S2157" s="41">
        <f t="shared" si="553"/>
        <v>14047312.359999999</v>
      </c>
      <c r="T2157" s="41">
        <f t="shared" si="554"/>
        <v>14609204.76</v>
      </c>
    </row>
    <row r="2158" spans="1:20" ht="15.75" hidden="1" customHeight="1" x14ac:dyDescent="0.25">
      <c r="A2158" s="140"/>
      <c r="B2158" s="169"/>
      <c r="C2158" s="140"/>
      <c r="D2158" s="8" t="s">
        <v>129</v>
      </c>
      <c r="E2158" s="40">
        <f>осн2!N125*осн2!$D$1+осн2!$A$2+(осн2!N125*осн2!$D$1+осн2!$A$2)*осн2!$E$2</f>
        <v>4930681.92</v>
      </c>
      <c r="F2158" s="40">
        <f>осн2!O125*осн2!$D$1+осн2!$A$2+(осн2!O125*осн2!$D$1+осн2!$A$2)*осн2!$E$2</f>
        <v>5127909.4800000004</v>
      </c>
      <c r="G2158" s="178"/>
      <c r="H2158" s="179"/>
      <c r="I2158" s="40">
        <f t="shared" si="547"/>
        <v>4930681.92</v>
      </c>
      <c r="J2158" s="40">
        <f t="shared" si="548"/>
        <v>5127909.4800000004</v>
      </c>
      <c r="K2158" s="178"/>
      <c r="L2158" s="179"/>
      <c r="M2158" s="40">
        <f t="shared" si="549"/>
        <v>4930681.92</v>
      </c>
      <c r="N2158" s="40">
        <f t="shared" si="550"/>
        <v>5127909.4800000004</v>
      </c>
      <c r="O2158" s="36">
        <f>осн2!N125+осн2!$A$2+(осн2!N125+осн2!$A$2)*осн2!$E$2</f>
        <v>2465340.96</v>
      </c>
      <c r="P2158" s="36">
        <f>осн2!O125+осн2!$A$2+(осн2!O125+осн2!$A$2)*осн2!$E$2</f>
        <v>2563954.7400000002</v>
      </c>
      <c r="Q2158" s="40">
        <f t="shared" si="551"/>
        <v>4930681.92</v>
      </c>
      <c r="R2158" s="40">
        <f t="shared" si="552"/>
        <v>5127909.4800000004</v>
      </c>
      <c r="S2158" s="40">
        <f t="shared" si="553"/>
        <v>2465340.96</v>
      </c>
      <c r="T2158" s="40">
        <f t="shared" si="554"/>
        <v>2563954.7400000002</v>
      </c>
    </row>
    <row r="2159" spans="1:20" ht="15.75" hidden="1" customHeight="1" x14ac:dyDescent="0.25">
      <c r="A2159" s="140"/>
      <c r="B2159" s="169"/>
      <c r="C2159" s="140"/>
      <c r="D2159" s="4" t="s">
        <v>130</v>
      </c>
      <c r="E2159" s="41">
        <f>осн2!N126*осн2!$D$1+осн2!$A$2+(осн2!N126*осн2!$D$1+осн2!$A$2)*осн2!$E$2</f>
        <v>9849436.4000000004</v>
      </c>
      <c r="F2159" s="41">
        <f>осн2!O126*осн2!$D$1+осн2!$A$2+(осн2!O126*осн2!$D$1+осн2!$A$2)*осн2!$E$2</f>
        <v>10243412.439999999</v>
      </c>
      <c r="G2159" s="178"/>
      <c r="H2159" s="179"/>
      <c r="I2159" s="41">
        <f t="shared" si="547"/>
        <v>9849436.4000000004</v>
      </c>
      <c r="J2159" s="41">
        <f t="shared" si="548"/>
        <v>10243412.439999999</v>
      </c>
      <c r="K2159" s="178"/>
      <c r="L2159" s="179"/>
      <c r="M2159" s="41">
        <f t="shared" si="549"/>
        <v>9849436.4000000004</v>
      </c>
      <c r="N2159" s="41">
        <f t="shared" si="550"/>
        <v>10243412.439999999</v>
      </c>
      <c r="O2159" s="37">
        <f>осн2!N126+осн2!$A$2+(осн2!N126+осн2!$A$2)*осн2!$E$2</f>
        <v>4924718.2</v>
      </c>
      <c r="P2159" s="37">
        <f>осн2!O126+осн2!$A$2+(осн2!O126+осн2!$A$2)*осн2!$E$2</f>
        <v>5121706.22</v>
      </c>
      <c r="Q2159" s="41">
        <f t="shared" si="551"/>
        <v>9849436.4000000004</v>
      </c>
      <c r="R2159" s="41">
        <f t="shared" si="552"/>
        <v>10243412.439999999</v>
      </c>
      <c r="S2159" s="41">
        <f t="shared" si="553"/>
        <v>4924718.2</v>
      </c>
      <c r="T2159" s="41">
        <f t="shared" si="554"/>
        <v>5121706.22</v>
      </c>
    </row>
    <row r="2160" spans="1:20" ht="15.75" hidden="1" customHeight="1" x14ac:dyDescent="0.25">
      <c r="A2160" s="140"/>
      <c r="B2160" s="169"/>
      <c r="C2160" s="140"/>
      <c r="D2160" s="4" t="s">
        <v>131</v>
      </c>
      <c r="E2160" s="41">
        <f>осн2!N127*осн2!$D$1+осн2!$A$2+(осн2!N127*осн2!$D$1+осн2!$A$2)*осн2!$E$2</f>
        <v>13194144.039999999</v>
      </c>
      <c r="F2160" s="41">
        <f>осн2!O127*осн2!$D$1+осн2!$A$2+(осн2!O127*осн2!$D$1+осн2!$A$2)*осн2!$E$2</f>
        <v>13721910.84</v>
      </c>
      <c r="G2160" s="178"/>
      <c r="H2160" s="179"/>
      <c r="I2160" s="41">
        <f t="shared" si="547"/>
        <v>13194144.039999999</v>
      </c>
      <c r="J2160" s="41">
        <f t="shared" si="548"/>
        <v>13721910.84</v>
      </c>
      <c r="K2160" s="178"/>
      <c r="L2160" s="179"/>
      <c r="M2160" s="41">
        <f t="shared" si="549"/>
        <v>13194144.039999999</v>
      </c>
      <c r="N2160" s="41">
        <f t="shared" si="550"/>
        <v>13721910.84</v>
      </c>
      <c r="O2160" s="37">
        <f>осн2!N127+осн2!$A$2+(осн2!N127+осн2!$A$2)*осн2!$E$2</f>
        <v>6597072.0199999996</v>
      </c>
      <c r="P2160" s="37">
        <f>осн2!O127+осн2!$A$2+(осн2!O127+осн2!$A$2)*осн2!$E$2</f>
        <v>6860955.4199999999</v>
      </c>
      <c r="Q2160" s="41">
        <f t="shared" si="551"/>
        <v>13194144.039999999</v>
      </c>
      <c r="R2160" s="41">
        <f t="shared" si="552"/>
        <v>13721910.84</v>
      </c>
      <c r="S2160" s="41">
        <f t="shared" si="553"/>
        <v>6597072.0199999996</v>
      </c>
      <c r="T2160" s="41">
        <f t="shared" si="554"/>
        <v>6860955.4199999999</v>
      </c>
    </row>
    <row r="2161" spans="1:20" ht="15.75" hidden="1" customHeight="1" x14ac:dyDescent="0.25">
      <c r="A2161" s="140"/>
      <c r="B2161" s="169"/>
      <c r="C2161" s="140"/>
      <c r="D2161" s="4" t="s">
        <v>132</v>
      </c>
      <c r="E2161" s="41">
        <f>осн2!N128*осн2!$D$1+осн2!$A$2+(осн2!N128*осн2!$D$1+осн2!$A$2)*осн2!$E$2</f>
        <v>17680152.399999999</v>
      </c>
      <c r="F2161" s="41">
        <f>осн2!O128*осн2!$D$1+осн2!$A$2+(осн2!O128*осн2!$D$1+осн2!$A$2)*осн2!$E$2</f>
        <v>18387359.440000001</v>
      </c>
      <c r="G2161" s="178"/>
      <c r="H2161" s="179"/>
      <c r="I2161" s="41">
        <f t="shared" si="547"/>
        <v>17680152.399999999</v>
      </c>
      <c r="J2161" s="41">
        <f t="shared" si="548"/>
        <v>18387359.440000001</v>
      </c>
      <c r="K2161" s="178"/>
      <c r="L2161" s="179"/>
      <c r="M2161" s="41">
        <f t="shared" si="549"/>
        <v>17680152.399999999</v>
      </c>
      <c r="N2161" s="41">
        <f t="shared" si="550"/>
        <v>18387359.440000001</v>
      </c>
      <c r="O2161" s="37">
        <f>осн2!N128+осн2!$A$2+(осн2!N128+осн2!$A$2)*осн2!$E$2</f>
        <v>8840076.1999999993</v>
      </c>
      <c r="P2161" s="37">
        <f>осн2!O128+осн2!$A$2+(осн2!O128+осн2!$A$2)*осн2!$E$2</f>
        <v>9193679.7200000007</v>
      </c>
      <c r="Q2161" s="41">
        <f t="shared" si="551"/>
        <v>17680152.399999999</v>
      </c>
      <c r="R2161" s="41">
        <f t="shared" si="552"/>
        <v>18387359.440000001</v>
      </c>
      <c r="S2161" s="41">
        <f t="shared" si="553"/>
        <v>8840076.1999999993</v>
      </c>
      <c r="T2161" s="41">
        <f t="shared" si="554"/>
        <v>9193679.7200000007</v>
      </c>
    </row>
    <row r="2162" spans="1:20" ht="15.75" hidden="1" customHeight="1" x14ac:dyDescent="0.25">
      <c r="A2162" s="140"/>
      <c r="B2162" s="169"/>
      <c r="C2162" s="140"/>
      <c r="D2162" s="4" t="s">
        <v>133</v>
      </c>
      <c r="E2162" s="41">
        <f>осн2!N129*осн2!$D$1+осн2!$A$2+(осн2!N129*осн2!$D$1+осн2!$A$2)*осн2!$E$2</f>
        <v>23691405.16</v>
      </c>
      <c r="F2162" s="41">
        <f>осн2!O129*осн2!$D$1+осн2!$A$2+(осн2!O129*осн2!$D$1+осн2!$A$2)*осн2!$E$2</f>
        <v>24639063.16</v>
      </c>
      <c r="G2162" s="178"/>
      <c r="H2162" s="179"/>
      <c r="I2162" s="41">
        <f t="shared" si="547"/>
        <v>23691405.16</v>
      </c>
      <c r="J2162" s="41">
        <f t="shared" si="548"/>
        <v>24639063.16</v>
      </c>
      <c r="K2162" s="178"/>
      <c r="L2162" s="179"/>
      <c r="M2162" s="41">
        <f t="shared" si="549"/>
        <v>23691405.16</v>
      </c>
      <c r="N2162" s="41">
        <f t="shared" si="550"/>
        <v>24639063.16</v>
      </c>
      <c r="O2162" s="37">
        <f>осн2!N129+осн2!$A$2+(осн2!N129+осн2!$A$2)*осн2!$E$2</f>
        <v>11845702.58</v>
      </c>
      <c r="P2162" s="37">
        <f>осн2!O129+осн2!$A$2+(осн2!O129+осн2!$A$2)*осн2!$E$2</f>
        <v>12319531.58</v>
      </c>
      <c r="Q2162" s="41">
        <f t="shared" si="551"/>
        <v>23691405.16</v>
      </c>
      <c r="R2162" s="41">
        <f t="shared" si="552"/>
        <v>24639063.16</v>
      </c>
      <c r="S2162" s="41">
        <f t="shared" si="553"/>
        <v>11845702.58</v>
      </c>
      <c r="T2162" s="41">
        <f t="shared" si="554"/>
        <v>12319531.58</v>
      </c>
    </row>
    <row r="2163" spans="1:20" ht="15.75" hidden="1" customHeight="1" x14ac:dyDescent="0.25">
      <c r="A2163" s="140"/>
      <c r="B2163" s="169"/>
      <c r="C2163" s="140"/>
      <c r="D2163" s="4" t="s">
        <v>134</v>
      </c>
      <c r="E2163" s="41">
        <f>осн2!N130*осн2!$D$1+осн2!$A$2+(осн2!N130*осн2!$D$1+осн2!$A$2)*осн2!$E$2</f>
        <v>31746481.640000001</v>
      </c>
      <c r="F2163" s="41">
        <f>осн2!O130*осн2!$D$1+осн2!$A$2+(осн2!O130*осн2!$D$1+осн2!$A$2)*осн2!$E$2</f>
        <v>33016341</v>
      </c>
      <c r="G2163" s="178"/>
      <c r="H2163" s="179"/>
      <c r="I2163" s="41">
        <f t="shared" si="547"/>
        <v>31746481.640000001</v>
      </c>
      <c r="J2163" s="41">
        <f t="shared" si="548"/>
        <v>33016341</v>
      </c>
      <c r="K2163" s="178"/>
      <c r="L2163" s="179"/>
      <c r="M2163" s="41">
        <f t="shared" si="549"/>
        <v>31746481.640000001</v>
      </c>
      <c r="N2163" s="41">
        <f t="shared" si="550"/>
        <v>33016341</v>
      </c>
      <c r="O2163" s="37">
        <f>осн2!N130+осн2!$A$2+(осн2!N130+осн2!$A$2)*осн2!$E$2</f>
        <v>15873240.82</v>
      </c>
      <c r="P2163" s="37">
        <f>осн2!O130+осн2!$A$2+(осн2!O130+осн2!$A$2)*осн2!$E$2</f>
        <v>16508170.5</v>
      </c>
      <c r="Q2163" s="41">
        <f t="shared" si="551"/>
        <v>31746481.640000001</v>
      </c>
      <c r="R2163" s="41">
        <f t="shared" si="552"/>
        <v>33016341</v>
      </c>
      <c r="S2163" s="41">
        <f t="shared" si="553"/>
        <v>15873240.82</v>
      </c>
      <c r="T2163" s="41">
        <f t="shared" si="554"/>
        <v>16508170.5</v>
      </c>
    </row>
    <row r="2164" spans="1:20" ht="15.75" hidden="1" customHeight="1" x14ac:dyDescent="0.25">
      <c r="A2164" s="140"/>
      <c r="B2164" s="169"/>
      <c r="C2164" s="140"/>
      <c r="D2164" s="8" t="s">
        <v>152</v>
      </c>
      <c r="E2164" s="40">
        <f>осн2!N131*осн2!$D$1+осн2!$A$2+(осн2!N131*осн2!$D$1+осн2!$A$2)*осн2!$E$2</f>
        <v>5246459.3600000003</v>
      </c>
      <c r="F2164" s="40">
        <f>осн2!O131*осн2!$D$1+осн2!$A$2+(осн2!O131*осн2!$D$1+осн2!$A$2)*осн2!$E$2</f>
        <v>5456317.6399999997</v>
      </c>
      <c r="G2164" s="178"/>
      <c r="H2164" s="179"/>
      <c r="I2164" s="40">
        <f t="shared" si="547"/>
        <v>5246459.3600000003</v>
      </c>
      <c r="J2164" s="40">
        <f t="shared" si="548"/>
        <v>5456317.6399999997</v>
      </c>
      <c r="K2164" s="178"/>
      <c r="L2164" s="179"/>
      <c r="M2164" s="40">
        <f t="shared" si="549"/>
        <v>5246459.3600000003</v>
      </c>
      <c r="N2164" s="40">
        <f t="shared" si="550"/>
        <v>5456317.6399999997</v>
      </c>
      <c r="O2164" s="36">
        <f>осн2!N131+осн2!$A$2+(осн2!N131+осн2!$A$2)*осн2!$E$2</f>
        <v>2623229.6800000002</v>
      </c>
      <c r="P2164" s="36">
        <f>осн2!O131+осн2!$A$2+(осн2!O131+осн2!$A$2)*осн2!$E$2</f>
        <v>2728158.82</v>
      </c>
      <c r="Q2164" s="40">
        <f t="shared" si="551"/>
        <v>5246459.3600000003</v>
      </c>
      <c r="R2164" s="40">
        <f t="shared" si="552"/>
        <v>5456317.6399999997</v>
      </c>
      <c r="S2164" s="40">
        <f t="shared" si="553"/>
        <v>2623229.6800000002</v>
      </c>
      <c r="T2164" s="40">
        <f t="shared" si="554"/>
        <v>2728158.82</v>
      </c>
    </row>
    <row r="2165" spans="1:20" ht="15.75" hidden="1" customHeight="1" x14ac:dyDescent="0.25">
      <c r="A2165" s="140"/>
      <c r="B2165" s="169"/>
      <c r="C2165" s="140"/>
      <c r="D2165" s="4" t="s">
        <v>153</v>
      </c>
      <c r="E2165" s="41">
        <f>осн2!N132*осн2!$D$1+осн2!$A$2+(осн2!N132*осн2!$D$1+осн2!$A$2)*осн2!$E$2</f>
        <v>10480911.039999999</v>
      </c>
      <c r="F2165" s="41">
        <f>осн2!O132*осн2!$D$1+осн2!$A$2+(осн2!O132*осн2!$D$1+осн2!$A$2)*осн2!$E$2</f>
        <v>10900148.52</v>
      </c>
      <c r="G2165" s="178"/>
      <c r="H2165" s="179"/>
      <c r="I2165" s="41">
        <f t="shared" si="547"/>
        <v>10480911.039999999</v>
      </c>
      <c r="J2165" s="41">
        <f t="shared" si="548"/>
        <v>10900148.52</v>
      </c>
      <c r="K2165" s="178"/>
      <c r="L2165" s="179"/>
      <c r="M2165" s="41">
        <f t="shared" si="549"/>
        <v>10480911.039999999</v>
      </c>
      <c r="N2165" s="41">
        <f t="shared" si="550"/>
        <v>10900148.52</v>
      </c>
      <c r="O2165" s="37">
        <f>осн2!N132+осн2!$A$2+(осн2!N132+осн2!$A$2)*осн2!$E$2</f>
        <v>5240455.5199999996</v>
      </c>
      <c r="P2165" s="37">
        <f>осн2!O132+осн2!$A$2+(осн2!O132+осн2!$A$2)*осн2!$E$2</f>
        <v>5450074.2599999998</v>
      </c>
      <c r="Q2165" s="41">
        <f t="shared" si="551"/>
        <v>10480911.039999999</v>
      </c>
      <c r="R2165" s="41">
        <f t="shared" si="552"/>
        <v>10900148.52</v>
      </c>
      <c r="S2165" s="41">
        <f t="shared" si="553"/>
        <v>5240455.5199999996</v>
      </c>
      <c r="T2165" s="41">
        <f t="shared" si="554"/>
        <v>5450074.2599999998</v>
      </c>
    </row>
    <row r="2166" spans="1:20" ht="15.75" hidden="1" customHeight="1" x14ac:dyDescent="0.25">
      <c r="A2166" s="140"/>
      <c r="B2166" s="169"/>
      <c r="C2166" s="140"/>
      <c r="D2166" s="4" t="s">
        <v>154</v>
      </c>
      <c r="E2166" s="41">
        <f>осн2!N133*осн2!$D$1+осн2!$A$2+(осн2!N133*осн2!$D$1+осн2!$A$2)*осн2!$E$2</f>
        <v>14040364.52</v>
      </c>
      <c r="F2166" s="41">
        <f>осн2!O133*осн2!$D$1+осн2!$A$2+(осн2!O133*осн2!$D$1+осн2!$A$2)*осн2!$E$2</f>
        <v>14601978.439999999</v>
      </c>
      <c r="G2166" s="178"/>
      <c r="H2166" s="179"/>
      <c r="I2166" s="41">
        <f t="shared" ref="I2166:I2197" si="555">E2166</f>
        <v>14040364.52</v>
      </c>
      <c r="J2166" s="41">
        <f t="shared" ref="J2166:J2197" si="556">F2166</f>
        <v>14601978.439999999</v>
      </c>
      <c r="K2166" s="178"/>
      <c r="L2166" s="179"/>
      <c r="M2166" s="41">
        <f t="shared" ref="M2166:M2197" si="557">I2166</f>
        <v>14040364.52</v>
      </c>
      <c r="N2166" s="41">
        <f t="shared" ref="N2166:N2197" si="558">J2166</f>
        <v>14601978.439999999</v>
      </c>
      <c r="O2166" s="37">
        <f>осн2!N133+осн2!$A$2+(осн2!N133+осн2!$A$2)*осн2!$E$2</f>
        <v>7020182.2599999998</v>
      </c>
      <c r="P2166" s="37">
        <f>осн2!O133+осн2!$A$2+(осн2!O133+осн2!$A$2)*осн2!$E$2</f>
        <v>7300989.2199999997</v>
      </c>
      <c r="Q2166" s="41">
        <f t="shared" ref="Q2166:Q2197" si="559">M2166</f>
        <v>14040364.52</v>
      </c>
      <c r="R2166" s="41">
        <f t="shared" ref="R2166:R2197" si="560">N2166</f>
        <v>14601978.439999999</v>
      </c>
      <c r="S2166" s="41">
        <f t="shared" ref="S2166:S2197" si="561">O2166</f>
        <v>7020182.2599999998</v>
      </c>
      <c r="T2166" s="41">
        <f t="shared" ref="T2166:T2197" si="562">P2166</f>
        <v>7300989.2199999997</v>
      </c>
    </row>
    <row r="2167" spans="1:20" ht="15.75" hidden="1" customHeight="1" x14ac:dyDescent="0.25">
      <c r="A2167" s="140"/>
      <c r="B2167" s="169"/>
      <c r="C2167" s="140"/>
      <c r="D2167" s="8" t="s">
        <v>155</v>
      </c>
      <c r="E2167" s="40">
        <f>осн2!N134*осн2!$D$1+осн2!$A$2+(осн2!N134*осн2!$D$1+осн2!$A$2)*осн2!$E$2</f>
        <v>5238857.8</v>
      </c>
      <c r="F2167" s="40">
        <f>осн2!O134*осн2!$D$1+осн2!$A$2+(осн2!O134*осн2!$D$1+осн2!$A$2)*осн2!$E$2</f>
        <v>5448414</v>
      </c>
      <c r="G2167" s="178"/>
      <c r="H2167" s="179"/>
      <c r="I2167" s="40">
        <f t="shared" si="555"/>
        <v>5238857.8</v>
      </c>
      <c r="J2167" s="40">
        <f t="shared" si="556"/>
        <v>5448414</v>
      </c>
      <c r="K2167" s="178"/>
      <c r="L2167" s="179"/>
      <c r="M2167" s="40">
        <f t="shared" si="557"/>
        <v>5238857.8</v>
      </c>
      <c r="N2167" s="40">
        <f t="shared" si="558"/>
        <v>5448414</v>
      </c>
      <c r="O2167" s="36">
        <f>осн2!N134+осн2!$A$2+(осн2!N134+осн2!$A$2)*осн2!$E$2</f>
        <v>2619428.9</v>
      </c>
      <c r="P2167" s="36">
        <f>осн2!O134+осн2!$A$2+(осн2!O134+осн2!$A$2)*осн2!$E$2</f>
        <v>2724207</v>
      </c>
      <c r="Q2167" s="40">
        <f t="shared" si="559"/>
        <v>5238857.8</v>
      </c>
      <c r="R2167" s="40">
        <f t="shared" si="560"/>
        <v>5448414</v>
      </c>
      <c r="S2167" s="40">
        <f t="shared" si="561"/>
        <v>2619428.9</v>
      </c>
      <c r="T2167" s="40">
        <f t="shared" si="562"/>
        <v>2724207</v>
      </c>
    </row>
    <row r="2168" spans="1:20" ht="15.75" hidden="1" customHeight="1" x14ac:dyDescent="0.25">
      <c r="A2168" s="140"/>
      <c r="B2168" s="169"/>
      <c r="C2168" s="140"/>
      <c r="D2168" s="4" t="s">
        <v>156</v>
      </c>
      <c r="E2168" s="41">
        <f>осн2!N135*осн2!$D$1+осн2!$A$2+(осн2!N135*осн2!$D$1+осн2!$A$2)*осн2!$E$2</f>
        <v>10465762.199999999</v>
      </c>
      <c r="F2168" s="41">
        <f>осн2!O135*осн2!$D$1+осн2!$A$2+(осн2!O135*осн2!$D$1+осн2!$A$2)*осн2!$E$2</f>
        <v>10884393.16</v>
      </c>
      <c r="G2168" s="178"/>
      <c r="H2168" s="179"/>
      <c r="I2168" s="41">
        <f t="shared" si="555"/>
        <v>10465762.199999999</v>
      </c>
      <c r="J2168" s="41">
        <f t="shared" si="556"/>
        <v>10884393.16</v>
      </c>
      <c r="K2168" s="178"/>
      <c r="L2168" s="179"/>
      <c r="M2168" s="41">
        <f t="shared" si="557"/>
        <v>10465762.199999999</v>
      </c>
      <c r="N2168" s="41">
        <f t="shared" si="558"/>
        <v>10884393.16</v>
      </c>
      <c r="O2168" s="37">
        <f>осн2!N135+осн2!$A$2+(осн2!N135+осн2!$A$2)*осн2!$E$2</f>
        <v>5232881.0999999996</v>
      </c>
      <c r="P2168" s="37">
        <f>осн2!O135+осн2!$A$2+(осн2!O135+осн2!$A$2)*осн2!$E$2</f>
        <v>5442196.5800000001</v>
      </c>
      <c r="Q2168" s="41">
        <f t="shared" si="559"/>
        <v>10465762.199999999</v>
      </c>
      <c r="R2168" s="41">
        <f t="shared" si="560"/>
        <v>10884393.16</v>
      </c>
      <c r="S2168" s="41">
        <f t="shared" si="561"/>
        <v>5232881.0999999996</v>
      </c>
      <c r="T2168" s="41">
        <f t="shared" si="562"/>
        <v>5442196.5800000001</v>
      </c>
    </row>
    <row r="2169" spans="1:20" ht="15.75" hidden="1" customHeight="1" x14ac:dyDescent="0.25">
      <c r="A2169" s="140"/>
      <c r="B2169" s="169"/>
      <c r="C2169" s="140"/>
      <c r="D2169" s="4" t="s">
        <v>157</v>
      </c>
      <c r="E2169" s="41">
        <f>осн2!N136*осн2!$D$1+осн2!$A$2+(осн2!N136*осн2!$D$1+осн2!$A$2)*осн2!$E$2</f>
        <v>14020063.800000001</v>
      </c>
      <c r="F2169" s="41">
        <f>осн2!O136*осн2!$D$1+осн2!$A$2+(осн2!O136*осн2!$D$1+осн2!$A$2)*осн2!$E$2</f>
        <v>14580865.879999999</v>
      </c>
      <c r="G2169" s="178"/>
      <c r="H2169" s="179"/>
      <c r="I2169" s="41">
        <f t="shared" si="555"/>
        <v>14020063.800000001</v>
      </c>
      <c r="J2169" s="41">
        <f t="shared" si="556"/>
        <v>14580865.879999999</v>
      </c>
      <c r="K2169" s="178"/>
      <c r="L2169" s="179"/>
      <c r="M2169" s="41">
        <f t="shared" si="557"/>
        <v>14020063.800000001</v>
      </c>
      <c r="N2169" s="41">
        <f t="shared" si="558"/>
        <v>14580865.879999999</v>
      </c>
      <c r="O2169" s="37">
        <f>осн2!N136+осн2!$A$2+(осн2!N136+осн2!$A$2)*осн2!$E$2</f>
        <v>7010031.9000000004</v>
      </c>
      <c r="P2169" s="37">
        <f>осн2!O136+осн2!$A$2+(осн2!O136+осн2!$A$2)*осн2!$E$2</f>
        <v>7290432.9399999995</v>
      </c>
      <c r="Q2169" s="41">
        <f t="shared" si="559"/>
        <v>14020063.800000001</v>
      </c>
      <c r="R2169" s="41">
        <f t="shared" si="560"/>
        <v>14580865.879999999</v>
      </c>
      <c r="S2169" s="41">
        <f t="shared" si="561"/>
        <v>7010031.9000000004</v>
      </c>
      <c r="T2169" s="41">
        <f t="shared" si="562"/>
        <v>7290432.9399999995</v>
      </c>
    </row>
    <row r="2170" spans="1:20" ht="15.75" hidden="1" customHeight="1" x14ac:dyDescent="0.25">
      <c r="A2170" s="140"/>
      <c r="B2170" s="169"/>
      <c r="C2170" s="140"/>
      <c r="D2170" s="8" t="s">
        <v>158</v>
      </c>
      <c r="E2170" s="40">
        <f>осн2!N137*осн2!$D$1+осн2!$A$2+(осн2!N137*осн2!$D$1+осн2!$A$2)*осн2!$E$2</f>
        <v>6206523.8799999999</v>
      </c>
      <c r="F2170" s="40">
        <f>осн2!O137*осн2!$D$1+осн2!$A$2+(осн2!O137*осн2!$D$1+осн2!$A$2)*осн2!$E$2</f>
        <v>6454786.4399999995</v>
      </c>
      <c r="G2170" s="178"/>
      <c r="H2170" s="179"/>
      <c r="I2170" s="40">
        <f t="shared" si="555"/>
        <v>6206523.8799999999</v>
      </c>
      <c r="J2170" s="40">
        <f t="shared" si="556"/>
        <v>6454786.4399999995</v>
      </c>
      <c r="K2170" s="178"/>
      <c r="L2170" s="179"/>
      <c r="M2170" s="40">
        <f t="shared" si="557"/>
        <v>6206523.8799999999</v>
      </c>
      <c r="N2170" s="40">
        <f t="shared" si="558"/>
        <v>6454786.4399999995</v>
      </c>
      <c r="O2170" s="36">
        <f>осн2!N137+осн2!$A$2+(осн2!N137+осн2!$A$2)*осн2!$E$2</f>
        <v>3103261.94</v>
      </c>
      <c r="P2170" s="36">
        <f>осн2!O137+осн2!$A$2+(осн2!O137+осн2!$A$2)*осн2!$E$2</f>
        <v>3227393.2199999997</v>
      </c>
      <c r="Q2170" s="40">
        <f t="shared" si="559"/>
        <v>6206523.8799999999</v>
      </c>
      <c r="R2170" s="40">
        <f t="shared" si="560"/>
        <v>6454786.4399999995</v>
      </c>
      <c r="S2170" s="40">
        <f t="shared" si="561"/>
        <v>3103261.94</v>
      </c>
      <c r="T2170" s="40">
        <f t="shared" si="562"/>
        <v>3227393.2199999997</v>
      </c>
    </row>
    <row r="2171" spans="1:20" ht="15.75" hidden="1" customHeight="1" x14ac:dyDescent="0.25">
      <c r="A2171" s="140"/>
      <c r="B2171" s="169"/>
      <c r="C2171" s="140"/>
      <c r="D2171" s="4" t="s">
        <v>159</v>
      </c>
      <c r="E2171" s="41">
        <f>осн2!N138*осн2!$D$1+осн2!$A$2+(осн2!N138*осн2!$D$1+осн2!$A$2)*осн2!$E$2</f>
        <v>12401084.92</v>
      </c>
      <c r="F2171" s="41">
        <f>осн2!O138*осн2!$D$1+осн2!$A$2+(осн2!O138*осн2!$D$1+осн2!$A$2)*осн2!$E$2</f>
        <v>12897128.6</v>
      </c>
      <c r="G2171" s="178"/>
      <c r="H2171" s="179"/>
      <c r="I2171" s="41">
        <f t="shared" si="555"/>
        <v>12401084.92</v>
      </c>
      <c r="J2171" s="41">
        <f t="shared" si="556"/>
        <v>12897128.6</v>
      </c>
      <c r="K2171" s="178"/>
      <c r="L2171" s="179"/>
      <c r="M2171" s="41">
        <f t="shared" si="557"/>
        <v>12401084.92</v>
      </c>
      <c r="N2171" s="41">
        <f t="shared" si="558"/>
        <v>12897128.6</v>
      </c>
      <c r="O2171" s="37">
        <f>осн2!N138+осн2!$A$2+(осн2!N138+осн2!$A$2)*осн2!$E$2</f>
        <v>6200542.46</v>
      </c>
      <c r="P2171" s="37">
        <f>осн2!O138+осн2!$A$2+(осн2!O138+осн2!$A$2)*осн2!$E$2</f>
        <v>6448564.2999999998</v>
      </c>
      <c r="Q2171" s="41">
        <f t="shared" si="559"/>
        <v>12401084.92</v>
      </c>
      <c r="R2171" s="41">
        <f t="shared" si="560"/>
        <v>12897128.6</v>
      </c>
      <c r="S2171" s="41">
        <f t="shared" si="561"/>
        <v>6200542.46</v>
      </c>
      <c r="T2171" s="41">
        <f t="shared" si="562"/>
        <v>6448564.2999999998</v>
      </c>
    </row>
    <row r="2172" spans="1:20" ht="15.75" hidden="1" customHeight="1" x14ac:dyDescent="0.25">
      <c r="A2172" s="140"/>
      <c r="B2172" s="169"/>
      <c r="C2172" s="140"/>
      <c r="D2172" s="4" t="s">
        <v>160</v>
      </c>
      <c r="E2172" s="41">
        <f>осн2!N139*осн2!$D$1+осн2!$A$2+(осн2!N139*осн2!$D$1+осн2!$A$2)*осн2!$E$2</f>
        <v>16613408.800000001</v>
      </c>
      <c r="F2172" s="41">
        <f>осн2!O139*осн2!$D$1+осн2!$A$2+(осн2!O139*осн2!$D$1+осн2!$A$2)*осн2!$E$2</f>
        <v>17277944.68</v>
      </c>
      <c r="G2172" s="178"/>
      <c r="H2172" s="179"/>
      <c r="I2172" s="41">
        <f t="shared" si="555"/>
        <v>16613408.800000001</v>
      </c>
      <c r="J2172" s="41">
        <f t="shared" si="556"/>
        <v>17277944.68</v>
      </c>
      <c r="K2172" s="178"/>
      <c r="L2172" s="179"/>
      <c r="M2172" s="41">
        <f t="shared" si="557"/>
        <v>16613408.800000001</v>
      </c>
      <c r="N2172" s="41">
        <f t="shared" si="558"/>
        <v>17277944.68</v>
      </c>
      <c r="O2172" s="37">
        <f>осн2!N139+осн2!$A$2+(осн2!N139+осн2!$A$2)*осн2!$E$2</f>
        <v>8306704.4000000004</v>
      </c>
      <c r="P2172" s="37">
        <f>осн2!O139+осн2!$A$2+(осн2!O139+осн2!$A$2)*осн2!$E$2</f>
        <v>8638972.3399999999</v>
      </c>
      <c r="Q2172" s="41">
        <f t="shared" si="559"/>
        <v>16613408.800000001</v>
      </c>
      <c r="R2172" s="41">
        <f t="shared" si="560"/>
        <v>17277944.68</v>
      </c>
      <c r="S2172" s="41">
        <f t="shared" si="561"/>
        <v>8306704.4000000004</v>
      </c>
      <c r="T2172" s="41">
        <f t="shared" si="562"/>
        <v>8638972.3399999999</v>
      </c>
    </row>
    <row r="2173" spans="1:20" ht="15.75" hidden="1" customHeight="1" x14ac:dyDescent="0.25">
      <c r="A2173" s="140"/>
      <c r="B2173" s="169"/>
      <c r="C2173" s="140"/>
      <c r="D2173" s="8" t="s">
        <v>161</v>
      </c>
      <c r="E2173" s="40">
        <f>осн2!N140*осн2!$D$1+осн2!$A$2+(осн2!N140*осн2!$D$1+осн2!$A$2)*осн2!$E$2</f>
        <v>6561793.5599999996</v>
      </c>
      <c r="F2173" s="40">
        <f>осн2!O140*осн2!$D$1+осн2!$A$2+(осн2!O140*осн2!$D$1+осн2!$A$2)*осн2!$E$2</f>
        <v>6824265.6799999997</v>
      </c>
      <c r="G2173" s="178"/>
      <c r="H2173" s="179"/>
      <c r="I2173" s="40">
        <f t="shared" si="555"/>
        <v>6561793.5599999996</v>
      </c>
      <c r="J2173" s="40">
        <f t="shared" si="556"/>
        <v>6824265.6799999997</v>
      </c>
      <c r="K2173" s="178"/>
      <c r="L2173" s="179"/>
      <c r="M2173" s="40">
        <f t="shared" si="557"/>
        <v>6561793.5599999996</v>
      </c>
      <c r="N2173" s="40">
        <f t="shared" si="558"/>
        <v>6824265.6799999997</v>
      </c>
      <c r="O2173" s="36">
        <f>осн2!N140+осн2!$A$2+(осн2!N140+осн2!$A$2)*осн2!$E$2</f>
        <v>3280896.78</v>
      </c>
      <c r="P2173" s="36">
        <f>осн2!O140+осн2!$A$2+(осн2!O140+осн2!$A$2)*осн2!$E$2</f>
        <v>3412132.84</v>
      </c>
      <c r="Q2173" s="40">
        <f t="shared" si="559"/>
        <v>6561793.5599999996</v>
      </c>
      <c r="R2173" s="40">
        <f t="shared" si="560"/>
        <v>6824265.6799999997</v>
      </c>
      <c r="S2173" s="40">
        <f t="shared" si="561"/>
        <v>3280896.78</v>
      </c>
      <c r="T2173" s="40">
        <f t="shared" si="562"/>
        <v>3412132.84</v>
      </c>
    </row>
    <row r="2174" spans="1:20" ht="15.75" hidden="1" customHeight="1" x14ac:dyDescent="0.25">
      <c r="A2174" s="140"/>
      <c r="B2174" s="169"/>
      <c r="C2174" s="140"/>
      <c r="D2174" s="4" t="s">
        <v>162</v>
      </c>
      <c r="E2174" s="41">
        <f>осн2!N141*осн2!$D$1+осн2!$A$2+(осн2!N141*осн2!$D$1+осн2!$A$2)*осн2!$E$2</f>
        <v>13110302.68</v>
      </c>
      <c r="F2174" s="41">
        <f>осн2!O141*осн2!$D$1+осн2!$A$2+(осн2!O141*осн2!$D$1+осн2!$A$2)*осн2!$E$2</f>
        <v>13634715.92</v>
      </c>
      <c r="G2174" s="178"/>
      <c r="H2174" s="179"/>
      <c r="I2174" s="41">
        <f t="shared" si="555"/>
        <v>13110302.68</v>
      </c>
      <c r="J2174" s="41">
        <f t="shared" si="556"/>
        <v>13634715.92</v>
      </c>
      <c r="K2174" s="178"/>
      <c r="L2174" s="179"/>
      <c r="M2174" s="41">
        <f t="shared" si="557"/>
        <v>13110302.68</v>
      </c>
      <c r="N2174" s="41">
        <f t="shared" si="558"/>
        <v>13634715.92</v>
      </c>
      <c r="O2174" s="37">
        <f>осн2!N141+осн2!$A$2+(осн2!N141+осн2!$A$2)*осн2!$E$2</f>
        <v>6555151.3399999999</v>
      </c>
      <c r="P2174" s="37">
        <f>осн2!O141+осн2!$A$2+(осн2!O141+осн2!$A$2)*осн2!$E$2</f>
        <v>6817357.96</v>
      </c>
      <c r="Q2174" s="41">
        <f t="shared" si="559"/>
        <v>13110302.68</v>
      </c>
      <c r="R2174" s="41">
        <f t="shared" si="560"/>
        <v>13634715.92</v>
      </c>
      <c r="S2174" s="41">
        <f t="shared" si="561"/>
        <v>6555151.3399999999</v>
      </c>
      <c r="T2174" s="41">
        <f t="shared" si="562"/>
        <v>6817357.96</v>
      </c>
    </row>
    <row r="2175" spans="1:20" ht="15.75" hidden="1" customHeight="1" x14ac:dyDescent="0.25">
      <c r="A2175" s="140"/>
      <c r="B2175" s="169"/>
      <c r="C2175" s="140"/>
      <c r="D2175" s="4" t="s">
        <v>163</v>
      </c>
      <c r="E2175" s="41">
        <f>осн2!N142*осн2!$D$1+осн2!$A$2+(осн2!N142*осн2!$D$1+осн2!$A$2)*осн2!$E$2</f>
        <v>17563759.559999999</v>
      </c>
      <c r="F2175" s="41">
        <f>осн2!O142*осн2!$D$1+осн2!$A$2+(осн2!O142*осн2!$D$1+осн2!$A$2)*осн2!$E$2</f>
        <v>18266307.960000001</v>
      </c>
      <c r="G2175" s="178"/>
      <c r="H2175" s="179"/>
      <c r="I2175" s="41">
        <f t="shared" si="555"/>
        <v>17563759.559999999</v>
      </c>
      <c r="J2175" s="41">
        <f t="shared" si="556"/>
        <v>18266307.960000001</v>
      </c>
      <c r="K2175" s="178"/>
      <c r="L2175" s="179"/>
      <c r="M2175" s="41">
        <f t="shared" si="557"/>
        <v>17563759.559999999</v>
      </c>
      <c r="N2175" s="41">
        <f t="shared" si="558"/>
        <v>18266307.960000001</v>
      </c>
      <c r="O2175" s="37">
        <f>осн2!N142+осн2!$A$2+(осн2!N142+осн2!$A$2)*осн2!$E$2</f>
        <v>8781879.7799999993</v>
      </c>
      <c r="P2175" s="37">
        <f>осн2!O142+осн2!$A$2+(осн2!O142+осн2!$A$2)*осн2!$E$2</f>
        <v>9133153.9800000004</v>
      </c>
      <c r="Q2175" s="41">
        <f t="shared" si="559"/>
        <v>17563759.559999999</v>
      </c>
      <c r="R2175" s="41">
        <f t="shared" si="560"/>
        <v>18266307.960000001</v>
      </c>
      <c r="S2175" s="41">
        <f t="shared" si="561"/>
        <v>8781879.7799999993</v>
      </c>
      <c r="T2175" s="41">
        <f t="shared" si="562"/>
        <v>9133153.9800000004</v>
      </c>
    </row>
    <row r="2176" spans="1:20" ht="15.75" hidden="1" customHeight="1" x14ac:dyDescent="0.25">
      <c r="A2176" s="140"/>
      <c r="B2176" s="169"/>
      <c r="C2176" s="140"/>
      <c r="D2176" s="8" t="s">
        <v>164</v>
      </c>
      <c r="E2176" s="40">
        <f>осн2!N143*осн2!$D$1+осн2!$A$2+(осн2!N143*осн2!$D$1+осн2!$A$2)*осн2!$E$2</f>
        <v>7726604.5999999996</v>
      </c>
      <c r="F2176" s="40">
        <f>осн2!O143*осн2!$D$1+осн2!$A$2+(осн2!O143*осн2!$D$1+осн2!$A$2)*осн2!$E$2</f>
        <v>8035667.8399999999</v>
      </c>
      <c r="G2176" s="178"/>
      <c r="H2176" s="179"/>
      <c r="I2176" s="40">
        <f t="shared" si="555"/>
        <v>7726604.5999999996</v>
      </c>
      <c r="J2176" s="40">
        <f t="shared" si="556"/>
        <v>8035667.8399999999</v>
      </c>
      <c r="K2176" s="178"/>
      <c r="L2176" s="179"/>
      <c r="M2176" s="40">
        <f t="shared" si="557"/>
        <v>7726604.5999999996</v>
      </c>
      <c r="N2176" s="40">
        <f t="shared" si="558"/>
        <v>8035667.8399999999</v>
      </c>
      <c r="O2176" s="36">
        <f>осн2!N143+осн2!$A$2+(осн2!N143+осн2!$A$2)*осн2!$E$2</f>
        <v>3863302.3</v>
      </c>
      <c r="P2176" s="36">
        <f>осн2!O143+осн2!$A$2+(осн2!O143+осн2!$A$2)*осн2!$E$2</f>
        <v>4017833.92</v>
      </c>
      <c r="Q2176" s="40">
        <f t="shared" si="559"/>
        <v>7726604.5999999996</v>
      </c>
      <c r="R2176" s="40">
        <f t="shared" si="560"/>
        <v>8035667.8399999999</v>
      </c>
      <c r="S2176" s="40">
        <f t="shared" si="561"/>
        <v>3863302.3</v>
      </c>
      <c r="T2176" s="40">
        <f t="shared" si="562"/>
        <v>4017833.92</v>
      </c>
    </row>
    <row r="2177" spans="1:20" ht="15.75" hidden="1" customHeight="1" x14ac:dyDescent="0.25">
      <c r="A2177" s="140"/>
      <c r="B2177" s="169"/>
      <c r="C2177" s="140"/>
      <c r="D2177" s="4" t="s">
        <v>165</v>
      </c>
      <c r="E2177" s="41">
        <f>осн2!N144*осн2!$D$1+осн2!$A$2+(осн2!N144*осн2!$D$1+осн2!$A$2)*осн2!$E$2</f>
        <v>15441210.960000001</v>
      </c>
      <c r="F2177" s="41">
        <f>осн2!O144*осн2!$D$1+осн2!$A$2+(осн2!O144*осн2!$D$1+осн2!$A$2)*осн2!$E$2</f>
        <v>16058860.719999999</v>
      </c>
      <c r="G2177" s="178"/>
      <c r="H2177" s="179"/>
      <c r="I2177" s="41">
        <f t="shared" si="555"/>
        <v>15441210.960000001</v>
      </c>
      <c r="J2177" s="41">
        <f t="shared" si="556"/>
        <v>16058860.719999999</v>
      </c>
      <c r="K2177" s="178"/>
      <c r="L2177" s="179"/>
      <c r="M2177" s="41">
        <f t="shared" si="557"/>
        <v>15441210.960000001</v>
      </c>
      <c r="N2177" s="41">
        <f t="shared" si="558"/>
        <v>16058860.719999999</v>
      </c>
      <c r="O2177" s="37">
        <f>осн2!N144+осн2!$A$2+(осн2!N144+осн2!$A$2)*осн2!$E$2</f>
        <v>7720605.4800000004</v>
      </c>
      <c r="P2177" s="37">
        <f>осн2!O144+осн2!$A$2+(осн2!O144+осн2!$A$2)*осн2!$E$2</f>
        <v>8029430.3599999994</v>
      </c>
      <c r="Q2177" s="41">
        <f t="shared" si="559"/>
        <v>15441210.960000001</v>
      </c>
      <c r="R2177" s="41">
        <f t="shared" si="560"/>
        <v>16058860.719999999</v>
      </c>
      <c r="S2177" s="41">
        <f t="shared" si="561"/>
        <v>7720605.4800000004</v>
      </c>
      <c r="T2177" s="41">
        <f t="shared" si="562"/>
        <v>8029430.3599999994</v>
      </c>
    </row>
    <row r="2178" spans="1:20" ht="15.75" hidden="1" customHeight="1" x14ac:dyDescent="0.25">
      <c r="A2178" s="140"/>
      <c r="B2178" s="169"/>
      <c r="C2178" s="140"/>
      <c r="D2178" s="4" t="s">
        <v>166</v>
      </c>
      <c r="E2178" s="41">
        <f>осн2!N145*осн2!$D$1+осн2!$A$2+(осн2!N145*осн2!$D$1+осн2!$A$2)*осн2!$E$2</f>
        <v>20687184.16</v>
      </c>
      <c r="F2178" s="41">
        <f>осн2!O145*осн2!$D$1+осн2!$A$2+(осн2!O145*осн2!$D$1+осн2!$A$2)*осн2!$E$2</f>
        <v>21514670.960000001</v>
      </c>
      <c r="G2178" s="178"/>
      <c r="H2178" s="179"/>
      <c r="I2178" s="41">
        <f t="shared" si="555"/>
        <v>20687184.16</v>
      </c>
      <c r="J2178" s="41">
        <f t="shared" si="556"/>
        <v>21514670.960000001</v>
      </c>
      <c r="K2178" s="178"/>
      <c r="L2178" s="179"/>
      <c r="M2178" s="41">
        <f t="shared" si="557"/>
        <v>20687184.16</v>
      </c>
      <c r="N2178" s="41">
        <f t="shared" si="558"/>
        <v>21514670.960000001</v>
      </c>
      <c r="O2178" s="37">
        <f>осн2!N145+осн2!$A$2+(осн2!N145+осн2!$A$2)*осн2!$E$2</f>
        <v>10343592.08</v>
      </c>
      <c r="P2178" s="37">
        <f>осн2!O145+осн2!$A$2+(осн2!O145+осн2!$A$2)*осн2!$E$2</f>
        <v>10757335.48</v>
      </c>
      <c r="Q2178" s="41">
        <f t="shared" si="559"/>
        <v>20687184.16</v>
      </c>
      <c r="R2178" s="41">
        <f t="shared" si="560"/>
        <v>21514670.960000001</v>
      </c>
      <c r="S2178" s="41">
        <f t="shared" si="561"/>
        <v>10343592.08</v>
      </c>
      <c r="T2178" s="41">
        <f t="shared" si="562"/>
        <v>10757335.48</v>
      </c>
    </row>
    <row r="2179" spans="1:20" ht="15.75" hidden="1" customHeight="1" x14ac:dyDescent="0.25">
      <c r="A2179" s="140"/>
      <c r="B2179" s="169"/>
      <c r="C2179" s="140"/>
      <c r="D2179" s="8" t="s">
        <v>136</v>
      </c>
      <c r="E2179" s="40">
        <f>осн2!N146*осн2!$D$1+осн2!$A$2+(осн2!N146*осн2!$D$1+осн2!$A$2)*осн2!$E$2</f>
        <v>11776685.560000001</v>
      </c>
      <c r="F2179" s="40">
        <f>осн2!O146*осн2!$D$1+осн2!$A$2+(осн2!O146*осн2!$D$1+осн2!$A$2)*осн2!$E$2</f>
        <v>12247753.359999999</v>
      </c>
      <c r="G2179" s="178"/>
      <c r="H2179" s="179"/>
      <c r="I2179" s="40">
        <f t="shared" si="555"/>
        <v>11776685.560000001</v>
      </c>
      <c r="J2179" s="40">
        <f t="shared" si="556"/>
        <v>12247753.359999999</v>
      </c>
      <c r="K2179" s="178"/>
      <c r="L2179" s="179"/>
      <c r="M2179" s="40">
        <f t="shared" si="557"/>
        <v>11776685.560000001</v>
      </c>
      <c r="N2179" s="40">
        <f t="shared" si="558"/>
        <v>12247753.359999999</v>
      </c>
      <c r="O2179" s="36">
        <f>осн2!N146+осн2!$A$2+(осн2!N146+осн2!$A$2)*осн2!$E$2</f>
        <v>5888342.7800000003</v>
      </c>
      <c r="P2179" s="36">
        <f>осн2!O146+осн2!$A$2+(осн2!O146+осн2!$A$2)*осн2!$E$2</f>
        <v>6123876.6799999997</v>
      </c>
      <c r="Q2179" s="40">
        <f t="shared" si="559"/>
        <v>11776685.560000001</v>
      </c>
      <c r="R2179" s="40">
        <f t="shared" si="560"/>
        <v>12247753.359999999</v>
      </c>
      <c r="S2179" s="40">
        <f t="shared" si="561"/>
        <v>5888342.7800000003</v>
      </c>
      <c r="T2179" s="40">
        <f t="shared" si="562"/>
        <v>6123876.6799999997</v>
      </c>
    </row>
    <row r="2180" spans="1:20" ht="15.75" hidden="1" customHeight="1" x14ac:dyDescent="0.25">
      <c r="A2180" s="140"/>
      <c r="B2180" s="169"/>
      <c r="C2180" s="140"/>
      <c r="D2180" s="4" t="s">
        <v>137</v>
      </c>
      <c r="E2180" s="41">
        <f>осн2!N147*осн2!$D$1+осн2!$A$2+(осн2!N147*осн2!$D$1+осн2!$A$2)*осн2!$E$2</f>
        <v>12782451.48</v>
      </c>
      <c r="F2180" s="41">
        <f>осн2!O147*осн2!$D$1+осн2!$A$2+(осн2!O147*осн2!$D$1+осн2!$A$2)*осн2!$E$2</f>
        <v>13293750.199999999</v>
      </c>
      <c r="G2180" s="178"/>
      <c r="H2180" s="179"/>
      <c r="I2180" s="41">
        <f t="shared" si="555"/>
        <v>12782451.48</v>
      </c>
      <c r="J2180" s="41">
        <f t="shared" si="556"/>
        <v>13293750.199999999</v>
      </c>
      <c r="K2180" s="178"/>
      <c r="L2180" s="179"/>
      <c r="M2180" s="41">
        <f t="shared" si="557"/>
        <v>12782451.48</v>
      </c>
      <c r="N2180" s="41">
        <f t="shared" si="558"/>
        <v>13293750.199999999</v>
      </c>
      <c r="O2180" s="37">
        <f>осн2!N147+осн2!$A$2+(осн2!N147+осн2!$A$2)*осн2!$E$2</f>
        <v>6391225.7400000002</v>
      </c>
      <c r="P2180" s="37">
        <f>осн2!O147+осн2!$A$2+(осн2!O147+осн2!$A$2)*осн2!$E$2</f>
        <v>6646875.0999999996</v>
      </c>
      <c r="Q2180" s="41">
        <f t="shared" si="559"/>
        <v>12782451.48</v>
      </c>
      <c r="R2180" s="41">
        <f t="shared" si="560"/>
        <v>13293750.199999999</v>
      </c>
      <c r="S2180" s="41">
        <f t="shared" si="561"/>
        <v>6391225.7400000002</v>
      </c>
      <c r="T2180" s="41">
        <f t="shared" si="562"/>
        <v>6646875.0999999996</v>
      </c>
    </row>
    <row r="2181" spans="1:20" ht="15.75" hidden="1" customHeight="1" x14ac:dyDescent="0.25">
      <c r="A2181" s="140"/>
      <c r="B2181" s="169"/>
      <c r="C2181" s="140"/>
      <c r="D2181" s="4" t="s">
        <v>138</v>
      </c>
      <c r="E2181" s="41">
        <f>осн2!N148*осн2!$D$1+осн2!$A$2+(осн2!N148*осн2!$D$1+осн2!$A$2)*осн2!$E$2</f>
        <v>13594756.4</v>
      </c>
      <c r="F2181" s="41">
        <f>осн2!O148*осн2!$D$1+осн2!$A$2+(осн2!O148*осн2!$D$1+осн2!$A$2)*осн2!$E$2</f>
        <v>14138545.24</v>
      </c>
      <c r="G2181" s="178"/>
      <c r="H2181" s="179"/>
      <c r="I2181" s="41">
        <f t="shared" si="555"/>
        <v>13594756.4</v>
      </c>
      <c r="J2181" s="41">
        <f t="shared" si="556"/>
        <v>14138545.24</v>
      </c>
      <c r="K2181" s="178"/>
      <c r="L2181" s="179"/>
      <c r="M2181" s="41">
        <f t="shared" si="557"/>
        <v>13594756.4</v>
      </c>
      <c r="N2181" s="41">
        <f t="shared" si="558"/>
        <v>14138545.24</v>
      </c>
      <c r="O2181" s="37">
        <f>осн2!N148+осн2!$A$2+(осн2!N148+осн2!$A$2)*осн2!$E$2</f>
        <v>6797378.2000000002</v>
      </c>
      <c r="P2181" s="37">
        <f>осн2!O148+осн2!$A$2+(осн2!O148+осн2!$A$2)*осн2!$E$2</f>
        <v>7069272.6200000001</v>
      </c>
      <c r="Q2181" s="41">
        <f t="shared" si="559"/>
        <v>13594756.4</v>
      </c>
      <c r="R2181" s="41">
        <f t="shared" si="560"/>
        <v>14138545.24</v>
      </c>
      <c r="S2181" s="41">
        <f t="shared" si="561"/>
        <v>6797378.2000000002</v>
      </c>
      <c r="T2181" s="41">
        <f t="shared" si="562"/>
        <v>7069272.6200000001</v>
      </c>
    </row>
    <row r="2182" spans="1:20" ht="15.75" hidden="1" customHeight="1" x14ac:dyDescent="0.25">
      <c r="A2182" s="140"/>
      <c r="B2182" s="169"/>
      <c r="C2182" s="140"/>
      <c r="D2182" s="4" t="s">
        <v>139</v>
      </c>
      <c r="E2182" s="41">
        <f>осн2!N149*осн2!$D$1+осн2!$A$2+(осн2!N149*осн2!$D$1+осн2!$A$2)*осн2!$E$2</f>
        <v>14713500.24</v>
      </c>
      <c r="F2182" s="41">
        <f>осн2!O149*осн2!$D$1+осн2!$A$2+(осн2!O149*осн2!$D$1+осн2!$A$2)*осн2!$E$2</f>
        <v>15302039.4</v>
      </c>
      <c r="G2182" s="178"/>
      <c r="H2182" s="179"/>
      <c r="I2182" s="41">
        <f t="shared" si="555"/>
        <v>14713500.24</v>
      </c>
      <c r="J2182" s="41">
        <f t="shared" si="556"/>
        <v>15302039.4</v>
      </c>
      <c r="K2182" s="178"/>
      <c r="L2182" s="179"/>
      <c r="M2182" s="41">
        <f t="shared" si="557"/>
        <v>14713500.24</v>
      </c>
      <c r="N2182" s="41">
        <f t="shared" si="558"/>
        <v>15302039.4</v>
      </c>
      <c r="O2182" s="37">
        <f>осн2!N149+осн2!$A$2+(осн2!N149+осн2!$A$2)*осн2!$E$2</f>
        <v>7356750.1200000001</v>
      </c>
      <c r="P2182" s="37">
        <f>осн2!O149+осн2!$A$2+(осн2!O149+осн2!$A$2)*осн2!$E$2</f>
        <v>7651019.7000000002</v>
      </c>
      <c r="Q2182" s="41">
        <f t="shared" si="559"/>
        <v>14713500.24</v>
      </c>
      <c r="R2182" s="41">
        <f t="shared" si="560"/>
        <v>15302039.4</v>
      </c>
      <c r="S2182" s="41">
        <f t="shared" si="561"/>
        <v>7356750.1200000001</v>
      </c>
      <c r="T2182" s="41">
        <f t="shared" si="562"/>
        <v>7651019.7000000002</v>
      </c>
    </row>
    <row r="2183" spans="1:20" ht="15.75" hidden="1" customHeight="1" x14ac:dyDescent="0.25">
      <c r="A2183" s="140"/>
      <c r="B2183" s="169"/>
      <c r="C2183" s="140"/>
      <c r="D2183" s="4" t="s">
        <v>168</v>
      </c>
      <c r="E2183" s="41">
        <f>осн2!N150*осн2!$D$1+осн2!$A$2+(осн2!N150*осн2!$D$1+осн2!$A$2)*осн2!$E$2</f>
        <v>17737804.84</v>
      </c>
      <c r="F2183" s="41">
        <f>осн2!O150*осн2!$D$1+осн2!$A$2+(осн2!O150*осн2!$D$1+осн2!$A$2)*осн2!$E$2</f>
        <v>18447317.600000001</v>
      </c>
      <c r="G2183" s="178"/>
      <c r="H2183" s="179"/>
      <c r="I2183" s="41">
        <f t="shared" si="555"/>
        <v>17737804.84</v>
      </c>
      <c r="J2183" s="41">
        <f t="shared" si="556"/>
        <v>18447317.600000001</v>
      </c>
      <c r="K2183" s="178"/>
      <c r="L2183" s="179"/>
      <c r="M2183" s="41">
        <f t="shared" si="557"/>
        <v>17737804.84</v>
      </c>
      <c r="N2183" s="41">
        <f t="shared" si="558"/>
        <v>18447317.600000001</v>
      </c>
      <c r="O2183" s="37">
        <f>осн2!N150+осн2!$A$2+(осн2!N150+осн2!$A$2)*осн2!$E$2</f>
        <v>8868902.4199999999</v>
      </c>
      <c r="P2183" s="37">
        <f>осн2!O150+осн2!$A$2+(осн2!O150+осн2!$A$2)*осн2!$E$2</f>
        <v>9223658.8000000007</v>
      </c>
      <c r="Q2183" s="41">
        <f t="shared" si="559"/>
        <v>17737804.84</v>
      </c>
      <c r="R2183" s="41">
        <f t="shared" si="560"/>
        <v>18447317.600000001</v>
      </c>
      <c r="S2183" s="41">
        <f t="shared" si="561"/>
        <v>8868902.4199999999</v>
      </c>
      <c r="T2183" s="41">
        <f t="shared" si="562"/>
        <v>9223658.8000000007</v>
      </c>
    </row>
    <row r="2184" spans="1:20" ht="15.75" hidden="1" customHeight="1" x14ac:dyDescent="0.25">
      <c r="A2184" s="140"/>
      <c r="B2184" s="169"/>
      <c r="C2184" s="140"/>
      <c r="D2184" s="8" t="s">
        <v>141</v>
      </c>
      <c r="E2184" s="40">
        <f>осн2!N151*осн2!$D$1+осн2!$A$2+(осн2!N151*осн2!$D$1+осн2!$A$2)*осн2!$E$2</f>
        <v>16732307.960000001</v>
      </c>
      <c r="F2184" s="40">
        <f>осн2!O151*осн2!$D$1+осн2!$A$2+(осн2!O151*осн2!$D$1+осн2!$A$2)*осн2!$E$2</f>
        <v>17401601.600000001</v>
      </c>
      <c r="G2184" s="178"/>
      <c r="H2184" s="179"/>
      <c r="I2184" s="40">
        <f t="shared" si="555"/>
        <v>16732307.960000001</v>
      </c>
      <c r="J2184" s="40">
        <f t="shared" si="556"/>
        <v>17401601.600000001</v>
      </c>
      <c r="K2184" s="178"/>
      <c r="L2184" s="179"/>
      <c r="M2184" s="40">
        <f t="shared" si="557"/>
        <v>16732307.960000001</v>
      </c>
      <c r="N2184" s="40">
        <f t="shared" si="558"/>
        <v>17401601.600000001</v>
      </c>
      <c r="O2184" s="36">
        <f>осн2!N151+осн2!$A$2+(осн2!N151+осн2!$A$2)*осн2!$E$2</f>
        <v>8366153.9800000004</v>
      </c>
      <c r="P2184" s="36">
        <f>осн2!O151+осн2!$A$2+(осн2!O151+осн2!$A$2)*осн2!$E$2</f>
        <v>8700800.8000000007</v>
      </c>
      <c r="Q2184" s="40">
        <f t="shared" si="559"/>
        <v>16732307.960000001</v>
      </c>
      <c r="R2184" s="40">
        <f t="shared" si="560"/>
        <v>17401601.600000001</v>
      </c>
      <c r="S2184" s="40">
        <f t="shared" si="561"/>
        <v>8366153.9800000004</v>
      </c>
      <c r="T2184" s="40">
        <f t="shared" si="562"/>
        <v>8700800.8000000007</v>
      </c>
    </row>
    <row r="2185" spans="1:20" ht="15.75" hidden="1" customHeight="1" x14ac:dyDescent="0.25">
      <c r="A2185" s="140"/>
      <c r="B2185" s="169"/>
      <c r="C2185" s="140"/>
      <c r="D2185" s="4" t="s">
        <v>142</v>
      </c>
      <c r="E2185" s="41">
        <f>осн2!N152*осн2!$D$1+осн2!$A$2+(осн2!N152*осн2!$D$1+осн2!$A$2)*осн2!$E$2</f>
        <v>17738052.640000001</v>
      </c>
      <c r="F2185" s="41">
        <f>осн2!O152*осн2!$D$1+осн2!$A$2+(осн2!O152*осн2!$D$1+осн2!$A$2)*осн2!$E$2</f>
        <v>18447574.84</v>
      </c>
      <c r="G2185" s="178"/>
      <c r="H2185" s="179"/>
      <c r="I2185" s="41">
        <f t="shared" si="555"/>
        <v>17738052.640000001</v>
      </c>
      <c r="J2185" s="41">
        <f t="shared" si="556"/>
        <v>18447574.84</v>
      </c>
      <c r="K2185" s="178"/>
      <c r="L2185" s="179"/>
      <c r="M2185" s="41">
        <f t="shared" si="557"/>
        <v>17738052.640000001</v>
      </c>
      <c r="N2185" s="41">
        <f t="shared" si="558"/>
        <v>18447574.84</v>
      </c>
      <c r="O2185" s="37">
        <f>осн2!N152+осн2!$A$2+(осн2!N152+осн2!$A$2)*осн2!$E$2</f>
        <v>8869026.3200000003</v>
      </c>
      <c r="P2185" s="37">
        <f>осн2!O152+осн2!$A$2+(осн2!O152+осн2!$A$2)*осн2!$E$2</f>
        <v>9223787.4199999999</v>
      </c>
      <c r="Q2185" s="41">
        <f t="shared" si="559"/>
        <v>17738052.640000001</v>
      </c>
      <c r="R2185" s="41">
        <f t="shared" si="560"/>
        <v>18447574.84</v>
      </c>
      <c r="S2185" s="41">
        <f t="shared" si="561"/>
        <v>8869026.3200000003</v>
      </c>
      <c r="T2185" s="41">
        <f t="shared" si="562"/>
        <v>9223787.4199999999</v>
      </c>
    </row>
    <row r="2186" spans="1:20" ht="15.75" hidden="1" customHeight="1" x14ac:dyDescent="0.25">
      <c r="A2186" s="140"/>
      <c r="B2186" s="169"/>
      <c r="C2186" s="140"/>
      <c r="D2186" s="4" t="s">
        <v>143</v>
      </c>
      <c r="E2186" s="41">
        <f>осн2!N153*осн2!$D$1+осн2!$A$2+(осн2!N153*осн2!$D$1+осн2!$A$2)*осн2!$E$2</f>
        <v>18550378.800000001</v>
      </c>
      <c r="F2186" s="41">
        <f>осн2!O153*осн2!$D$1+осн2!$A$2+(осн2!O153*осн2!$D$1+осн2!$A$2)*осн2!$E$2</f>
        <v>19292393.48</v>
      </c>
      <c r="G2186" s="178"/>
      <c r="H2186" s="179"/>
      <c r="I2186" s="41">
        <f t="shared" si="555"/>
        <v>18550378.800000001</v>
      </c>
      <c r="J2186" s="41">
        <f t="shared" si="556"/>
        <v>19292393.48</v>
      </c>
      <c r="K2186" s="178"/>
      <c r="L2186" s="179"/>
      <c r="M2186" s="41">
        <f t="shared" si="557"/>
        <v>18550378.800000001</v>
      </c>
      <c r="N2186" s="41">
        <f t="shared" si="558"/>
        <v>19292393.48</v>
      </c>
      <c r="O2186" s="37">
        <f>осн2!N153+осн2!$A$2+(осн2!N153+осн2!$A$2)*осн2!$E$2</f>
        <v>9275189.4000000004</v>
      </c>
      <c r="P2186" s="37">
        <f>осн2!O153+осн2!$A$2+(осн2!O153+осн2!$A$2)*осн2!$E$2</f>
        <v>9646196.7400000002</v>
      </c>
      <c r="Q2186" s="41">
        <f t="shared" si="559"/>
        <v>18550378.800000001</v>
      </c>
      <c r="R2186" s="41">
        <f t="shared" si="560"/>
        <v>19292393.48</v>
      </c>
      <c r="S2186" s="41">
        <f t="shared" si="561"/>
        <v>9275189.4000000004</v>
      </c>
      <c r="T2186" s="41">
        <f t="shared" si="562"/>
        <v>9646196.7400000002</v>
      </c>
    </row>
    <row r="2187" spans="1:20" ht="15.75" hidden="1" customHeight="1" x14ac:dyDescent="0.25">
      <c r="A2187" s="140"/>
      <c r="B2187" s="169"/>
      <c r="C2187" s="140"/>
      <c r="D2187" s="4" t="s">
        <v>144</v>
      </c>
      <c r="E2187" s="41">
        <f>осн2!N154*осн2!$D$1+осн2!$A$2+(осн2!N154*осн2!$D$1+осн2!$A$2)*осн2!$E$2</f>
        <v>19669122.640000001</v>
      </c>
      <c r="F2187" s="41">
        <f>осн2!O154*осн2!$D$1+осн2!$A$2+(осн2!O154*осн2!$D$1+осн2!$A$2)*осн2!$E$2</f>
        <v>20455887.640000001</v>
      </c>
      <c r="G2187" s="178"/>
      <c r="H2187" s="179"/>
      <c r="I2187" s="41">
        <f t="shared" si="555"/>
        <v>19669122.640000001</v>
      </c>
      <c r="J2187" s="41">
        <f t="shared" si="556"/>
        <v>20455887.640000001</v>
      </c>
      <c r="K2187" s="178"/>
      <c r="L2187" s="179"/>
      <c r="M2187" s="41">
        <f t="shared" si="557"/>
        <v>19669122.640000001</v>
      </c>
      <c r="N2187" s="41">
        <f t="shared" si="558"/>
        <v>20455887.640000001</v>
      </c>
      <c r="O2187" s="37">
        <f>осн2!N154+осн2!$A$2+(осн2!N154+осн2!$A$2)*осн2!$E$2</f>
        <v>9834561.3200000003</v>
      </c>
      <c r="P2187" s="37">
        <f>осн2!O154+осн2!$A$2+(осн2!O154+осн2!$A$2)*осн2!$E$2</f>
        <v>10227943.82</v>
      </c>
      <c r="Q2187" s="41">
        <f t="shared" si="559"/>
        <v>19669122.640000001</v>
      </c>
      <c r="R2187" s="41">
        <f t="shared" si="560"/>
        <v>20455887.640000001</v>
      </c>
      <c r="S2187" s="41">
        <f t="shared" si="561"/>
        <v>9834561.3200000003</v>
      </c>
      <c r="T2187" s="41">
        <f t="shared" si="562"/>
        <v>10227943.82</v>
      </c>
    </row>
    <row r="2188" spans="1:20" ht="15.75" hidden="1" customHeight="1" x14ac:dyDescent="0.25">
      <c r="A2188" s="140"/>
      <c r="B2188" s="169"/>
      <c r="C2188" s="140"/>
      <c r="D2188" s="4" t="s">
        <v>169</v>
      </c>
      <c r="E2188" s="41">
        <f>осн2!N155*осн2!$D$1+осн2!$A$2+(осн2!N155*осн2!$D$1+осн2!$A$2)*осн2!$E$2</f>
        <v>22693427.239999998</v>
      </c>
      <c r="F2188" s="41">
        <f>осн2!O155*осн2!$D$1+осн2!$A$2+(осн2!O155*осн2!$D$1+осн2!$A$2)*осн2!$E$2</f>
        <v>23601163.48</v>
      </c>
      <c r="G2188" s="178"/>
      <c r="H2188" s="179"/>
      <c r="I2188" s="41">
        <f t="shared" si="555"/>
        <v>22693427.239999998</v>
      </c>
      <c r="J2188" s="41">
        <f t="shared" si="556"/>
        <v>23601163.48</v>
      </c>
      <c r="K2188" s="178"/>
      <c r="L2188" s="179"/>
      <c r="M2188" s="41">
        <f t="shared" si="557"/>
        <v>22693427.239999998</v>
      </c>
      <c r="N2188" s="41">
        <f t="shared" si="558"/>
        <v>23601163.48</v>
      </c>
      <c r="O2188" s="37">
        <f>осн2!N155+осн2!$A$2+(осн2!N155+осн2!$A$2)*осн2!$E$2</f>
        <v>11346713.619999999</v>
      </c>
      <c r="P2188" s="37">
        <f>осн2!O155+осн2!$A$2+(осн2!O155+осн2!$A$2)*осн2!$E$2</f>
        <v>11800581.74</v>
      </c>
      <c r="Q2188" s="41">
        <f t="shared" si="559"/>
        <v>22693427.239999998</v>
      </c>
      <c r="R2188" s="41">
        <f t="shared" si="560"/>
        <v>23601163.48</v>
      </c>
      <c r="S2188" s="41">
        <f t="shared" si="561"/>
        <v>11346713.619999999</v>
      </c>
      <c r="T2188" s="41">
        <f t="shared" si="562"/>
        <v>11800581.74</v>
      </c>
    </row>
    <row r="2189" spans="1:20" ht="15.75" hidden="1" customHeight="1" x14ac:dyDescent="0.25">
      <c r="A2189" s="140"/>
      <c r="B2189" s="169"/>
      <c r="C2189" s="140"/>
      <c r="D2189" s="19" t="s">
        <v>136</v>
      </c>
      <c r="E2189" s="40">
        <f>осн2!N156*осн2!$D$1+осн2!$A$2+(осн2!N156*осн2!$D$1+осн2!$A$2)*осн2!$E$2</f>
        <v>10581749.119999999</v>
      </c>
      <c r="F2189" s="40">
        <f>осн2!O156*осн2!$D$1+осн2!$A$2+(осн2!O156*осн2!$D$1+осн2!$A$2)*осн2!$E$2</f>
        <v>11005019.84</v>
      </c>
      <c r="G2189" s="178"/>
      <c r="H2189" s="179"/>
      <c r="I2189" s="40">
        <f t="shared" si="555"/>
        <v>10581749.119999999</v>
      </c>
      <c r="J2189" s="40">
        <f t="shared" si="556"/>
        <v>11005019.84</v>
      </c>
      <c r="K2189" s="178"/>
      <c r="L2189" s="179"/>
      <c r="M2189" s="40">
        <f t="shared" si="557"/>
        <v>10581749.119999999</v>
      </c>
      <c r="N2189" s="40">
        <f t="shared" si="558"/>
        <v>11005019.84</v>
      </c>
      <c r="O2189" s="36">
        <f>осн2!N156+осн2!$A$2+(осн2!N156+осн2!$A$2)*осн2!$E$2</f>
        <v>5290874.5599999996</v>
      </c>
      <c r="P2189" s="36">
        <f>осн2!O156+осн2!$A$2+(осн2!O156+осн2!$A$2)*осн2!$E$2</f>
        <v>5502509.9199999999</v>
      </c>
      <c r="Q2189" s="40">
        <f t="shared" si="559"/>
        <v>10581749.119999999</v>
      </c>
      <c r="R2189" s="40">
        <f t="shared" si="560"/>
        <v>11005019.84</v>
      </c>
      <c r="S2189" s="40">
        <f t="shared" si="561"/>
        <v>5290874.5599999996</v>
      </c>
      <c r="T2189" s="40">
        <f t="shared" si="562"/>
        <v>5502509.9199999999</v>
      </c>
    </row>
    <row r="2190" spans="1:20" ht="15.75" hidden="1" customHeight="1" x14ac:dyDescent="0.25">
      <c r="A2190" s="140"/>
      <c r="B2190" s="169"/>
      <c r="C2190" s="140"/>
      <c r="D2190" s="18" t="s">
        <v>137</v>
      </c>
      <c r="E2190" s="41">
        <f>осн2!N157*осн2!$D$1+осн2!$A$2+(осн2!N157*осн2!$D$1+осн2!$A$2)*осн2!$E$2</f>
        <v>11317214.800000001</v>
      </c>
      <c r="F2190" s="41">
        <f>осн2!O157*осн2!$D$1+осн2!$A$2+(осн2!O157*осн2!$D$1+осн2!$A$2)*осн2!$E$2</f>
        <v>11769902.92</v>
      </c>
      <c r="G2190" s="178"/>
      <c r="H2190" s="179"/>
      <c r="I2190" s="41">
        <f t="shared" si="555"/>
        <v>11317214.800000001</v>
      </c>
      <c r="J2190" s="41">
        <f t="shared" si="556"/>
        <v>11769902.92</v>
      </c>
      <c r="K2190" s="178"/>
      <c r="L2190" s="179"/>
      <c r="M2190" s="41">
        <f t="shared" si="557"/>
        <v>11317214.800000001</v>
      </c>
      <c r="N2190" s="41">
        <f t="shared" si="558"/>
        <v>11769902.92</v>
      </c>
      <c r="O2190" s="37">
        <f>осн2!N157+осн2!$A$2+(осн2!N157+осн2!$A$2)*осн2!$E$2</f>
        <v>5658607.4000000004</v>
      </c>
      <c r="P2190" s="37">
        <f>осн2!O157+осн2!$A$2+(осн2!O157+осн2!$A$2)*осн2!$E$2</f>
        <v>5884951.46</v>
      </c>
      <c r="Q2190" s="41">
        <f t="shared" si="559"/>
        <v>11317214.800000001</v>
      </c>
      <c r="R2190" s="41">
        <f t="shared" si="560"/>
        <v>11769902.92</v>
      </c>
      <c r="S2190" s="41">
        <f t="shared" si="561"/>
        <v>5658607.4000000004</v>
      </c>
      <c r="T2190" s="41">
        <f t="shared" si="562"/>
        <v>5884951.46</v>
      </c>
    </row>
    <row r="2191" spans="1:20" ht="15.75" hidden="1" customHeight="1" x14ac:dyDescent="0.25">
      <c r="A2191" s="140"/>
      <c r="B2191" s="169"/>
      <c r="C2191" s="140"/>
      <c r="D2191" s="18" t="s">
        <v>138</v>
      </c>
      <c r="E2191" s="41">
        <f>осн2!N158*осн2!$D$1+осн2!$A$2+(осн2!N158*осн2!$D$1+осн2!$A$2)*осн2!$E$2</f>
        <v>11968794.279999999</v>
      </c>
      <c r="F2191" s="41">
        <f>осн2!O158*осн2!$D$1+осн2!$A$2+(осн2!O158*осн2!$D$1+осн2!$A$2)*осн2!$E$2</f>
        <v>12447546.24</v>
      </c>
      <c r="G2191" s="178"/>
      <c r="H2191" s="179"/>
      <c r="I2191" s="41">
        <f t="shared" si="555"/>
        <v>11968794.279999999</v>
      </c>
      <c r="J2191" s="41">
        <f t="shared" si="556"/>
        <v>12447546.24</v>
      </c>
      <c r="K2191" s="178"/>
      <c r="L2191" s="179"/>
      <c r="M2191" s="41">
        <f t="shared" si="557"/>
        <v>11968794.279999999</v>
      </c>
      <c r="N2191" s="41">
        <f t="shared" si="558"/>
        <v>12447546.24</v>
      </c>
      <c r="O2191" s="37">
        <f>осн2!N158+осн2!$A$2+(осн2!N158+осн2!$A$2)*осн2!$E$2</f>
        <v>5984397.1399999997</v>
      </c>
      <c r="P2191" s="37">
        <f>осн2!O158+осн2!$A$2+(осн2!O158+осн2!$A$2)*осн2!$E$2</f>
        <v>6223773.1200000001</v>
      </c>
      <c r="Q2191" s="41">
        <f t="shared" si="559"/>
        <v>11968794.279999999</v>
      </c>
      <c r="R2191" s="41">
        <f t="shared" si="560"/>
        <v>12447546.24</v>
      </c>
      <c r="S2191" s="41">
        <f t="shared" si="561"/>
        <v>5984397.1399999997</v>
      </c>
      <c r="T2191" s="41">
        <f t="shared" si="562"/>
        <v>6223773.1200000001</v>
      </c>
    </row>
    <row r="2192" spans="1:20" ht="15.75" hidden="1" customHeight="1" x14ac:dyDescent="0.25">
      <c r="A2192" s="140"/>
      <c r="B2192" s="169"/>
      <c r="C2192" s="140"/>
      <c r="D2192" s="18" t="s">
        <v>139</v>
      </c>
      <c r="E2192" s="41">
        <f>осн2!N159*осн2!$D$1+осн2!$A$2+(осн2!N159*осн2!$D$1+осн2!$A$2)*осн2!$E$2</f>
        <v>12833134.84</v>
      </c>
      <c r="F2192" s="41">
        <f>осн2!O159*осн2!$D$1+осн2!$A$2+(осн2!O159*осн2!$D$1+осн2!$A$2)*осн2!$E$2</f>
        <v>13346460.800000001</v>
      </c>
      <c r="G2192" s="178"/>
      <c r="H2192" s="179"/>
      <c r="I2192" s="41">
        <f t="shared" si="555"/>
        <v>12833134.84</v>
      </c>
      <c r="J2192" s="41">
        <f t="shared" si="556"/>
        <v>13346460.800000001</v>
      </c>
      <c r="K2192" s="178"/>
      <c r="L2192" s="179"/>
      <c r="M2192" s="41">
        <f t="shared" si="557"/>
        <v>12833134.84</v>
      </c>
      <c r="N2192" s="41">
        <f t="shared" si="558"/>
        <v>13346460.800000001</v>
      </c>
      <c r="O2192" s="37">
        <f>осн2!N159+осн2!$A$2+(осн2!N159+осн2!$A$2)*осн2!$E$2</f>
        <v>6416567.4199999999</v>
      </c>
      <c r="P2192" s="37">
        <f>осн2!O159+осн2!$A$2+(осн2!O159+осн2!$A$2)*осн2!$E$2</f>
        <v>6673230.4000000004</v>
      </c>
      <c r="Q2192" s="41">
        <f t="shared" si="559"/>
        <v>12833134.84</v>
      </c>
      <c r="R2192" s="41">
        <f t="shared" si="560"/>
        <v>13346460.800000001</v>
      </c>
      <c r="S2192" s="41">
        <f t="shared" si="561"/>
        <v>6416567.4199999999</v>
      </c>
      <c r="T2192" s="41">
        <f t="shared" si="562"/>
        <v>6673230.4000000004</v>
      </c>
    </row>
    <row r="2193" spans="1:20" ht="15.75" hidden="1" customHeight="1" x14ac:dyDescent="0.25">
      <c r="A2193" s="140"/>
      <c r="B2193" s="169"/>
      <c r="C2193" s="140"/>
      <c r="D2193" s="18" t="s">
        <v>168</v>
      </c>
      <c r="E2193" s="41">
        <f>осн2!N160*осн2!$D$1+осн2!$A$2+(осн2!N160*осн2!$D$1+осн2!$A$2)*осн2!$E$2</f>
        <v>15352550.48</v>
      </c>
      <c r="F2193" s="41">
        <f>осн2!O160*осн2!$D$1+осн2!$A$2+(осн2!O160*осн2!$D$1+осн2!$A$2)*осн2!$E$2</f>
        <v>15966653.16</v>
      </c>
      <c r="G2193" s="178"/>
      <c r="H2193" s="179"/>
      <c r="I2193" s="41">
        <f t="shared" si="555"/>
        <v>15352550.48</v>
      </c>
      <c r="J2193" s="41">
        <f t="shared" si="556"/>
        <v>15966653.16</v>
      </c>
      <c r="K2193" s="178"/>
      <c r="L2193" s="179"/>
      <c r="M2193" s="41">
        <f t="shared" si="557"/>
        <v>15352550.48</v>
      </c>
      <c r="N2193" s="41">
        <f t="shared" si="558"/>
        <v>15966653.16</v>
      </c>
      <c r="O2193" s="37">
        <f>осн2!N160+осн2!$A$2+(осн2!N160+осн2!$A$2)*осн2!$E$2</f>
        <v>7676275.2400000002</v>
      </c>
      <c r="P2193" s="37">
        <f>осн2!O160+осн2!$A$2+(осн2!O160+осн2!$A$2)*осн2!$E$2</f>
        <v>7983326.5800000001</v>
      </c>
      <c r="Q2193" s="41">
        <f t="shared" si="559"/>
        <v>15352550.48</v>
      </c>
      <c r="R2193" s="41">
        <f t="shared" si="560"/>
        <v>15966653.16</v>
      </c>
      <c r="S2193" s="41">
        <f t="shared" si="561"/>
        <v>7676275.2400000002</v>
      </c>
      <c r="T2193" s="41">
        <f t="shared" si="562"/>
        <v>7983326.5800000001</v>
      </c>
    </row>
    <row r="2194" spans="1:20" ht="30" hidden="1" customHeight="1" x14ac:dyDescent="0.25">
      <c r="A2194" s="140"/>
      <c r="B2194" s="169"/>
      <c r="C2194" s="140"/>
      <c r="D2194" s="13" t="s">
        <v>57</v>
      </c>
      <c r="E2194" s="40">
        <f>осн2!N161*осн2!$D$1+осн2!$A$2+(осн2!N161*осн2!$D$1+осн2!$A$2)*осн2!$E$2</f>
        <v>8007121.2800000003</v>
      </c>
      <c r="F2194" s="40">
        <f>осн2!O161*осн2!$D$1+осн2!$A$2+(осн2!O161*осн2!$D$1+осн2!$A$2)*осн2!$E$2</f>
        <v>8327406.3200000003</v>
      </c>
      <c r="G2194" s="178"/>
      <c r="H2194" s="179"/>
      <c r="I2194" s="40">
        <f t="shared" si="555"/>
        <v>8007121.2800000003</v>
      </c>
      <c r="J2194" s="40">
        <f t="shared" si="556"/>
        <v>8327406.3200000003</v>
      </c>
      <c r="K2194" s="178"/>
      <c r="L2194" s="179"/>
      <c r="M2194" s="40">
        <f t="shared" si="557"/>
        <v>8007121.2800000003</v>
      </c>
      <c r="N2194" s="40">
        <f t="shared" si="558"/>
        <v>8327406.3200000003</v>
      </c>
      <c r="O2194" s="36">
        <f>осн2!N161+осн2!$A$2+(осн2!N161+осн2!$A$2)*осн2!$E$2</f>
        <v>4003560.64</v>
      </c>
      <c r="P2194" s="36">
        <f>осн2!O161+осн2!$A$2+(осн2!O161+осн2!$A$2)*осн2!$E$2</f>
        <v>4163703.16</v>
      </c>
      <c r="Q2194" s="40">
        <f t="shared" si="559"/>
        <v>8007121.2800000003</v>
      </c>
      <c r="R2194" s="40">
        <f t="shared" si="560"/>
        <v>8327406.3200000003</v>
      </c>
      <c r="S2194" s="40">
        <f t="shared" si="561"/>
        <v>4003560.64</v>
      </c>
      <c r="T2194" s="40">
        <f t="shared" si="562"/>
        <v>4163703.16</v>
      </c>
    </row>
    <row r="2195" spans="1:20" ht="30" hidden="1" customHeight="1" x14ac:dyDescent="0.25">
      <c r="A2195" s="140"/>
      <c r="B2195" s="169"/>
      <c r="C2195" s="140"/>
      <c r="D2195" s="12" t="s">
        <v>58</v>
      </c>
      <c r="E2195" s="41">
        <f>осн2!N162*осн2!$D$1+осн2!$A$2+(осн2!N162*осн2!$D$1+осн2!$A$2)*осн2!$E$2</f>
        <v>11400055.52</v>
      </c>
      <c r="F2195" s="41">
        <f>осн2!O162*осн2!$D$1+осн2!$A$2+(осн2!O162*осн2!$D$1+осн2!$A$2)*осн2!$E$2</f>
        <v>11856059.439999999</v>
      </c>
      <c r="G2195" s="178"/>
      <c r="H2195" s="179"/>
      <c r="I2195" s="41">
        <f t="shared" si="555"/>
        <v>11400055.52</v>
      </c>
      <c r="J2195" s="41">
        <f t="shared" si="556"/>
        <v>11856059.439999999</v>
      </c>
      <c r="K2195" s="178"/>
      <c r="L2195" s="179"/>
      <c r="M2195" s="41">
        <f t="shared" si="557"/>
        <v>11400055.52</v>
      </c>
      <c r="N2195" s="41">
        <f t="shared" si="558"/>
        <v>11856059.439999999</v>
      </c>
      <c r="O2195" s="37">
        <f>осн2!N162+осн2!$A$2+(осн2!N162+осн2!$A$2)*осн2!$E$2</f>
        <v>5700027.7599999998</v>
      </c>
      <c r="P2195" s="37">
        <f>осн2!O162+осн2!$A$2+(осн2!O162+осн2!$A$2)*осн2!$E$2</f>
        <v>5928029.7199999997</v>
      </c>
      <c r="Q2195" s="41">
        <f t="shared" si="559"/>
        <v>11400055.52</v>
      </c>
      <c r="R2195" s="41">
        <f t="shared" si="560"/>
        <v>11856059.439999999</v>
      </c>
      <c r="S2195" s="41">
        <f t="shared" si="561"/>
        <v>5700027.7599999998</v>
      </c>
      <c r="T2195" s="41">
        <f t="shared" si="562"/>
        <v>5928029.7199999997</v>
      </c>
    </row>
    <row r="2196" spans="1:20" ht="30" hidden="1" customHeight="1" x14ac:dyDescent="0.25">
      <c r="A2196" s="140"/>
      <c r="B2196" s="169"/>
      <c r="C2196" s="140"/>
      <c r="D2196" s="12" t="s">
        <v>59</v>
      </c>
      <c r="E2196" s="41">
        <f>осн2!N163*осн2!$D$1+осн2!$A$2+(осн2!N163*осн2!$D$1+осн2!$A$2)*осн2!$E$2</f>
        <v>16584404.4</v>
      </c>
      <c r="F2196" s="41">
        <f>осн2!O163*осн2!$D$1+осн2!$A$2+(осн2!O163*осн2!$D$1+осн2!$A$2)*осн2!$E$2</f>
        <v>17247781.52</v>
      </c>
      <c r="G2196" s="178"/>
      <c r="H2196" s="179"/>
      <c r="I2196" s="41">
        <f t="shared" si="555"/>
        <v>16584404.4</v>
      </c>
      <c r="J2196" s="41">
        <f t="shared" si="556"/>
        <v>17247781.52</v>
      </c>
      <c r="K2196" s="178"/>
      <c r="L2196" s="179"/>
      <c r="M2196" s="41">
        <f t="shared" si="557"/>
        <v>16584404.4</v>
      </c>
      <c r="N2196" s="41">
        <f t="shared" si="558"/>
        <v>17247781.52</v>
      </c>
      <c r="O2196" s="37">
        <f>осн2!N163+осн2!$A$2+(осн2!N163+осн2!$A$2)*осн2!$E$2</f>
        <v>8292202.2000000002</v>
      </c>
      <c r="P2196" s="37">
        <f>осн2!O163+осн2!$A$2+(осн2!O163+осн2!$A$2)*осн2!$E$2</f>
        <v>8623890.7599999998</v>
      </c>
      <c r="Q2196" s="41">
        <f t="shared" si="559"/>
        <v>16584404.4</v>
      </c>
      <c r="R2196" s="41">
        <f t="shared" si="560"/>
        <v>17247781.52</v>
      </c>
      <c r="S2196" s="41">
        <f t="shared" si="561"/>
        <v>8292202.2000000002</v>
      </c>
      <c r="T2196" s="41">
        <f t="shared" si="562"/>
        <v>8623890.7599999998</v>
      </c>
    </row>
    <row r="2197" spans="1:20" ht="30" hidden="1" customHeight="1" x14ac:dyDescent="0.25">
      <c r="A2197" s="140"/>
      <c r="B2197" s="169"/>
      <c r="C2197" s="140"/>
      <c r="D2197" s="12" t="s">
        <v>60</v>
      </c>
      <c r="E2197" s="41">
        <f>осн2!N164*осн2!$D$1+осн2!$A$2+(осн2!N164*осн2!$D$1+осн2!$A$2)*осн2!$E$2</f>
        <v>20668998</v>
      </c>
      <c r="F2197" s="41">
        <f>осн2!O164*осн2!$D$1+осн2!$A$2+(осн2!O164*осн2!$D$1+осн2!$A$2)*осн2!$E$2</f>
        <v>21495757.920000002</v>
      </c>
      <c r="G2197" s="178"/>
      <c r="H2197" s="179"/>
      <c r="I2197" s="41">
        <f t="shared" si="555"/>
        <v>20668998</v>
      </c>
      <c r="J2197" s="41">
        <f t="shared" si="556"/>
        <v>21495757.920000002</v>
      </c>
      <c r="K2197" s="178"/>
      <c r="L2197" s="179"/>
      <c r="M2197" s="41">
        <f t="shared" si="557"/>
        <v>20668998</v>
      </c>
      <c r="N2197" s="41">
        <f t="shared" si="558"/>
        <v>21495757.920000002</v>
      </c>
      <c r="O2197" s="37">
        <f>осн2!N164+осн2!$A$2+(осн2!N164+осн2!$A$2)*осн2!$E$2</f>
        <v>10334499</v>
      </c>
      <c r="P2197" s="37">
        <f>осн2!O164+осн2!$A$2+(осн2!O164+осн2!$A$2)*осн2!$E$2</f>
        <v>10747878.960000001</v>
      </c>
      <c r="Q2197" s="41">
        <f t="shared" si="559"/>
        <v>20668998</v>
      </c>
      <c r="R2197" s="41">
        <f t="shared" si="560"/>
        <v>21495757.920000002</v>
      </c>
      <c r="S2197" s="41">
        <f t="shared" si="561"/>
        <v>10334499</v>
      </c>
      <c r="T2197" s="41">
        <f t="shared" si="562"/>
        <v>10747878.960000001</v>
      </c>
    </row>
    <row r="2198" spans="1:20" ht="30" hidden="1" customHeight="1" x14ac:dyDescent="0.25">
      <c r="A2198" s="140"/>
      <c r="B2198" s="169"/>
      <c r="C2198" s="140"/>
      <c r="D2198" s="12" t="s">
        <v>61</v>
      </c>
      <c r="E2198" s="41">
        <f>осн2!N165*осн2!$D$1+осн2!$A$2+(осн2!N165*осн2!$D$1+осн2!$A$2)*осн2!$E$2</f>
        <v>21966884.719999999</v>
      </c>
      <c r="F2198" s="41">
        <f>осн2!O165*осн2!$D$1+осн2!$A$2+(осн2!O165*осн2!$D$1+осн2!$A$2)*осн2!$E$2</f>
        <v>22845559.920000002</v>
      </c>
      <c r="G2198" s="178"/>
      <c r="H2198" s="179"/>
      <c r="I2198" s="41">
        <f t="shared" ref="I2198:I2229" si="563">E2198</f>
        <v>21966884.719999999</v>
      </c>
      <c r="J2198" s="41">
        <f t="shared" ref="J2198:J2229" si="564">F2198</f>
        <v>22845559.920000002</v>
      </c>
      <c r="K2198" s="178"/>
      <c r="L2198" s="179"/>
      <c r="M2198" s="41">
        <f t="shared" ref="M2198:M2229" si="565">I2198</f>
        <v>21966884.719999999</v>
      </c>
      <c r="N2198" s="41">
        <f t="shared" ref="N2198:N2229" si="566">J2198</f>
        <v>22845559.920000002</v>
      </c>
      <c r="O2198" s="37">
        <f>осн2!N165+осн2!$A$2+(осн2!N165+осн2!$A$2)*осн2!$E$2</f>
        <v>10983442.359999999</v>
      </c>
      <c r="P2198" s="37">
        <f>осн2!O165+осн2!$A$2+(осн2!O165+осн2!$A$2)*осн2!$E$2</f>
        <v>11422779.960000001</v>
      </c>
      <c r="Q2198" s="41">
        <f t="shared" ref="Q2198:Q2229" si="567">M2198</f>
        <v>21966884.719999999</v>
      </c>
      <c r="R2198" s="41">
        <f t="shared" ref="R2198:R2229" si="568">N2198</f>
        <v>22845559.920000002</v>
      </c>
      <c r="S2198" s="41">
        <f t="shared" ref="S2198:S2229" si="569">O2198</f>
        <v>10983442.359999999</v>
      </c>
      <c r="T2198" s="41">
        <f t="shared" ref="T2198:T2229" si="570">P2198</f>
        <v>11422779.960000001</v>
      </c>
    </row>
    <row r="2199" spans="1:20" ht="30" hidden="1" customHeight="1" x14ac:dyDescent="0.25">
      <c r="A2199" s="140"/>
      <c r="B2199" s="169"/>
      <c r="C2199" s="140"/>
      <c r="D2199" s="12" t="s">
        <v>62</v>
      </c>
      <c r="E2199" s="41">
        <f>осн2!N166*осн2!$D$1+осн2!$A$2+(осн2!N166*осн2!$D$1+осн2!$A$2)*осн2!$E$2</f>
        <v>25323925.719999999</v>
      </c>
      <c r="F2199" s="41">
        <f>осн2!O166*осн2!$D$1+осн2!$A$2+(осн2!O166*осн2!$D$1+осн2!$A$2)*осн2!$E$2</f>
        <v>26336882.559999999</v>
      </c>
      <c r="G2199" s="178"/>
      <c r="H2199" s="179"/>
      <c r="I2199" s="41">
        <f t="shared" si="563"/>
        <v>25323925.719999999</v>
      </c>
      <c r="J2199" s="41">
        <f t="shared" si="564"/>
        <v>26336882.559999999</v>
      </c>
      <c r="K2199" s="178"/>
      <c r="L2199" s="179"/>
      <c r="M2199" s="41">
        <f t="shared" si="565"/>
        <v>25323925.719999999</v>
      </c>
      <c r="N2199" s="41">
        <f t="shared" si="566"/>
        <v>26336882.559999999</v>
      </c>
      <c r="O2199" s="37">
        <f>осн2!N166+осн2!$A$2+(осн2!N166+осн2!$A$2)*осн2!$E$2</f>
        <v>12661962.859999999</v>
      </c>
      <c r="P2199" s="37">
        <f>осн2!O166+осн2!$A$2+(осн2!O166+осн2!$A$2)*осн2!$E$2</f>
        <v>13168441.279999999</v>
      </c>
      <c r="Q2199" s="41">
        <f t="shared" si="567"/>
        <v>25323925.719999999</v>
      </c>
      <c r="R2199" s="41">
        <f t="shared" si="568"/>
        <v>26336882.559999999</v>
      </c>
      <c r="S2199" s="41">
        <f t="shared" si="569"/>
        <v>12661962.859999999</v>
      </c>
      <c r="T2199" s="41">
        <f t="shared" si="570"/>
        <v>13168441.279999999</v>
      </c>
    </row>
    <row r="2200" spans="1:20" ht="15.75" hidden="1" customHeight="1" x14ac:dyDescent="0.25">
      <c r="A2200" s="140"/>
      <c r="B2200" s="169"/>
      <c r="C2200" s="140"/>
      <c r="D2200" s="13" t="s">
        <v>63</v>
      </c>
      <c r="E2200" s="40">
        <f>осн2!N167*осн2!$D$1+осн2!$A$2+(осн2!N167*осн2!$D$1+осн2!$A$2)*осн2!$E$2</f>
        <v>18106689.359999999</v>
      </c>
      <c r="F2200" s="40">
        <f>осн2!O167*осн2!$D$1+осн2!$A$2+(осн2!O167*осн2!$D$1+осн2!$A$2)*осн2!$E$2</f>
        <v>18830956.84</v>
      </c>
      <c r="G2200" s="178"/>
      <c r="H2200" s="179"/>
      <c r="I2200" s="40">
        <f t="shared" si="563"/>
        <v>18106689.359999999</v>
      </c>
      <c r="J2200" s="40">
        <f t="shared" si="564"/>
        <v>18830956.84</v>
      </c>
      <c r="K2200" s="178"/>
      <c r="L2200" s="179"/>
      <c r="M2200" s="40">
        <f t="shared" si="565"/>
        <v>18106689.359999999</v>
      </c>
      <c r="N2200" s="40">
        <f t="shared" si="566"/>
        <v>18830956.84</v>
      </c>
      <c r="O2200" s="36">
        <f>осн2!N167+осн2!$A$2+(осн2!N167+осн2!$A$2)*осн2!$E$2</f>
        <v>9053344.6799999997</v>
      </c>
      <c r="P2200" s="36">
        <f>осн2!O167+осн2!$A$2+(осн2!O167+осн2!$A$2)*осн2!$E$2</f>
        <v>9415478.4199999999</v>
      </c>
      <c r="Q2200" s="40">
        <f t="shared" si="567"/>
        <v>18106689.359999999</v>
      </c>
      <c r="R2200" s="40">
        <f t="shared" si="568"/>
        <v>18830956.84</v>
      </c>
      <c r="S2200" s="40">
        <f t="shared" si="569"/>
        <v>9053344.6799999997</v>
      </c>
      <c r="T2200" s="40">
        <f t="shared" si="570"/>
        <v>9415478.4199999999</v>
      </c>
    </row>
    <row r="2201" spans="1:20" ht="15.75" hidden="1" customHeight="1" x14ac:dyDescent="0.25">
      <c r="A2201" s="140"/>
      <c r="B2201" s="169"/>
      <c r="C2201" s="140"/>
      <c r="D2201" s="12" t="s">
        <v>64</v>
      </c>
      <c r="E2201" s="41">
        <f>осн2!N168*осн2!$D$1+осн2!$A$2+(осн2!N168*осн2!$D$1+осн2!$A$2)*осн2!$E$2</f>
        <v>24258732.640000001</v>
      </c>
      <c r="F2201" s="41">
        <f>осн2!O168*осн2!$D$1+осн2!$A$2+(осн2!O168*осн2!$D$1+осн2!$A$2)*осн2!$E$2</f>
        <v>25229079.68</v>
      </c>
      <c r="G2201" s="178"/>
      <c r="H2201" s="179"/>
      <c r="I2201" s="41">
        <f t="shared" si="563"/>
        <v>24258732.640000001</v>
      </c>
      <c r="J2201" s="41">
        <f t="shared" si="564"/>
        <v>25229079.68</v>
      </c>
      <c r="K2201" s="178"/>
      <c r="L2201" s="179"/>
      <c r="M2201" s="41">
        <f t="shared" si="565"/>
        <v>24258732.640000001</v>
      </c>
      <c r="N2201" s="41">
        <f t="shared" si="566"/>
        <v>25229079.68</v>
      </c>
      <c r="O2201" s="37">
        <f>осн2!N168+осн2!$A$2+(осн2!N168+осн2!$A$2)*осн2!$E$2</f>
        <v>12129366.32</v>
      </c>
      <c r="P2201" s="37">
        <f>осн2!O168+осн2!$A$2+(осн2!O168+осн2!$A$2)*осн2!$E$2</f>
        <v>12614539.84</v>
      </c>
      <c r="Q2201" s="41">
        <f t="shared" si="567"/>
        <v>24258732.640000001</v>
      </c>
      <c r="R2201" s="41">
        <f t="shared" si="568"/>
        <v>25229079.68</v>
      </c>
      <c r="S2201" s="41">
        <f t="shared" si="569"/>
        <v>12129366.32</v>
      </c>
      <c r="T2201" s="41">
        <f t="shared" si="570"/>
        <v>12614539.84</v>
      </c>
    </row>
    <row r="2202" spans="1:20" ht="15.75" hidden="1" customHeight="1" x14ac:dyDescent="0.25">
      <c r="A2202" s="140"/>
      <c r="B2202" s="169"/>
      <c r="C2202" s="140"/>
      <c r="D2202" s="12" t="s">
        <v>65</v>
      </c>
      <c r="E2202" s="41">
        <f>осн2!N169*осн2!$D$1+осн2!$A$2+(осн2!N169*осн2!$D$1+осн2!$A$2)*осн2!$E$2</f>
        <v>30277653.039999999</v>
      </c>
      <c r="F2202" s="41">
        <f>осн2!O169*осн2!$D$1+осн2!$A$2+(осн2!O169*осн2!$D$1+осн2!$A$2)*осн2!$E$2</f>
        <v>31488760.199999999</v>
      </c>
      <c r="G2202" s="178"/>
      <c r="H2202" s="179"/>
      <c r="I2202" s="41">
        <f t="shared" si="563"/>
        <v>30277653.039999999</v>
      </c>
      <c r="J2202" s="41">
        <f t="shared" si="564"/>
        <v>31488760.199999999</v>
      </c>
      <c r="K2202" s="178"/>
      <c r="L2202" s="179"/>
      <c r="M2202" s="41">
        <f t="shared" si="565"/>
        <v>30277653.039999999</v>
      </c>
      <c r="N2202" s="41">
        <f t="shared" si="566"/>
        <v>31488760.199999999</v>
      </c>
      <c r="O2202" s="37">
        <f>осн2!N169+осн2!$A$2+(осн2!N169+осн2!$A$2)*осн2!$E$2</f>
        <v>15138826.52</v>
      </c>
      <c r="P2202" s="37">
        <f>осн2!O169+осн2!$A$2+(осн2!O169+осн2!$A$2)*осн2!$E$2</f>
        <v>15744380.1</v>
      </c>
      <c r="Q2202" s="41">
        <f t="shared" si="567"/>
        <v>30277653.039999999</v>
      </c>
      <c r="R2202" s="41">
        <f t="shared" si="568"/>
        <v>31488760.199999999</v>
      </c>
      <c r="S2202" s="41">
        <f t="shared" si="569"/>
        <v>15138826.52</v>
      </c>
      <c r="T2202" s="41">
        <f t="shared" si="570"/>
        <v>15744380.1</v>
      </c>
    </row>
    <row r="2203" spans="1:20" ht="15.75" hidden="1" customHeight="1" x14ac:dyDescent="0.25">
      <c r="A2203" s="140"/>
      <c r="B2203" s="169"/>
      <c r="C2203" s="140"/>
      <c r="D2203" s="12" t="s">
        <v>66</v>
      </c>
      <c r="E2203" s="41">
        <f>осн2!N170*осн2!$D$1+осн2!$A$2+(осн2!N170*осн2!$D$1+осн2!$A$2)*осн2!$E$2</f>
        <v>36285795.32</v>
      </c>
      <c r="F2203" s="41">
        <f>осн2!O170*осн2!$D$1+осн2!$A$2+(осн2!O170*осн2!$D$1+осн2!$A$2)*осн2!$E$2</f>
        <v>37737228.359999999</v>
      </c>
      <c r="G2203" s="178"/>
      <c r="H2203" s="179"/>
      <c r="I2203" s="41">
        <f t="shared" si="563"/>
        <v>36285795.32</v>
      </c>
      <c r="J2203" s="41">
        <f t="shared" si="564"/>
        <v>37737228.359999999</v>
      </c>
      <c r="K2203" s="178"/>
      <c r="L2203" s="179"/>
      <c r="M2203" s="41">
        <f t="shared" si="565"/>
        <v>36285795.32</v>
      </c>
      <c r="N2203" s="41">
        <f t="shared" si="566"/>
        <v>37737228.359999999</v>
      </c>
      <c r="O2203" s="37">
        <f>осн2!N170+осн2!$A$2+(осн2!N170+осн2!$A$2)*осн2!$E$2</f>
        <v>18142897.66</v>
      </c>
      <c r="P2203" s="37">
        <f>осн2!O170+осн2!$A$2+(осн2!O170+осн2!$A$2)*осн2!$E$2</f>
        <v>18868614.18</v>
      </c>
      <c r="Q2203" s="41">
        <f t="shared" si="567"/>
        <v>36285795.32</v>
      </c>
      <c r="R2203" s="41">
        <f t="shared" si="568"/>
        <v>37737228.359999999</v>
      </c>
      <c r="S2203" s="41">
        <f t="shared" si="569"/>
        <v>18142897.66</v>
      </c>
      <c r="T2203" s="41">
        <f t="shared" si="570"/>
        <v>18868614.18</v>
      </c>
    </row>
    <row r="2204" spans="1:20" ht="15.75" hidden="1" customHeight="1" x14ac:dyDescent="0.25">
      <c r="A2204" s="140"/>
      <c r="B2204" s="169"/>
      <c r="C2204" s="140"/>
      <c r="D2204" s="12" t="s">
        <v>67</v>
      </c>
      <c r="E2204" s="41">
        <f>осн2!N171*осн2!$D$1+осн2!$A$2+(осн2!N171*осн2!$D$1+осн2!$A$2)*осн2!$E$2</f>
        <v>37705059.200000003</v>
      </c>
      <c r="F2204" s="41">
        <f>осн2!O171*осн2!$D$1+осн2!$A$2+(осн2!O171*осн2!$D$1+осн2!$A$2)*осн2!$E$2</f>
        <v>39213262.039999999</v>
      </c>
      <c r="G2204" s="178"/>
      <c r="H2204" s="179"/>
      <c r="I2204" s="41">
        <f t="shared" si="563"/>
        <v>37705059.200000003</v>
      </c>
      <c r="J2204" s="41">
        <f t="shared" si="564"/>
        <v>39213262.039999999</v>
      </c>
      <c r="K2204" s="178"/>
      <c r="L2204" s="179"/>
      <c r="M2204" s="41">
        <f t="shared" si="565"/>
        <v>37705059.200000003</v>
      </c>
      <c r="N2204" s="41">
        <f t="shared" si="566"/>
        <v>39213262.039999999</v>
      </c>
      <c r="O2204" s="37">
        <f>осн2!N171+осн2!$A$2+(осн2!N171+осн2!$A$2)*осн2!$E$2</f>
        <v>18852529.600000001</v>
      </c>
      <c r="P2204" s="37">
        <f>осн2!O171+осн2!$A$2+(осн2!O171+осн2!$A$2)*осн2!$E$2</f>
        <v>19606631.02</v>
      </c>
      <c r="Q2204" s="41">
        <f t="shared" si="567"/>
        <v>37705059.200000003</v>
      </c>
      <c r="R2204" s="41">
        <f t="shared" si="568"/>
        <v>39213262.039999999</v>
      </c>
      <c r="S2204" s="41">
        <f t="shared" si="569"/>
        <v>18852529.600000001</v>
      </c>
      <c r="T2204" s="41">
        <f t="shared" si="570"/>
        <v>19606631.02</v>
      </c>
    </row>
    <row r="2205" spans="1:20" ht="15.75" hidden="1" customHeight="1" x14ac:dyDescent="0.25">
      <c r="A2205" s="140"/>
      <c r="B2205" s="169"/>
      <c r="C2205" s="140"/>
      <c r="D2205" s="12" t="s">
        <v>68</v>
      </c>
      <c r="E2205" s="41">
        <f>осн2!N172*осн2!$D$1+осн2!$A$2+(осн2!N172*осн2!$D$1+осн2!$A$2)*осн2!$E$2</f>
        <v>41577328.32</v>
      </c>
      <c r="F2205" s="41">
        <f>осн2!O172*осн2!$D$1+осн2!$A$2+(осн2!O172*осн2!$D$1+осн2!$A$2)*осн2!$E$2</f>
        <v>43240422.68</v>
      </c>
      <c r="G2205" s="178"/>
      <c r="H2205" s="179"/>
      <c r="I2205" s="41">
        <f t="shared" si="563"/>
        <v>41577328.32</v>
      </c>
      <c r="J2205" s="41">
        <f t="shared" si="564"/>
        <v>43240422.68</v>
      </c>
      <c r="K2205" s="178"/>
      <c r="L2205" s="179"/>
      <c r="M2205" s="41">
        <f t="shared" si="565"/>
        <v>41577328.32</v>
      </c>
      <c r="N2205" s="41">
        <f t="shared" si="566"/>
        <v>43240422.68</v>
      </c>
      <c r="O2205" s="37">
        <f>осн2!N172+осн2!$A$2+(осн2!N172+осн2!$A$2)*осн2!$E$2</f>
        <v>20788664.16</v>
      </c>
      <c r="P2205" s="37">
        <f>осн2!O172+осн2!$A$2+(осн2!O172+осн2!$A$2)*осн2!$E$2</f>
        <v>21620211.34</v>
      </c>
      <c r="Q2205" s="41">
        <f t="shared" si="567"/>
        <v>41577328.32</v>
      </c>
      <c r="R2205" s="41">
        <f t="shared" si="568"/>
        <v>43240422.68</v>
      </c>
      <c r="S2205" s="41">
        <f t="shared" si="569"/>
        <v>20788664.16</v>
      </c>
      <c r="T2205" s="41">
        <f t="shared" si="570"/>
        <v>21620211.34</v>
      </c>
    </row>
    <row r="2206" spans="1:20" ht="15.75" hidden="1" customHeight="1" x14ac:dyDescent="0.25">
      <c r="A2206" s="140"/>
      <c r="B2206" s="169"/>
      <c r="C2206" s="140"/>
      <c r="D2206" s="12" t="s">
        <v>69</v>
      </c>
      <c r="E2206" s="41">
        <f>осн2!N173*осн2!$D$1+осн2!$A$2+(осн2!N173*осн2!$D$1+осн2!$A$2)*осн2!$E$2</f>
        <v>45449576.200000003</v>
      </c>
      <c r="F2206" s="41">
        <f>осн2!O173*осн2!$D$1+осн2!$A$2+(осн2!O173*осн2!$D$1+осн2!$A$2)*осн2!$E$2</f>
        <v>47267557.359999999</v>
      </c>
      <c r="G2206" s="178"/>
      <c r="H2206" s="179"/>
      <c r="I2206" s="41">
        <f t="shared" si="563"/>
        <v>45449576.200000003</v>
      </c>
      <c r="J2206" s="41">
        <f t="shared" si="564"/>
        <v>47267557.359999999</v>
      </c>
      <c r="K2206" s="178"/>
      <c r="L2206" s="179"/>
      <c r="M2206" s="41">
        <f t="shared" si="565"/>
        <v>45449576.200000003</v>
      </c>
      <c r="N2206" s="41">
        <f t="shared" si="566"/>
        <v>47267557.359999999</v>
      </c>
      <c r="O2206" s="37">
        <f>осн2!N173+осн2!$A$2+(осн2!N173+осн2!$A$2)*осн2!$E$2</f>
        <v>22724788.100000001</v>
      </c>
      <c r="P2206" s="37">
        <f>осн2!O173+осн2!$A$2+(осн2!O173+осн2!$A$2)*осн2!$E$2</f>
        <v>23633778.68</v>
      </c>
      <c r="Q2206" s="41">
        <f t="shared" si="567"/>
        <v>45449576.200000003</v>
      </c>
      <c r="R2206" s="41">
        <f t="shared" si="568"/>
        <v>47267557.359999999</v>
      </c>
      <c r="S2206" s="41">
        <f t="shared" si="569"/>
        <v>22724788.100000001</v>
      </c>
      <c r="T2206" s="41">
        <f t="shared" si="570"/>
        <v>23633778.68</v>
      </c>
    </row>
    <row r="2207" spans="1:20" ht="15.75" hidden="1" customHeight="1" x14ac:dyDescent="0.25">
      <c r="A2207" s="140"/>
      <c r="B2207" s="169"/>
      <c r="C2207" s="140"/>
      <c r="D2207" s="12" t="s">
        <v>70</v>
      </c>
      <c r="E2207" s="41">
        <f>осн2!N174*осн2!$D$1+осн2!$A$2+(осн2!N174*осн2!$D$1+осн2!$A$2)*осн2!$E$2</f>
        <v>49321845.32</v>
      </c>
      <c r="F2207" s="41">
        <f>осн2!O174*осн2!$D$1+осн2!$A$2+(осн2!O174*осн2!$D$1+осн2!$A$2)*осн2!$E$2</f>
        <v>51294718</v>
      </c>
      <c r="G2207" s="178"/>
      <c r="H2207" s="179"/>
      <c r="I2207" s="41">
        <f t="shared" si="563"/>
        <v>49321845.32</v>
      </c>
      <c r="J2207" s="41">
        <f t="shared" si="564"/>
        <v>51294718</v>
      </c>
      <c r="K2207" s="178"/>
      <c r="L2207" s="179"/>
      <c r="M2207" s="41">
        <f t="shared" si="565"/>
        <v>49321845.32</v>
      </c>
      <c r="N2207" s="41">
        <f t="shared" si="566"/>
        <v>51294718</v>
      </c>
      <c r="O2207" s="37">
        <f>осн2!N174+осн2!$A$2+(осн2!N174+осн2!$A$2)*осн2!$E$2</f>
        <v>24660922.66</v>
      </c>
      <c r="P2207" s="37">
        <f>осн2!O174+осн2!$A$2+(осн2!O174+осн2!$A$2)*осн2!$E$2</f>
        <v>25647359</v>
      </c>
      <c r="Q2207" s="41">
        <f t="shared" si="567"/>
        <v>49321845.32</v>
      </c>
      <c r="R2207" s="41">
        <f t="shared" si="568"/>
        <v>51294718</v>
      </c>
      <c r="S2207" s="41">
        <f t="shared" si="569"/>
        <v>24660922.66</v>
      </c>
      <c r="T2207" s="41">
        <f t="shared" si="570"/>
        <v>25647359</v>
      </c>
    </row>
    <row r="2208" spans="1:20" ht="15.75" hidden="1" customHeight="1" x14ac:dyDescent="0.25">
      <c r="A2208" s="140"/>
      <c r="B2208" s="169"/>
      <c r="C2208" s="140"/>
      <c r="D2208" s="12" t="s">
        <v>71</v>
      </c>
      <c r="E2208" s="41">
        <f>осн2!N175*осн2!$D$1+осн2!$A$2+(осн2!N175*осн2!$D$1+осн2!$A$2)*осн2!$E$2</f>
        <v>53373587.719999999</v>
      </c>
      <c r="F2208" s="41">
        <f>осн2!O175*осн2!$D$1+осн2!$A$2+(осн2!O175*осн2!$D$1+осн2!$A$2)*осн2!$E$2</f>
        <v>55508531.039999999</v>
      </c>
      <c r="G2208" s="178"/>
      <c r="H2208" s="179"/>
      <c r="I2208" s="41">
        <f t="shared" si="563"/>
        <v>53373587.719999999</v>
      </c>
      <c r="J2208" s="41">
        <f t="shared" si="564"/>
        <v>55508531.039999999</v>
      </c>
      <c r="K2208" s="178"/>
      <c r="L2208" s="179"/>
      <c r="M2208" s="41">
        <f t="shared" si="565"/>
        <v>53373587.719999999</v>
      </c>
      <c r="N2208" s="41">
        <f t="shared" si="566"/>
        <v>55508531.039999999</v>
      </c>
      <c r="O2208" s="37">
        <f>осн2!N175+осн2!$A$2+(осн2!N175+осн2!$A$2)*осн2!$E$2</f>
        <v>26686793.859999999</v>
      </c>
      <c r="P2208" s="37">
        <f>осн2!O175+осн2!$A$2+(осн2!O175+осн2!$A$2)*осн2!$E$2</f>
        <v>27754265.52</v>
      </c>
      <c r="Q2208" s="41">
        <f t="shared" si="567"/>
        <v>53373587.719999999</v>
      </c>
      <c r="R2208" s="41">
        <f t="shared" si="568"/>
        <v>55508531.039999999</v>
      </c>
      <c r="S2208" s="41">
        <f t="shared" si="569"/>
        <v>26686793.859999999</v>
      </c>
      <c r="T2208" s="41">
        <f t="shared" si="570"/>
        <v>27754265.52</v>
      </c>
    </row>
    <row r="2209" spans="1:20" ht="15.75" hidden="1" customHeight="1" x14ac:dyDescent="0.25">
      <c r="A2209" s="140"/>
      <c r="B2209" s="169"/>
      <c r="C2209" s="140"/>
      <c r="D2209" s="12" t="s">
        <v>72</v>
      </c>
      <c r="E2209" s="41">
        <f>осн2!N176*осн2!$D$1+осн2!$A$2+(осн2!N176*осн2!$D$1+осн2!$A$2)*осн2!$E$2</f>
        <v>57117217.960000001</v>
      </c>
      <c r="F2209" s="41">
        <f>осн2!O176*осн2!$D$1+осн2!$A$2+(осн2!O176*осн2!$D$1+осн2!$A$2)*осн2!$E$2</f>
        <v>59401905.640000001</v>
      </c>
      <c r="G2209" s="178"/>
      <c r="H2209" s="179"/>
      <c r="I2209" s="41">
        <f t="shared" si="563"/>
        <v>57117217.960000001</v>
      </c>
      <c r="J2209" s="41">
        <f t="shared" si="564"/>
        <v>59401905.640000001</v>
      </c>
      <c r="K2209" s="178"/>
      <c r="L2209" s="179"/>
      <c r="M2209" s="41">
        <f t="shared" si="565"/>
        <v>57117217.960000001</v>
      </c>
      <c r="N2209" s="41">
        <f t="shared" si="566"/>
        <v>59401905.640000001</v>
      </c>
      <c r="O2209" s="37">
        <f>осн2!N176+осн2!$A$2+(осн2!N176+осн2!$A$2)*осн2!$E$2</f>
        <v>28558608.98</v>
      </c>
      <c r="P2209" s="37">
        <f>осн2!O176+осн2!$A$2+(осн2!O176+осн2!$A$2)*осн2!$E$2</f>
        <v>29700952.82</v>
      </c>
      <c r="Q2209" s="41">
        <f t="shared" si="567"/>
        <v>57117217.960000001</v>
      </c>
      <c r="R2209" s="41">
        <f t="shared" si="568"/>
        <v>59401905.640000001</v>
      </c>
      <c r="S2209" s="41">
        <f t="shared" si="569"/>
        <v>28558608.98</v>
      </c>
      <c r="T2209" s="41">
        <f t="shared" si="570"/>
        <v>29700952.82</v>
      </c>
    </row>
    <row r="2210" spans="1:20" ht="15.75" hidden="1" customHeight="1" x14ac:dyDescent="0.25">
      <c r="A2210" s="140"/>
      <c r="B2210" s="169"/>
      <c r="C2210" s="140"/>
      <c r="D2210" s="12" t="s">
        <v>73</v>
      </c>
      <c r="E2210" s="41">
        <f>осн2!N177*осн2!$D$1+осн2!$A$2+(осн2!N177*осн2!$D$1+осн2!$A$2)*осн2!$E$2</f>
        <v>60860824.600000001</v>
      </c>
      <c r="F2210" s="41">
        <f>осн2!O177*осн2!$D$1+осн2!$A$2+(осн2!O177*осн2!$D$1+осн2!$A$2)*осн2!$E$2</f>
        <v>63295256.640000001</v>
      </c>
      <c r="G2210" s="178"/>
      <c r="H2210" s="179"/>
      <c r="I2210" s="41">
        <f t="shared" si="563"/>
        <v>60860824.600000001</v>
      </c>
      <c r="J2210" s="41">
        <f t="shared" si="564"/>
        <v>63295256.640000001</v>
      </c>
      <c r="K2210" s="178"/>
      <c r="L2210" s="179"/>
      <c r="M2210" s="41">
        <f t="shared" si="565"/>
        <v>60860824.600000001</v>
      </c>
      <c r="N2210" s="41">
        <f t="shared" si="566"/>
        <v>63295256.640000001</v>
      </c>
      <c r="O2210" s="37">
        <f>осн2!N177+осн2!$A$2+(осн2!N177+осн2!$A$2)*осн2!$E$2</f>
        <v>30430412.300000001</v>
      </c>
      <c r="P2210" s="37">
        <f>осн2!O177+осн2!$A$2+(осн2!O177+осн2!$A$2)*осн2!$E$2</f>
        <v>31647628.32</v>
      </c>
      <c r="Q2210" s="41">
        <f t="shared" si="567"/>
        <v>60860824.600000001</v>
      </c>
      <c r="R2210" s="41">
        <f t="shared" si="568"/>
        <v>63295256.640000001</v>
      </c>
      <c r="S2210" s="41">
        <f t="shared" si="569"/>
        <v>30430412.300000001</v>
      </c>
      <c r="T2210" s="41">
        <f t="shared" si="570"/>
        <v>31647628.32</v>
      </c>
    </row>
    <row r="2211" spans="1:20" ht="15.75" hidden="1" customHeight="1" x14ac:dyDescent="0.25">
      <c r="A2211" s="140"/>
      <c r="B2211" s="169"/>
      <c r="C2211" s="140"/>
      <c r="D2211" s="12" t="s">
        <v>74</v>
      </c>
      <c r="E2211" s="41">
        <f>осн2!N178*осн2!$D$1+осн2!$A$2+(осн2!N178*осн2!$D$1+осн2!$A$2)*осн2!$E$2</f>
        <v>64604431.240000002</v>
      </c>
      <c r="F2211" s="41">
        <f>осн2!O178*осн2!$D$1+осн2!$A$2+(осн2!O178*осн2!$D$1+осн2!$A$2)*осн2!$E$2</f>
        <v>67188607.640000001</v>
      </c>
      <c r="G2211" s="178"/>
      <c r="H2211" s="179"/>
      <c r="I2211" s="41">
        <f t="shared" si="563"/>
        <v>64604431.240000002</v>
      </c>
      <c r="J2211" s="41">
        <f t="shared" si="564"/>
        <v>67188607.640000001</v>
      </c>
      <c r="K2211" s="178"/>
      <c r="L2211" s="179"/>
      <c r="M2211" s="41">
        <f t="shared" si="565"/>
        <v>64604431.240000002</v>
      </c>
      <c r="N2211" s="41">
        <f t="shared" si="566"/>
        <v>67188607.640000001</v>
      </c>
      <c r="O2211" s="37">
        <f>осн2!N178+осн2!$A$2+(осн2!N178+осн2!$A$2)*осн2!$E$2</f>
        <v>32302215.620000001</v>
      </c>
      <c r="P2211" s="37">
        <f>осн2!O178+осн2!$A$2+(осн2!O178+осн2!$A$2)*осн2!$E$2</f>
        <v>33594303.82</v>
      </c>
      <c r="Q2211" s="41">
        <f t="shared" si="567"/>
        <v>64604431.240000002</v>
      </c>
      <c r="R2211" s="41">
        <f t="shared" si="568"/>
        <v>67188607.640000001</v>
      </c>
      <c r="S2211" s="41">
        <f t="shared" si="569"/>
        <v>32302215.620000001</v>
      </c>
      <c r="T2211" s="41">
        <f t="shared" si="570"/>
        <v>33594303.82</v>
      </c>
    </row>
    <row r="2212" spans="1:20" ht="15.75" hidden="1" customHeight="1" x14ac:dyDescent="0.25">
      <c r="A2212" s="140"/>
      <c r="B2212" s="169"/>
      <c r="C2212" s="140"/>
      <c r="D2212" s="12" t="s">
        <v>75</v>
      </c>
      <c r="E2212" s="41">
        <f>осн2!N179*осн2!$D$1+осн2!$A$2+(осн2!N179*осн2!$D$1+осн2!$A$2)*осн2!$E$2</f>
        <v>71479054.599999994</v>
      </c>
      <c r="F2212" s="41">
        <f>осн2!O179*осн2!$D$1+осн2!$A$2+(осн2!O179*осн2!$D$1+осн2!$A$2)*осн2!$E$2</f>
        <v>74338218.200000003</v>
      </c>
      <c r="G2212" s="178"/>
      <c r="H2212" s="179"/>
      <c r="I2212" s="41">
        <f t="shared" si="563"/>
        <v>71479054.599999994</v>
      </c>
      <c r="J2212" s="41">
        <f t="shared" si="564"/>
        <v>74338218.200000003</v>
      </c>
      <c r="K2212" s="178"/>
      <c r="L2212" s="179"/>
      <c r="M2212" s="41">
        <f t="shared" si="565"/>
        <v>71479054.599999994</v>
      </c>
      <c r="N2212" s="41">
        <f t="shared" si="566"/>
        <v>74338218.200000003</v>
      </c>
      <c r="O2212" s="37">
        <f>осн2!N179+осн2!$A$2+(осн2!N179+осн2!$A$2)*осн2!$E$2</f>
        <v>35739527.299999997</v>
      </c>
      <c r="P2212" s="37">
        <f>осн2!O179+осн2!$A$2+(осн2!O179+осн2!$A$2)*осн2!$E$2</f>
        <v>37169109.100000001</v>
      </c>
      <c r="Q2212" s="41">
        <f t="shared" si="567"/>
        <v>71479054.599999994</v>
      </c>
      <c r="R2212" s="41">
        <f t="shared" si="568"/>
        <v>74338218.200000003</v>
      </c>
      <c r="S2212" s="41">
        <f t="shared" si="569"/>
        <v>35739527.299999997</v>
      </c>
      <c r="T2212" s="41">
        <f t="shared" si="570"/>
        <v>37169109.100000001</v>
      </c>
    </row>
    <row r="2213" spans="1:20" ht="15.75" hidden="1" customHeight="1" x14ac:dyDescent="0.25">
      <c r="A2213" s="140"/>
      <c r="B2213" s="169"/>
      <c r="C2213" s="140"/>
      <c r="D2213" s="12" t="s">
        <v>76</v>
      </c>
      <c r="E2213" s="41">
        <f>осн2!N180*осн2!$D$1+осн2!$A$2+(осн2!N180*осн2!$D$1+осн2!$A$2)*осн2!$E$2</f>
        <v>75350311.280000001</v>
      </c>
      <c r="F2213" s="41">
        <f>осн2!O180*осн2!$D$1+осн2!$A$2+(осн2!O180*осн2!$D$1+осн2!$A$2)*осн2!$E$2</f>
        <v>78364323.920000002</v>
      </c>
      <c r="G2213" s="178"/>
      <c r="H2213" s="179"/>
      <c r="I2213" s="41">
        <f t="shared" si="563"/>
        <v>75350311.280000001</v>
      </c>
      <c r="J2213" s="41">
        <f t="shared" si="564"/>
        <v>78364323.920000002</v>
      </c>
      <c r="K2213" s="178"/>
      <c r="L2213" s="179"/>
      <c r="M2213" s="41">
        <f t="shared" si="565"/>
        <v>75350311.280000001</v>
      </c>
      <c r="N2213" s="41">
        <f t="shared" si="566"/>
        <v>78364323.920000002</v>
      </c>
      <c r="O2213" s="37">
        <f>осн2!N180+осн2!$A$2+(осн2!N180+осн2!$A$2)*осн2!$E$2</f>
        <v>37675155.640000001</v>
      </c>
      <c r="P2213" s="37">
        <f>осн2!O180+осн2!$A$2+(осн2!O180+осн2!$A$2)*осн2!$E$2</f>
        <v>39182161.960000001</v>
      </c>
      <c r="Q2213" s="41">
        <f t="shared" si="567"/>
        <v>75350311.280000001</v>
      </c>
      <c r="R2213" s="41">
        <f t="shared" si="568"/>
        <v>78364323.920000002</v>
      </c>
      <c r="S2213" s="41">
        <f t="shared" si="569"/>
        <v>37675155.640000001</v>
      </c>
      <c r="T2213" s="41">
        <f t="shared" si="570"/>
        <v>39182161.960000001</v>
      </c>
    </row>
    <row r="2214" spans="1:20" ht="15.75" hidden="1" customHeight="1" x14ac:dyDescent="0.25">
      <c r="A2214" s="140"/>
      <c r="B2214" s="169"/>
      <c r="C2214" s="140"/>
      <c r="D2214" s="12" t="s">
        <v>77</v>
      </c>
      <c r="E2214" s="41">
        <f>осн2!N181*осн2!$D$1+осн2!$A$2+(осн2!N181*осн2!$D$1+осн2!$A$2)*осн2!$E$2</f>
        <v>79221565.599999994</v>
      </c>
      <c r="F2214" s="41">
        <f>осн2!O181*осн2!$D$1+осн2!$A$2+(осн2!O181*осн2!$D$1+осн2!$A$2)*осн2!$E$2</f>
        <v>82390427.280000001</v>
      </c>
      <c r="G2214" s="178"/>
      <c r="H2214" s="179"/>
      <c r="I2214" s="41">
        <f t="shared" si="563"/>
        <v>79221565.599999994</v>
      </c>
      <c r="J2214" s="41">
        <f t="shared" si="564"/>
        <v>82390427.280000001</v>
      </c>
      <c r="K2214" s="178"/>
      <c r="L2214" s="179"/>
      <c r="M2214" s="41">
        <f t="shared" si="565"/>
        <v>79221565.599999994</v>
      </c>
      <c r="N2214" s="41">
        <f t="shared" si="566"/>
        <v>82390427.280000001</v>
      </c>
      <c r="O2214" s="37">
        <f>осн2!N181+осн2!$A$2+(осн2!N181+осн2!$A$2)*осн2!$E$2</f>
        <v>39610782.799999997</v>
      </c>
      <c r="P2214" s="37">
        <f>осн2!O181+осн2!$A$2+(осн2!O181+осн2!$A$2)*осн2!$E$2</f>
        <v>41195213.640000001</v>
      </c>
      <c r="Q2214" s="41">
        <f t="shared" si="567"/>
        <v>79221565.599999994</v>
      </c>
      <c r="R2214" s="41">
        <f t="shared" si="568"/>
        <v>82390427.280000001</v>
      </c>
      <c r="S2214" s="41">
        <f t="shared" si="569"/>
        <v>39610782.799999997</v>
      </c>
      <c r="T2214" s="41">
        <f t="shared" si="570"/>
        <v>41195213.640000001</v>
      </c>
    </row>
    <row r="2215" spans="1:20" ht="15.75" hidden="1" customHeight="1" x14ac:dyDescent="0.25">
      <c r="A2215" s="140"/>
      <c r="B2215" s="169"/>
      <c r="C2215" s="140"/>
      <c r="D2215" s="12" t="s">
        <v>78</v>
      </c>
      <c r="E2215" s="41">
        <f>осн2!N182*осн2!$D$1+осн2!$A$2+(осн2!N182*осн2!$D$1+осн2!$A$2)*осн2!$E$2</f>
        <v>83092867.120000005</v>
      </c>
      <c r="F2215" s="41">
        <f>осн2!O182*осн2!$D$1+осн2!$A$2+(осн2!O182*осн2!$D$1+осн2!$A$2)*осн2!$E$2</f>
        <v>86416580.200000003</v>
      </c>
      <c r="G2215" s="178"/>
      <c r="H2215" s="179"/>
      <c r="I2215" s="41">
        <f t="shared" si="563"/>
        <v>83092867.120000005</v>
      </c>
      <c r="J2215" s="41">
        <f t="shared" si="564"/>
        <v>86416580.200000003</v>
      </c>
      <c r="K2215" s="178"/>
      <c r="L2215" s="179"/>
      <c r="M2215" s="41">
        <f t="shared" si="565"/>
        <v>83092867.120000005</v>
      </c>
      <c r="N2215" s="41">
        <f t="shared" si="566"/>
        <v>86416580.200000003</v>
      </c>
      <c r="O2215" s="37">
        <f>осн2!N182+осн2!$A$2+(осн2!N182+осн2!$A$2)*осн2!$E$2</f>
        <v>41546433.560000002</v>
      </c>
      <c r="P2215" s="37">
        <f>осн2!O182+осн2!$A$2+(осн2!O182+осн2!$A$2)*осн2!$E$2</f>
        <v>43208290.100000001</v>
      </c>
      <c r="Q2215" s="41">
        <f t="shared" si="567"/>
        <v>83092867.120000005</v>
      </c>
      <c r="R2215" s="41">
        <f t="shared" si="568"/>
        <v>86416580.200000003</v>
      </c>
      <c r="S2215" s="41">
        <f t="shared" si="569"/>
        <v>41546433.560000002</v>
      </c>
      <c r="T2215" s="41">
        <f t="shared" si="570"/>
        <v>43208290.100000001</v>
      </c>
    </row>
    <row r="2216" spans="1:20" ht="15.75" hidden="1" customHeight="1" x14ac:dyDescent="0.25">
      <c r="A2216" s="140"/>
      <c r="B2216" s="169"/>
      <c r="C2216" s="140"/>
      <c r="D2216" s="13" t="s">
        <v>79</v>
      </c>
      <c r="E2216" s="40">
        <f>осн2!N183*осн2!$D$1+осн2!$A$2+(осн2!N183*осн2!$D$1+осн2!$A$2)*осн2!$E$2</f>
        <v>28003193.600000001</v>
      </c>
      <c r="F2216" s="40">
        <f>осн2!O183*осн2!$D$1+осн2!$A$2+(осн2!O183*осн2!$D$1+осн2!$A$2)*осн2!$E$2</f>
        <v>29123322.759999998</v>
      </c>
      <c r="G2216" s="178"/>
      <c r="H2216" s="179"/>
      <c r="I2216" s="40">
        <f t="shared" si="563"/>
        <v>28003193.600000001</v>
      </c>
      <c r="J2216" s="40">
        <f t="shared" si="564"/>
        <v>29123322.759999998</v>
      </c>
      <c r="K2216" s="178"/>
      <c r="L2216" s="179"/>
      <c r="M2216" s="40">
        <f t="shared" si="565"/>
        <v>28003193.600000001</v>
      </c>
      <c r="N2216" s="40">
        <f t="shared" si="566"/>
        <v>29123322.759999998</v>
      </c>
      <c r="O2216" s="36">
        <f>осн2!N183+осн2!$A$2+(осн2!N183+осн2!$A$2)*осн2!$E$2</f>
        <v>14001596.800000001</v>
      </c>
      <c r="P2216" s="36">
        <f>осн2!O183+осн2!$A$2+(осн2!O183+осн2!$A$2)*осн2!$E$2</f>
        <v>14561661.379999999</v>
      </c>
      <c r="Q2216" s="40">
        <f t="shared" si="567"/>
        <v>28003193.600000001</v>
      </c>
      <c r="R2216" s="40">
        <f t="shared" si="568"/>
        <v>29123322.759999998</v>
      </c>
      <c r="S2216" s="40">
        <f t="shared" si="569"/>
        <v>14001596.800000001</v>
      </c>
      <c r="T2216" s="40">
        <f t="shared" si="570"/>
        <v>14561661.379999999</v>
      </c>
    </row>
    <row r="2217" spans="1:20" ht="15.75" hidden="1" customHeight="1" x14ac:dyDescent="0.25">
      <c r="A2217" s="140"/>
      <c r="B2217" s="169"/>
      <c r="C2217" s="140"/>
      <c r="D2217" s="12" t="s">
        <v>80</v>
      </c>
      <c r="E2217" s="41">
        <f>осн2!N184*осн2!$D$1+осн2!$A$2+(осн2!N184*осн2!$D$1+осн2!$A$2)*осн2!$E$2</f>
        <v>32079067</v>
      </c>
      <c r="F2217" s="41">
        <f>осн2!O184*осн2!$D$1+осн2!$A$2+(осн2!O184*осн2!$D$1+осн2!$A$2)*осн2!$E$2</f>
        <v>33362229.68</v>
      </c>
      <c r="G2217" s="178"/>
      <c r="H2217" s="179"/>
      <c r="I2217" s="41">
        <f t="shared" si="563"/>
        <v>32079067</v>
      </c>
      <c r="J2217" s="41">
        <f t="shared" si="564"/>
        <v>33362229.68</v>
      </c>
      <c r="K2217" s="178"/>
      <c r="L2217" s="179"/>
      <c r="M2217" s="41">
        <f t="shared" si="565"/>
        <v>32079067</v>
      </c>
      <c r="N2217" s="41">
        <f t="shared" si="566"/>
        <v>33362229.68</v>
      </c>
      <c r="O2217" s="37">
        <f>осн2!N184+осн2!$A$2+(осн2!N184+осн2!$A$2)*осн2!$E$2</f>
        <v>16039533.5</v>
      </c>
      <c r="P2217" s="37">
        <f>осн2!O184+осн2!$A$2+(осн2!O184+осн2!$A$2)*осн2!$E$2</f>
        <v>16681114.84</v>
      </c>
      <c r="Q2217" s="41">
        <f t="shared" si="567"/>
        <v>32079067</v>
      </c>
      <c r="R2217" s="41">
        <f t="shared" si="568"/>
        <v>33362229.68</v>
      </c>
      <c r="S2217" s="41">
        <f t="shared" si="569"/>
        <v>16039533.5</v>
      </c>
      <c r="T2217" s="41">
        <f t="shared" si="570"/>
        <v>16681114.84</v>
      </c>
    </row>
    <row r="2218" spans="1:20" ht="15.75" hidden="1" customHeight="1" x14ac:dyDescent="0.25">
      <c r="A2218" s="140"/>
      <c r="B2218" s="169"/>
      <c r="C2218" s="140"/>
      <c r="D2218" s="12" t="s">
        <v>81</v>
      </c>
      <c r="E2218" s="41">
        <f>осн2!N185*осн2!$D$1+осн2!$A$2+(осн2!N185*осн2!$D$1+осн2!$A$2)*осн2!$E$2</f>
        <v>37059592.119999997</v>
      </c>
      <c r="F2218" s="41">
        <f>осн2!O185*осн2!$D$1+осн2!$A$2+(осн2!O185*осн2!$D$1+осн2!$A$2)*осн2!$E$2</f>
        <v>38541976.560000002</v>
      </c>
      <c r="G2218" s="178"/>
      <c r="H2218" s="179"/>
      <c r="I2218" s="41">
        <f t="shared" si="563"/>
        <v>37059592.119999997</v>
      </c>
      <c r="J2218" s="41">
        <f t="shared" si="564"/>
        <v>38541976.560000002</v>
      </c>
      <c r="K2218" s="178"/>
      <c r="L2218" s="179"/>
      <c r="M2218" s="41">
        <f t="shared" si="565"/>
        <v>37059592.119999997</v>
      </c>
      <c r="N2218" s="41">
        <f t="shared" si="566"/>
        <v>38541976.560000002</v>
      </c>
      <c r="O2218" s="37">
        <f>осн2!N185+осн2!$A$2+(осн2!N185+осн2!$A$2)*осн2!$E$2</f>
        <v>18529796.059999999</v>
      </c>
      <c r="P2218" s="37">
        <f>осн2!O185+осн2!$A$2+(осн2!O185+осн2!$A$2)*осн2!$E$2</f>
        <v>19270988.280000001</v>
      </c>
      <c r="Q2218" s="41">
        <f t="shared" si="567"/>
        <v>37059592.119999997</v>
      </c>
      <c r="R2218" s="41">
        <f t="shared" si="568"/>
        <v>38541976.560000002</v>
      </c>
      <c r="S2218" s="41">
        <f t="shared" si="569"/>
        <v>18529796.059999999</v>
      </c>
      <c r="T2218" s="41">
        <f t="shared" si="570"/>
        <v>19270988.280000001</v>
      </c>
    </row>
    <row r="2219" spans="1:20" ht="15.75" hidden="1" customHeight="1" x14ac:dyDescent="0.25">
      <c r="A2219" s="140"/>
      <c r="B2219" s="169"/>
      <c r="C2219" s="140"/>
      <c r="D2219" s="12" t="s">
        <v>82</v>
      </c>
      <c r="E2219" s="41">
        <f>осн2!N186*осн2!$D$1+осн2!$A$2+(осн2!N186*осн2!$D$1+осн2!$A$2)*осн2!$E$2</f>
        <v>40797180.759999998</v>
      </c>
      <c r="F2219" s="41">
        <f>осн2!O186*осн2!$D$1+осн2!$A$2+(осн2!O186*осн2!$D$1+осн2!$A$2)*осн2!$E$2</f>
        <v>42429068.840000004</v>
      </c>
      <c r="G2219" s="178"/>
      <c r="H2219" s="179"/>
      <c r="I2219" s="41">
        <f t="shared" si="563"/>
        <v>40797180.759999998</v>
      </c>
      <c r="J2219" s="41">
        <f t="shared" si="564"/>
        <v>42429068.840000004</v>
      </c>
      <c r="K2219" s="178"/>
      <c r="L2219" s="179"/>
      <c r="M2219" s="41">
        <f t="shared" si="565"/>
        <v>40797180.759999998</v>
      </c>
      <c r="N2219" s="41">
        <f t="shared" si="566"/>
        <v>42429068.840000004</v>
      </c>
      <c r="O2219" s="37">
        <f>осн2!N186+осн2!$A$2+(осн2!N186+осн2!$A$2)*осн2!$E$2</f>
        <v>20398590.379999999</v>
      </c>
      <c r="P2219" s="37">
        <f>осн2!O186+осн2!$A$2+(осн2!O186+осн2!$A$2)*осн2!$E$2</f>
        <v>21214534.420000002</v>
      </c>
      <c r="Q2219" s="41">
        <f t="shared" si="567"/>
        <v>40797180.759999998</v>
      </c>
      <c r="R2219" s="41">
        <f t="shared" si="568"/>
        <v>42429068.840000004</v>
      </c>
      <c r="S2219" s="41">
        <f t="shared" si="569"/>
        <v>20398590.379999999</v>
      </c>
      <c r="T2219" s="41">
        <f t="shared" si="570"/>
        <v>21214534.420000002</v>
      </c>
    </row>
    <row r="2220" spans="1:20" ht="15.75" hidden="1" customHeight="1" x14ac:dyDescent="0.25">
      <c r="A2220" s="140"/>
      <c r="B2220" s="169"/>
      <c r="C2220" s="140"/>
      <c r="D2220" s="12" t="s">
        <v>83</v>
      </c>
      <c r="E2220" s="41">
        <f>осн2!N187*осн2!$D$1+осн2!$A$2+(осн2!N187*осн2!$D$1+осн2!$A$2)*осн2!$E$2</f>
        <v>40171820.880000003</v>
      </c>
      <c r="F2220" s="41">
        <f>осн2!O187*осн2!$D$1+осн2!$A$2+(осн2!O187*осн2!$D$1+осн2!$A$2)*осн2!$E$2</f>
        <v>41778695.32</v>
      </c>
      <c r="G2220" s="178"/>
      <c r="H2220" s="179"/>
      <c r="I2220" s="41">
        <f t="shared" si="563"/>
        <v>40171820.880000003</v>
      </c>
      <c r="J2220" s="41">
        <f t="shared" si="564"/>
        <v>41778695.32</v>
      </c>
      <c r="K2220" s="178"/>
      <c r="L2220" s="179"/>
      <c r="M2220" s="41">
        <f t="shared" si="565"/>
        <v>40171820.880000003</v>
      </c>
      <c r="N2220" s="41">
        <f t="shared" si="566"/>
        <v>41778695.32</v>
      </c>
      <c r="O2220" s="37">
        <f>осн2!N187+осн2!$A$2+(осн2!N187+осн2!$A$2)*осн2!$E$2</f>
        <v>20085910.440000001</v>
      </c>
      <c r="P2220" s="37">
        <f>осн2!O187+осн2!$A$2+(осн2!O187+осн2!$A$2)*осн2!$E$2</f>
        <v>20889347.66</v>
      </c>
      <c r="Q2220" s="41">
        <f t="shared" si="567"/>
        <v>40171820.880000003</v>
      </c>
      <c r="R2220" s="41">
        <f t="shared" si="568"/>
        <v>41778695.32</v>
      </c>
      <c r="S2220" s="41">
        <f t="shared" si="569"/>
        <v>20085910.440000001</v>
      </c>
      <c r="T2220" s="41">
        <f t="shared" si="570"/>
        <v>20889347.66</v>
      </c>
    </row>
    <row r="2221" spans="1:20" ht="15.75" hidden="1" customHeight="1" x14ac:dyDescent="0.25">
      <c r="A2221" s="140"/>
      <c r="B2221" s="169"/>
      <c r="C2221" s="140"/>
      <c r="D2221" s="12" t="s">
        <v>84</v>
      </c>
      <c r="E2221" s="41">
        <f>осн2!N188*осн2!$D$1+осн2!$A$2+(осн2!N188*осн2!$D$1+осн2!$A$2)*осн2!$E$2</f>
        <v>43856694.200000003</v>
      </c>
      <c r="F2221" s="41">
        <f>осн2!O188*осн2!$D$1+осн2!$A$2+(осн2!O188*осн2!$D$1+осн2!$A$2)*осн2!$E$2</f>
        <v>45610960.079999998</v>
      </c>
      <c r="G2221" s="178"/>
      <c r="H2221" s="179"/>
      <c r="I2221" s="41">
        <f t="shared" si="563"/>
        <v>43856694.200000003</v>
      </c>
      <c r="J2221" s="41">
        <f t="shared" si="564"/>
        <v>45610960.079999998</v>
      </c>
      <c r="K2221" s="178"/>
      <c r="L2221" s="179"/>
      <c r="M2221" s="41">
        <f t="shared" si="565"/>
        <v>43856694.200000003</v>
      </c>
      <c r="N2221" s="41">
        <f t="shared" si="566"/>
        <v>45610960.079999998</v>
      </c>
      <c r="O2221" s="37">
        <f>осн2!N188+осн2!$A$2+(осн2!N188+осн2!$A$2)*осн2!$E$2</f>
        <v>21928347.100000001</v>
      </c>
      <c r="P2221" s="37">
        <f>осн2!O188+осн2!$A$2+(осн2!O188+осн2!$A$2)*осн2!$E$2</f>
        <v>22805480.039999999</v>
      </c>
      <c r="Q2221" s="41">
        <f t="shared" si="567"/>
        <v>43856694.200000003</v>
      </c>
      <c r="R2221" s="41">
        <f t="shared" si="568"/>
        <v>45610960.079999998</v>
      </c>
      <c r="S2221" s="41">
        <f t="shared" si="569"/>
        <v>21928347.100000001</v>
      </c>
      <c r="T2221" s="41">
        <f t="shared" si="570"/>
        <v>22805480.039999999</v>
      </c>
    </row>
    <row r="2222" spans="1:20" ht="15.75" hidden="1" customHeight="1" x14ac:dyDescent="0.25">
      <c r="A2222" s="140"/>
      <c r="B2222" s="169"/>
      <c r="C2222" s="140"/>
      <c r="D2222" s="58" t="s">
        <v>86</v>
      </c>
      <c r="E2222" s="40">
        <f>осн2!N189*осн2!$D$1+осн2!$A$2+(осн2!N189*осн2!$D$1+осн2!$A$2)*осн2!$E$2</f>
        <v>19034190.600000001</v>
      </c>
      <c r="F2222" s="40">
        <f>осн2!O189*осн2!$D$1+осн2!$A$2+(осн2!O189*осн2!$D$1+осн2!$A$2)*осн2!$E$2</f>
        <v>19795557.280000001</v>
      </c>
      <c r="G2222" s="178"/>
      <c r="H2222" s="179"/>
      <c r="I2222" s="40">
        <f t="shared" si="563"/>
        <v>19034190.600000001</v>
      </c>
      <c r="J2222" s="40">
        <f t="shared" si="564"/>
        <v>19795557.280000001</v>
      </c>
      <c r="K2222" s="178"/>
      <c r="L2222" s="179"/>
      <c r="M2222" s="40">
        <f t="shared" si="565"/>
        <v>19034190.600000001</v>
      </c>
      <c r="N2222" s="40">
        <f t="shared" si="566"/>
        <v>19795557.280000001</v>
      </c>
      <c r="O2222" s="36">
        <f>осн2!N189+осн2!$A$2+(осн2!N189+осн2!$A$2)*осн2!$E$2</f>
        <v>9517095.3000000007</v>
      </c>
      <c r="P2222" s="36">
        <f>осн2!O189+осн2!$A$2+(осн2!O189+осн2!$A$2)*осн2!$E$2</f>
        <v>9897778.6400000006</v>
      </c>
      <c r="Q2222" s="40">
        <f t="shared" si="567"/>
        <v>19034190.600000001</v>
      </c>
      <c r="R2222" s="40">
        <f t="shared" si="568"/>
        <v>19795557.280000001</v>
      </c>
      <c r="S2222" s="40">
        <f t="shared" si="569"/>
        <v>9517095.3000000007</v>
      </c>
      <c r="T2222" s="40">
        <f t="shared" si="570"/>
        <v>9897778.6400000006</v>
      </c>
    </row>
    <row r="2223" spans="1:20" ht="15.75" hidden="1" customHeight="1" x14ac:dyDescent="0.25">
      <c r="A2223" s="140"/>
      <c r="B2223" s="169"/>
      <c r="C2223" s="140"/>
      <c r="D2223" s="4" t="s">
        <v>87</v>
      </c>
      <c r="E2223" s="41">
        <f>осн2!N190*осн2!$D$1+осн2!$A$2+(осн2!N190*осн2!$D$1+осн2!$A$2)*осн2!$E$2</f>
        <v>21520120.199999999</v>
      </c>
      <c r="F2223" s="41">
        <f>осн2!O190*осн2!$D$1+осн2!$A$2+(осн2!O190*осн2!$D$1+осн2!$A$2)*осн2!$E$2</f>
        <v>22380923.120000001</v>
      </c>
      <c r="G2223" s="178"/>
      <c r="H2223" s="179"/>
      <c r="I2223" s="41">
        <f t="shared" si="563"/>
        <v>21520120.199999999</v>
      </c>
      <c r="J2223" s="41">
        <f t="shared" si="564"/>
        <v>22380923.120000001</v>
      </c>
      <c r="K2223" s="178"/>
      <c r="L2223" s="179"/>
      <c r="M2223" s="41">
        <f t="shared" si="565"/>
        <v>21520120.199999999</v>
      </c>
      <c r="N2223" s="41">
        <f t="shared" si="566"/>
        <v>22380923.120000001</v>
      </c>
      <c r="O2223" s="37">
        <f>осн2!N190+осн2!$A$2+(осн2!N190+осн2!$A$2)*осн2!$E$2</f>
        <v>10760060.1</v>
      </c>
      <c r="P2223" s="37">
        <f>осн2!O190+осн2!$A$2+(осн2!O190+осн2!$A$2)*осн2!$E$2</f>
        <v>11190461.560000001</v>
      </c>
      <c r="Q2223" s="41">
        <f t="shared" si="567"/>
        <v>21520120.199999999</v>
      </c>
      <c r="R2223" s="41">
        <f t="shared" si="568"/>
        <v>22380923.120000001</v>
      </c>
      <c r="S2223" s="41">
        <f t="shared" si="569"/>
        <v>10760060.1</v>
      </c>
      <c r="T2223" s="41">
        <f t="shared" si="570"/>
        <v>11190461.560000001</v>
      </c>
    </row>
    <row r="2224" spans="1:20" ht="15.75" hidden="1" customHeight="1" x14ac:dyDescent="0.25">
      <c r="A2224" s="140"/>
      <c r="B2224" s="169"/>
      <c r="C2224" s="140"/>
      <c r="D2224" s="4" t="s">
        <v>88</v>
      </c>
      <c r="E2224" s="41">
        <f>осн2!N191*осн2!$D$1+осн2!$A$2+(осн2!N191*осн2!$D$1+осн2!$A$2)*осн2!$E$2</f>
        <v>23517699.719999999</v>
      </c>
      <c r="F2224" s="41">
        <f>осн2!O191*осн2!$D$1+осн2!$A$2+(осн2!O191*осн2!$D$1+осн2!$A$2)*осн2!$E$2</f>
        <v>24458407.52</v>
      </c>
      <c r="G2224" s="178"/>
      <c r="H2224" s="179"/>
      <c r="I2224" s="41">
        <f t="shared" si="563"/>
        <v>23517699.719999999</v>
      </c>
      <c r="J2224" s="41">
        <f t="shared" si="564"/>
        <v>24458407.52</v>
      </c>
      <c r="K2224" s="178"/>
      <c r="L2224" s="179"/>
      <c r="M2224" s="41">
        <f t="shared" si="565"/>
        <v>23517699.719999999</v>
      </c>
      <c r="N2224" s="41">
        <f t="shared" si="566"/>
        <v>24458407.52</v>
      </c>
      <c r="O2224" s="37">
        <f>осн2!N191+осн2!$A$2+(осн2!N191+осн2!$A$2)*осн2!$E$2</f>
        <v>11758849.859999999</v>
      </c>
      <c r="P2224" s="37">
        <f>осн2!O191+осн2!$A$2+(осн2!O191+осн2!$A$2)*осн2!$E$2</f>
        <v>12229203.76</v>
      </c>
      <c r="Q2224" s="41">
        <f t="shared" si="567"/>
        <v>23517699.719999999</v>
      </c>
      <c r="R2224" s="41">
        <f t="shared" si="568"/>
        <v>24458407.52</v>
      </c>
      <c r="S2224" s="41">
        <f t="shared" si="569"/>
        <v>11758849.859999999</v>
      </c>
      <c r="T2224" s="41">
        <f t="shared" si="570"/>
        <v>12229203.76</v>
      </c>
    </row>
    <row r="2225" spans="1:20" ht="15.75" hidden="1" customHeight="1" x14ac:dyDescent="0.25">
      <c r="A2225" s="140"/>
      <c r="B2225" s="169"/>
      <c r="C2225" s="140"/>
      <c r="D2225" s="4" t="s">
        <v>89</v>
      </c>
      <c r="E2225" s="41">
        <f>осн2!N192*осн2!$D$1+осн2!$A$2+(осн2!N192*осн2!$D$1+осн2!$A$2)*осн2!$E$2</f>
        <v>28001197.039999999</v>
      </c>
      <c r="F2225" s="41">
        <f>осн2!O192*осн2!$D$1+осн2!$A$2+(осн2!O192*осн2!$D$1+осн2!$A$2)*осн2!$E$2</f>
        <v>29121245.960000001</v>
      </c>
      <c r="G2225" s="178"/>
      <c r="H2225" s="179"/>
      <c r="I2225" s="41">
        <f t="shared" si="563"/>
        <v>28001197.039999999</v>
      </c>
      <c r="J2225" s="41">
        <f t="shared" si="564"/>
        <v>29121245.960000001</v>
      </c>
      <c r="K2225" s="178"/>
      <c r="L2225" s="179"/>
      <c r="M2225" s="41">
        <f t="shared" si="565"/>
        <v>28001197.039999999</v>
      </c>
      <c r="N2225" s="41">
        <f t="shared" si="566"/>
        <v>29121245.960000001</v>
      </c>
      <c r="O2225" s="37">
        <f>осн2!N192+осн2!$A$2+(осн2!N192+осн2!$A$2)*осн2!$E$2</f>
        <v>14000598.52</v>
      </c>
      <c r="P2225" s="37">
        <f>осн2!O192+осн2!$A$2+(осн2!O192+осн2!$A$2)*осн2!$E$2</f>
        <v>14560622.98</v>
      </c>
      <c r="Q2225" s="41">
        <f t="shared" si="567"/>
        <v>28001197.039999999</v>
      </c>
      <c r="R2225" s="41">
        <f t="shared" si="568"/>
        <v>29121245.960000001</v>
      </c>
      <c r="S2225" s="41">
        <f t="shared" si="569"/>
        <v>14000598.52</v>
      </c>
      <c r="T2225" s="41">
        <f t="shared" si="570"/>
        <v>14560622.98</v>
      </c>
    </row>
    <row r="2226" spans="1:20" ht="15.75" hidden="1" customHeight="1" x14ac:dyDescent="0.25">
      <c r="A2226" s="140"/>
      <c r="B2226" s="169"/>
      <c r="C2226" s="140"/>
      <c r="D2226" s="4" t="s">
        <v>90</v>
      </c>
      <c r="E2226" s="41">
        <f>осн2!N193*осн2!$D$1+осн2!$A$2+(осн2!N193*осн2!$D$1+осн2!$A$2)*осн2!$E$2</f>
        <v>32484706.16</v>
      </c>
      <c r="F2226" s="41">
        <f>осн2!O193*осн2!$D$1+осн2!$A$2+(осн2!O193*осн2!$D$1+осн2!$A$2)*осн2!$E$2</f>
        <v>33784096.200000003</v>
      </c>
      <c r="G2226" s="178"/>
      <c r="H2226" s="179"/>
      <c r="I2226" s="41">
        <f t="shared" si="563"/>
        <v>32484706.16</v>
      </c>
      <c r="J2226" s="41">
        <f t="shared" si="564"/>
        <v>33784096.200000003</v>
      </c>
      <c r="K2226" s="178"/>
      <c r="L2226" s="179"/>
      <c r="M2226" s="41">
        <f t="shared" si="565"/>
        <v>32484706.16</v>
      </c>
      <c r="N2226" s="41">
        <f t="shared" si="566"/>
        <v>33784096.200000003</v>
      </c>
      <c r="O2226" s="37">
        <f>осн2!N193+осн2!$A$2+(осн2!N193+осн2!$A$2)*осн2!$E$2</f>
        <v>16242353.08</v>
      </c>
      <c r="P2226" s="37">
        <f>осн2!O193+осн2!$A$2+(осн2!O193+осн2!$A$2)*осн2!$E$2</f>
        <v>16892048.100000001</v>
      </c>
      <c r="Q2226" s="41">
        <f t="shared" si="567"/>
        <v>32484706.16</v>
      </c>
      <c r="R2226" s="41">
        <f t="shared" si="568"/>
        <v>33784096.200000003</v>
      </c>
      <c r="S2226" s="41">
        <f t="shared" si="569"/>
        <v>16242353.08</v>
      </c>
      <c r="T2226" s="41">
        <f t="shared" si="570"/>
        <v>16892048.100000001</v>
      </c>
    </row>
    <row r="2227" spans="1:20" ht="15.75" hidden="1" customHeight="1" x14ac:dyDescent="0.25">
      <c r="A2227" s="140"/>
      <c r="B2227" s="169"/>
      <c r="C2227" s="140"/>
      <c r="D2227" s="4" t="s">
        <v>91</v>
      </c>
      <c r="E2227" s="41">
        <f>осн2!N194*осн2!$D$1+осн2!$A$2+(осн2!N194*осн2!$D$1+осн2!$A$2)*осн2!$E$2</f>
        <v>34544934.240000002</v>
      </c>
      <c r="F2227" s="41">
        <f>осн2!O194*осн2!$D$1+осн2!$A$2+(осн2!O194*осн2!$D$1+осн2!$A$2)*осн2!$E$2</f>
        <v>35926730.759999998</v>
      </c>
      <c r="G2227" s="178"/>
      <c r="H2227" s="179"/>
      <c r="I2227" s="41">
        <f t="shared" si="563"/>
        <v>34544934.240000002</v>
      </c>
      <c r="J2227" s="41">
        <f t="shared" si="564"/>
        <v>35926730.759999998</v>
      </c>
      <c r="K2227" s="178"/>
      <c r="L2227" s="179"/>
      <c r="M2227" s="41">
        <f t="shared" si="565"/>
        <v>34544934.240000002</v>
      </c>
      <c r="N2227" s="41">
        <f t="shared" si="566"/>
        <v>35926730.759999998</v>
      </c>
      <c r="O2227" s="37">
        <f>осн2!N194+осн2!$A$2+(осн2!N194+осн2!$A$2)*осн2!$E$2</f>
        <v>17272467.120000001</v>
      </c>
      <c r="P2227" s="37">
        <f>осн2!O194+осн2!$A$2+(осн2!O194+осн2!$A$2)*осн2!$E$2</f>
        <v>17963365.379999999</v>
      </c>
      <c r="Q2227" s="41">
        <f t="shared" si="567"/>
        <v>34544934.240000002</v>
      </c>
      <c r="R2227" s="41">
        <f t="shared" si="568"/>
        <v>35926730.759999998</v>
      </c>
      <c r="S2227" s="41">
        <f t="shared" si="569"/>
        <v>17272467.120000001</v>
      </c>
      <c r="T2227" s="41">
        <f t="shared" si="570"/>
        <v>17963365.379999999</v>
      </c>
    </row>
    <row r="2228" spans="1:20" ht="15.75" hidden="1" customHeight="1" x14ac:dyDescent="0.25">
      <c r="A2228" s="140"/>
      <c r="B2228" s="169"/>
      <c r="C2228" s="140"/>
      <c r="D2228" s="4" t="s">
        <v>85</v>
      </c>
      <c r="E2228" s="41">
        <f>осн2!N195*осн2!$D$1+осн2!$A$2+(осн2!N195*осн2!$D$1+осн2!$A$2)*осн2!$E$2</f>
        <v>38629091.240000002</v>
      </c>
      <c r="F2228" s="41">
        <f>осн2!O195*осн2!$D$1+осн2!$A$2+(осн2!O195*осн2!$D$1+осн2!$A$2)*осн2!$E$2</f>
        <v>40174254.039999999</v>
      </c>
      <c r="G2228" s="178"/>
      <c r="H2228" s="179"/>
      <c r="I2228" s="41">
        <f t="shared" si="563"/>
        <v>38629091.240000002</v>
      </c>
      <c r="J2228" s="41">
        <f t="shared" si="564"/>
        <v>40174254.039999999</v>
      </c>
      <c r="K2228" s="178"/>
      <c r="L2228" s="179"/>
      <c r="M2228" s="41">
        <f t="shared" si="565"/>
        <v>38629091.240000002</v>
      </c>
      <c r="N2228" s="41">
        <f t="shared" si="566"/>
        <v>40174254.039999999</v>
      </c>
      <c r="O2228" s="37">
        <f>осн2!N195+осн2!$A$2+(осн2!N195+осн2!$A$2)*осн2!$E$2</f>
        <v>19314545.620000001</v>
      </c>
      <c r="P2228" s="37">
        <f>осн2!O195+осн2!$A$2+(осн2!O195+осн2!$A$2)*осн2!$E$2</f>
        <v>20087127.02</v>
      </c>
      <c r="Q2228" s="41">
        <f t="shared" si="567"/>
        <v>38629091.240000002</v>
      </c>
      <c r="R2228" s="41">
        <f t="shared" si="568"/>
        <v>40174254.039999999</v>
      </c>
      <c r="S2228" s="41">
        <f t="shared" si="569"/>
        <v>19314545.620000001</v>
      </c>
      <c r="T2228" s="41">
        <f t="shared" si="570"/>
        <v>20087127.02</v>
      </c>
    </row>
    <row r="2229" spans="1:20" ht="15.75" hidden="1" customHeight="1" x14ac:dyDescent="0.25">
      <c r="A2229" s="140"/>
      <c r="B2229" s="169"/>
      <c r="C2229" s="140"/>
      <c r="D2229" s="4" t="s">
        <v>92</v>
      </c>
      <c r="E2229" s="41">
        <f>осн2!N196*осн2!$D$1+осн2!$A$2+(осн2!N196*осн2!$D$1+осн2!$A$2)*осн2!$E$2</f>
        <v>42713281.280000001</v>
      </c>
      <c r="F2229" s="41">
        <f>осн2!O196*осн2!$D$1+осн2!$A$2+(осн2!O196*осн2!$D$1+осн2!$A$2)*осн2!$E$2</f>
        <v>44421812.719999999</v>
      </c>
      <c r="G2229" s="178"/>
      <c r="H2229" s="179"/>
      <c r="I2229" s="41">
        <f t="shared" si="563"/>
        <v>42713281.280000001</v>
      </c>
      <c r="J2229" s="41">
        <f t="shared" si="564"/>
        <v>44421812.719999999</v>
      </c>
      <c r="K2229" s="178"/>
      <c r="L2229" s="179"/>
      <c r="M2229" s="41">
        <f t="shared" si="565"/>
        <v>42713281.280000001</v>
      </c>
      <c r="N2229" s="41">
        <f t="shared" si="566"/>
        <v>44421812.719999999</v>
      </c>
      <c r="O2229" s="37">
        <f>осн2!N196+осн2!$A$2+(осн2!N196+осн2!$A$2)*осн2!$E$2</f>
        <v>21356640.640000001</v>
      </c>
      <c r="P2229" s="37">
        <f>осн2!O196+осн2!$A$2+(осн2!O196+осн2!$A$2)*осн2!$E$2</f>
        <v>22210906.359999999</v>
      </c>
      <c r="Q2229" s="41">
        <f t="shared" si="567"/>
        <v>42713281.280000001</v>
      </c>
      <c r="R2229" s="41">
        <f t="shared" si="568"/>
        <v>44421812.719999999</v>
      </c>
      <c r="S2229" s="41">
        <f t="shared" si="569"/>
        <v>21356640.640000001</v>
      </c>
      <c r="T2229" s="41">
        <f t="shared" si="570"/>
        <v>22210906.359999999</v>
      </c>
    </row>
    <row r="2230" spans="1:20" ht="15.75" hidden="1" customHeight="1" x14ac:dyDescent="0.25">
      <c r="A2230" s="140"/>
      <c r="B2230" s="169"/>
      <c r="C2230" s="140"/>
      <c r="D2230" s="4" t="s">
        <v>93</v>
      </c>
      <c r="E2230" s="41">
        <f>осн2!N197*осн2!$D$1+осн2!$A$2+(осн2!N197*осн2!$D$1+осн2!$A$2)*осн2!$E$2</f>
        <v>46797438.280000001</v>
      </c>
      <c r="F2230" s="41">
        <f>осн2!O197*осн2!$D$1+осн2!$A$2+(осн2!O197*осн2!$D$1+осн2!$A$2)*осн2!$E$2</f>
        <v>48669336</v>
      </c>
      <c r="G2230" s="178"/>
      <c r="H2230" s="179"/>
      <c r="I2230" s="41">
        <f t="shared" ref="I2230:I2237" si="571">E2230</f>
        <v>46797438.280000001</v>
      </c>
      <c r="J2230" s="41">
        <f t="shared" ref="J2230:J2237" si="572">F2230</f>
        <v>48669336</v>
      </c>
      <c r="K2230" s="178"/>
      <c r="L2230" s="179"/>
      <c r="M2230" s="41">
        <f t="shared" ref="M2230:M2237" si="573">I2230</f>
        <v>46797438.280000001</v>
      </c>
      <c r="N2230" s="41">
        <f t="shared" ref="N2230:N2237" si="574">J2230</f>
        <v>48669336</v>
      </c>
      <c r="O2230" s="37">
        <f>осн2!N197+осн2!$A$2+(осн2!N197+осн2!$A$2)*осн2!$E$2</f>
        <v>23398719.140000001</v>
      </c>
      <c r="P2230" s="37">
        <f>осн2!O197+осн2!$A$2+(осн2!O197+осн2!$A$2)*осн2!$E$2</f>
        <v>24334668</v>
      </c>
      <c r="Q2230" s="41">
        <f t="shared" ref="Q2230:Q2237" si="575">M2230</f>
        <v>46797438.280000001</v>
      </c>
      <c r="R2230" s="41">
        <f t="shared" ref="R2230:R2237" si="576">N2230</f>
        <v>48669336</v>
      </c>
      <c r="S2230" s="41">
        <f t="shared" ref="S2230:S2237" si="577">O2230</f>
        <v>23398719.140000001</v>
      </c>
      <c r="T2230" s="41">
        <f t="shared" ref="T2230:T2237" si="578">P2230</f>
        <v>24334668</v>
      </c>
    </row>
    <row r="2231" spans="1:20" ht="15.75" hidden="1" customHeight="1" x14ac:dyDescent="0.25">
      <c r="A2231" s="140"/>
      <c r="B2231" s="169"/>
      <c r="C2231" s="140"/>
      <c r="D2231" s="4" t="s">
        <v>94</v>
      </c>
      <c r="E2231" s="41">
        <f>осн2!N198*осн2!$D$1+осн2!$A$2+(осн2!N198*осн2!$D$1+осн2!$A$2)*осн2!$E$2</f>
        <v>51751026.359999999</v>
      </c>
      <c r="F2231" s="41">
        <f>осн2!O198*осн2!$D$1+осн2!$A$2+(осн2!O198*осн2!$D$1+осн2!$A$2)*осн2!$E$2</f>
        <v>53821067.32</v>
      </c>
      <c r="G2231" s="178"/>
      <c r="H2231" s="179"/>
      <c r="I2231" s="41">
        <f t="shared" si="571"/>
        <v>51751026.359999999</v>
      </c>
      <c r="J2231" s="41">
        <f t="shared" si="572"/>
        <v>53821067.32</v>
      </c>
      <c r="K2231" s="178"/>
      <c r="L2231" s="179"/>
      <c r="M2231" s="41">
        <f t="shared" si="573"/>
        <v>51751026.359999999</v>
      </c>
      <c r="N2231" s="41">
        <f t="shared" si="574"/>
        <v>53821067.32</v>
      </c>
      <c r="O2231" s="37">
        <f>осн2!N198+осн2!$A$2+(осн2!N198+осн2!$A$2)*осн2!$E$2</f>
        <v>25875513.18</v>
      </c>
      <c r="P2231" s="37">
        <f>осн2!O198+осн2!$A$2+(осн2!O198+осн2!$A$2)*осн2!$E$2</f>
        <v>26910533.66</v>
      </c>
      <c r="Q2231" s="41">
        <f t="shared" si="575"/>
        <v>51751026.359999999</v>
      </c>
      <c r="R2231" s="41">
        <f t="shared" si="576"/>
        <v>53821067.32</v>
      </c>
      <c r="S2231" s="41">
        <f t="shared" si="577"/>
        <v>25875513.18</v>
      </c>
      <c r="T2231" s="41">
        <f t="shared" si="578"/>
        <v>26910533.66</v>
      </c>
    </row>
    <row r="2232" spans="1:20" ht="15.75" hidden="1" customHeight="1" x14ac:dyDescent="0.25">
      <c r="A2232" s="140"/>
      <c r="B2232" s="169"/>
      <c r="C2232" s="140"/>
      <c r="D2232" s="8" t="s">
        <v>95</v>
      </c>
      <c r="E2232" s="40">
        <f>осн2!N199*осн2!$D$1+осн2!$A$2+(осн2!N199*осн2!$D$1+осн2!$A$2)*осн2!$E$2</f>
        <v>12626483.800000001</v>
      </c>
      <c r="F2232" s="40">
        <f>осн2!O199*осн2!$D$1+осн2!$A$2+(осн2!O199*осн2!$D$1+осн2!$A$2)*осн2!$E$2</f>
        <v>13131542.68</v>
      </c>
      <c r="G2232" s="178"/>
      <c r="H2232" s="179"/>
      <c r="I2232" s="40">
        <f t="shared" si="571"/>
        <v>12626483.800000001</v>
      </c>
      <c r="J2232" s="40">
        <f t="shared" si="572"/>
        <v>13131542.68</v>
      </c>
      <c r="K2232" s="178"/>
      <c r="L2232" s="179"/>
      <c r="M2232" s="40">
        <f t="shared" si="573"/>
        <v>12626483.800000001</v>
      </c>
      <c r="N2232" s="40">
        <f t="shared" si="574"/>
        <v>13131542.68</v>
      </c>
      <c r="O2232" s="36">
        <f>осн2!N199+осн2!$A$2+(осн2!N199+осн2!$A$2)*осн2!$E$2</f>
        <v>6313241.9000000004</v>
      </c>
      <c r="P2232" s="36">
        <f>осн2!O199+осн2!$A$2+(осн2!O199+осн2!$A$2)*осн2!$E$2</f>
        <v>6565771.3399999999</v>
      </c>
      <c r="Q2232" s="40">
        <f t="shared" si="575"/>
        <v>12626483.800000001</v>
      </c>
      <c r="R2232" s="40">
        <f t="shared" si="576"/>
        <v>13131542.68</v>
      </c>
      <c r="S2232" s="40">
        <f t="shared" si="577"/>
        <v>6313241.9000000004</v>
      </c>
      <c r="T2232" s="40">
        <f t="shared" si="578"/>
        <v>6565771.3399999999</v>
      </c>
    </row>
    <row r="2233" spans="1:20" ht="15.75" hidden="1" customHeight="1" x14ac:dyDescent="0.25">
      <c r="A2233" s="140"/>
      <c r="B2233" s="169"/>
      <c r="C2233" s="140"/>
      <c r="D2233" s="4" t="s">
        <v>96</v>
      </c>
      <c r="E2233" s="41">
        <f>осн2!N200*осн2!$D$1+осн2!$A$2+(осн2!N200*осн2!$D$1+осн2!$A$2)*осн2!$E$2</f>
        <v>16889623.199999999</v>
      </c>
      <c r="F2233" s="41">
        <f>осн2!O200*осн2!$D$1+осн2!$A$2+(осн2!O200*осн2!$D$1+осн2!$A$2)*осн2!$E$2</f>
        <v>17565208.600000001</v>
      </c>
      <c r="G2233" s="178"/>
      <c r="H2233" s="179"/>
      <c r="I2233" s="41">
        <f t="shared" si="571"/>
        <v>16889623.199999999</v>
      </c>
      <c r="J2233" s="41">
        <f t="shared" si="572"/>
        <v>17565208.600000001</v>
      </c>
      <c r="K2233" s="178"/>
      <c r="L2233" s="179"/>
      <c r="M2233" s="41">
        <f t="shared" si="573"/>
        <v>16889623.199999999</v>
      </c>
      <c r="N2233" s="41">
        <f t="shared" si="574"/>
        <v>17565208.600000001</v>
      </c>
      <c r="O2233" s="37">
        <f>осн2!N200+осн2!$A$2+(осн2!N200+осн2!$A$2)*осн2!$E$2</f>
        <v>8444811.5999999996</v>
      </c>
      <c r="P2233" s="37">
        <f>осн2!O200+осн2!$A$2+(осн2!O200+осн2!$A$2)*осн2!$E$2</f>
        <v>8782604.3000000007</v>
      </c>
      <c r="Q2233" s="41">
        <f t="shared" si="575"/>
        <v>16889623.199999999</v>
      </c>
      <c r="R2233" s="41">
        <f t="shared" si="576"/>
        <v>17565208.600000001</v>
      </c>
      <c r="S2233" s="41">
        <f t="shared" si="577"/>
        <v>8444811.5999999996</v>
      </c>
      <c r="T2233" s="41">
        <f t="shared" si="578"/>
        <v>8782604.3000000007</v>
      </c>
    </row>
    <row r="2234" spans="1:20" ht="15.75" hidden="1" customHeight="1" x14ac:dyDescent="0.25">
      <c r="A2234" s="140"/>
      <c r="B2234" s="169"/>
      <c r="C2234" s="140"/>
      <c r="D2234" s="4" t="s">
        <v>97</v>
      </c>
      <c r="E2234" s="41">
        <f>осн2!N201*осн2!$D$1+осн2!$A$2+(осн2!N201*осн2!$D$1+осн2!$A$2)*осн2!$E$2</f>
        <v>22150926.960000001</v>
      </c>
      <c r="F2234" s="41">
        <f>осн2!O201*осн2!$D$1+осн2!$A$2+(осн2!O201*осн2!$D$1+осн2!$A$2)*осн2!$E$2</f>
        <v>23036965.359999999</v>
      </c>
      <c r="G2234" s="178"/>
      <c r="H2234" s="179"/>
      <c r="I2234" s="41">
        <f t="shared" si="571"/>
        <v>22150926.960000001</v>
      </c>
      <c r="J2234" s="41">
        <f t="shared" si="572"/>
        <v>23036965.359999999</v>
      </c>
      <c r="K2234" s="178"/>
      <c r="L2234" s="179"/>
      <c r="M2234" s="41">
        <f t="shared" si="573"/>
        <v>22150926.960000001</v>
      </c>
      <c r="N2234" s="41">
        <f t="shared" si="574"/>
        <v>23036965.359999999</v>
      </c>
      <c r="O2234" s="37">
        <f>осн2!N201+осн2!$A$2+(осн2!N201+осн2!$A$2)*осн2!$E$2</f>
        <v>11075463.48</v>
      </c>
      <c r="P2234" s="37">
        <f>осн2!O201+осн2!$A$2+(осн2!O201+осн2!$A$2)*осн2!$E$2</f>
        <v>11518482.68</v>
      </c>
      <c r="Q2234" s="41">
        <f t="shared" si="575"/>
        <v>22150926.960000001</v>
      </c>
      <c r="R2234" s="41">
        <f t="shared" si="576"/>
        <v>23036965.359999999</v>
      </c>
      <c r="S2234" s="41">
        <f t="shared" si="577"/>
        <v>11075463.48</v>
      </c>
      <c r="T2234" s="41">
        <f t="shared" si="578"/>
        <v>11518482.68</v>
      </c>
    </row>
    <row r="2235" spans="1:20" ht="15.75" hidden="1" customHeight="1" x14ac:dyDescent="0.25">
      <c r="A2235" s="140"/>
      <c r="B2235" s="169"/>
      <c r="C2235" s="140"/>
      <c r="D2235" s="4" t="s">
        <v>98</v>
      </c>
      <c r="E2235" s="41">
        <f>осн2!N202*осн2!$D$1+осн2!$A$2+(осн2!N202*осн2!$D$1+осн2!$A$2)*осн2!$E$2</f>
        <v>26414087.600000001</v>
      </c>
      <c r="F2235" s="41">
        <f>осн2!O202*осн2!$D$1+осн2!$A$2+(осн2!O202*осн2!$D$1+осн2!$A$2)*осн2!$E$2</f>
        <v>27470652.52</v>
      </c>
      <c r="G2235" s="178"/>
      <c r="H2235" s="179"/>
      <c r="I2235" s="41">
        <f t="shared" si="571"/>
        <v>26414087.600000001</v>
      </c>
      <c r="J2235" s="41">
        <f t="shared" si="572"/>
        <v>27470652.52</v>
      </c>
      <c r="K2235" s="178"/>
      <c r="L2235" s="179"/>
      <c r="M2235" s="41">
        <f t="shared" si="573"/>
        <v>26414087.600000001</v>
      </c>
      <c r="N2235" s="41">
        <f t="shared" si="574"/>
        <v>27470652.52</v>
      </c>
      <c r="O2235" s="37">
        <f>осн2!N202+осн2!$A$2+(осн2!N202+осн2!$A$2)*осн2!$E$2</f>
        <v>13207043.800000001</v>
      </c>
      <c r="P2235" s="37">
        <f>осн2!O202+осн2!$A$2+(осн2!O202+осн2!$A$2)*осн2!$E$2</f>
        <v>13735326.26</v>
      </c>
      <c r="Q2235" s="41">
        <f t="shared" si="575"/>
        <v>26414087.600000001</v>
      </c>
      <c r="R2235" s="41">
        <f t="shared" si="576"/>
        <v>27470652.52</v>
      </c>
      <c r="S2235" s="41">
        <f t="shared" si="577"/>
        <v>13207043.800000001</v>
      </c>
      <c r="T2235" s="41">
        <f t="shared" si="578"/>
        <v>13735326.26</v>
      </c>
    </row>
    <row r="2236" spans="1:20" ht="15.75" hidden="1" customHeight="1" x14ac:dyDescent="0.25">
      <c r="A2236" s="140"/>
      <c r="B2236" s="169"/>
      <c r="C2236" s="140"/>
      <c r="D2236" s="4" t="s">
        <v>99</v>
      </c>
      <c r="E2236" s="41">
        <f>осн2!N203*осн2!$D$1+осн2!$A$2+(осн2!N203*осн2!$D$1+осн2!$A$2)*осн2!$E$2</f>
        <v>31875028.48</v>
      </c>
      <c r="F2236" s="41">
        <f>осн2!O203*осн2!$D$1+осн2!$A$2+(осн2!O203*осн2!$D$1+осн2!$A$2)*осн2!$E$2</f>
        <v>33150027.920000002</v>
      </c>
      <c r="G2236" s="178"/>
      <c r="H2236" s="179"/>
      <c r="I2236" s="41">
        <f t="shared" si="571"/>
        <v>31875028.48</v>
      </c>
      <c r="J2236" s="41">
        <f t="shared" si="572"/>
        <v>33150027.920000002</v>
      </c>
      <c r="K2236" s="178"/>
      <c r="L2236" s="179"/>
      <c r="M2236" s="41">
        <f t="shared" si="573"/>
        <v>31875028.48</v>
      </c>
      <c r="N2236" s="41">
        <f t="shared" si="574"/>
        <v>33150027.920000002</v>
      </c>
      <c r="O2236" s="37">
        <f>осн2!N203+осн2!$A$2+(осн2!N203+осн2!$A$2)*осн2!$E$2</f>
        <v>15937514.24</v>
      </c>
      <c r="P2236" s="37">
        <f>осн2!O203+осн2!$A$2+(осн2!O203+осн2!$A$2)*осн2!$E$2</f>
        <v>16575013.960000001</v>
      </c>
      <c r="Q2236" s="41">
        <f t="shared" si="575"/>
        <v>31875028.48</v>
      </c>
      <c r="R2236" s="41">
        <f t="shared" si="576"/>
        <v>33150027.920000002</v>
      </c>
      <c r="S2236" s="41">
        <f t="shared" si="577"/>
        <v>15937514.24</v>
      </c>
      <c r="T2236" s="41">
        <f t="shared" si="578"/>
        <v>16575013.960000001</v>
      </c>
    </row>
    <row r="2237" spans="1:20" ht="15.75" hidden="1" customHeight="1" x14ac:dyDescent="0.25">
      <c r="A2237" s="140"/>
      <c r="B2237" s="169"/>
      <c r="C2237" s="140"/>
      <c r="D2237" s="4" t="s">
        <v>100</v>
      </c>
      <c r="E2237" s="41">
        <f>осн2!N204*осн2!$D$1+осн2!$A$2+(осн2!N204*осн2!$D$1+осн2!$A$2)*осн2!$E$2</f>
        <v>36138165.519999996</v>
      </c>
      <c r="F2237" s="41">
        <f>осн2!O204*осн2!$D$1+осн2!$A$2+(осн2!O204*осн2!$D$1+осн2!$A$2)*осн2!$E$2</f>
        <v>37583691.479999997</v>
      </c>
      <c r="G2237" s="178"/>
      <c r="H2237" s="179"/>
      <c r="I2237" s="41">
        <f t="shared" si="571"/>
        <v>36138165.519999996</v>
      </c>
      <c r="J2237" s="41">
        <f t="shared" si="572"/>
        <v>37583691.479999997</v>
      </c>
      <c r="K2237" s="178"/>
      <c r="L2237" s="179"/>
      <c r="M2237" s="41">
        <f t="shared" si="573"/>
        <v>36138165.519999996</v>
      </c>
      <c r="N2237" s="41">
        <f t="shared" si="574"/>
        <v>37583691.479999997</v>
      </c>
      <c r="O2237" s="37">
        <f>осн2!N204+осн2!$A$2+(осн2!N204+осн2!$A$2)*осн2!$E$2</f>
        <v>18069082.759999998</v>
      </c>
      <c r="P2237" s="37">
        <f>осн2!O204+осн2!$A$2+(осн2!O204+осн2!$A$2)*осн2!$E$2</f>
        <v>18791845.739999998</v>
      </c>
      <c r="Q2237" s="41">
        <f t="shared" si="575"/>
        <v>36138165.519999996</v>
      </c>
      <c r="R2237" s="41">
        <f t="shared" si="576"/>
        <v>37583691.479999997</v>
      </c>
      <c r="S2237" s="41">
        <f t="shared" si="577"/>
        <v>18069082.759999998</v>
      </c>
      <c r="T2237" s="41">
        <f t="shared" si="578"/>
        <v>18791845.739999998</v>
      </c>
    </row>
    <row r="2238" spans="1:20" ht="47.25" x14ac:dyDescent="0.25">
      <c r="A2238" s="140"/>
      <c r="B2238" s="169"/>
      <c r="C2238" s="140"/>
      <c r="D2238" s="38" t="s">
        <v>254</v>
      </c>
      <c r="E2238" s="38" t="s">
        <v>10</v>
      </c>
      <c r="F2238" s="38" t="s">
        <v>11</v>
      </c>
      <c r="G2238" s="178"/>
      <c r="H2238" s="179"/>
      <c r="I2238" s="38" t="s">
        <v>10</v>
      </c>
      <c r="J2238" s="38" t="s">
        <v>11</v>
      </c>
      <c r="K2238" s="178"/>
      <c r="L2238" s="179"/>
      <c r="M2238" s="38" t="s">
        <v>10</v>
      </c>
      <c r="N2238" s="38" t="s">
        <v>11</v>
      </c>
      <c r="O2238" s="38" t="s">
        <v>10</v>
      </c>
      <c r="P2238" s="38" t="s">
        <v>11</v>
      </c>
      <c r="Q2238" s="38" t="s">
        <v>10</v>
      </c>
      <c r="R2238" s="38" t="s">
        <v>11</v>
      </c>
      <c r="S2238" s="38" t="s">
        <v>10</v>
      </c>
      <c r="T2238" s="38" t="s">
        <v>11</v>
      </c>
    </row>
    <row r="2239" spans="1:20" x14ac:dyDescent="0.25">
      <c r="A2239" s="140"/>
      <c r="B2239" s="169"/>
      <c r="C2239" s="140"/>
      <c r="D2239" s="111" t="s">
        <v>17</v>
      </c>
      <c r="E2239" s="40">
        <f>осн2!I205*осн2!$D$1+осн2!$A$2+(осн2!I205*осн2!$D$1+осн2!$A$2)*осн2!$E$2</f>
        <v>4403351.72</v>
      </c>
      <c r="F2239" s="40">
        <f>осн2!J205*осн2!$D$1+осн2!$A$2+(осн2!J205*осн2!$D$1+осн2!$A$2)*осн2!$E$2</f>
        <v>4579485.5999999996</v>
      </c>
      <c r="G2239" s="178"/>
      <c r="H2239" s="179"/>
      <c r="I2239" s="40">
        <f t="shared" ref="I2239:I2270" si="579">E2239</f>
        <v>4403351.72</v>
      </c>
      <c r="J2239" s="40">
        <f t="shared" ref="J2239:J2270" si="580">F2239</f>
        <v>4579485.5999999996</v>
      </c>
      <c r="K2239" s="178"/>
      <c r="L2239" s="179"/>
      <c r="M2239" s="40">
        <f t="shared" ref="M2239:M2270" si="581">I2239</f>
        <v>4403351.72</v>
      </c>
      <c r="N2239" s="40">
        <f t="shared" ref="N2239:N2270" si="582">J2239</f>
        <v>4579485.5999999996</v>
      </c>
      <c r="O2239" s="36">
        <f>осн2!I205+осн2!$A$2+(осн2!I205+осн2!$A$2)*осн2!$E$2</f>
        <v>2201675.86</v>
      </c>
      <c r="P2239" s="36">
        <f>осн2!J205+осн2!$A$2+(осн2!J205+осн2!$A$2)*осн2!$E$2</f>
        <v>2289742.7999999998</v>
      </c>
      <c r="Q2239" s="40">
        <f t="shared" ref="Q2239:Q2270" si="583">M2239</f>
        <v>4403351.72</v>
      </c>
      <c r="R2239" s="40">
        <f t="shared" ref="R2239:R2270" si="584">N2239</f>
        <v>4579485.5999999996</v>
      </c>
      <c r="S2239" s="59">
        <f t="shared" ref="S2239:S2270" si="585">O2239</f>
        <v>2201675.86</v>
      </c>
      <c r="T2239" s="59">
        <f t="shared" ref="T2239:T2270" si="586">P2239</f>
        <v>2289742.7999999998</v>
      </c>
    </row>
    <row r="2240" spans="1:20" ht="15.75" hidden="1" customHeight="1" x14ac:dyDescent="0.25">
      <c r="A2240" s="140"/>
      <c r="B2240" s="169"/>
      <c r="C2240" s="140"/>
      <c r="D2240" s="4" t="s">
        <v>18</v>
      </c>
      <c r="E2240" s="41">
        <f>осн2!I206*осн2!$D$1+осн2!$A$2+(осн2!I206*осн2!$D$1+осн2!$A$2)*осн2!$E$2</f>
        <v>8794750.0399999991</v>
      </c>
      <c r="F2240" s="41">
        <f>осн2!J206*осн2!$D$1+осн2!$A$2+(осн2!J206*осн2!$D$1+осн2!$A$2)*осн2!$E$2</f>
        <v>9146541.0800000001</v>
      </c>
      <c r="G2240" s="178"/>
      <c r="H2240" s="179"/>
      <c r="I2240" s="41">
        <f t="shared" si="579"/>
        <v>8794750.0399999991</v>
      </c>
      <c r="J2240" s="41">
        <f t="shared" si="580"/>
        <v>9146541.0800000001</v>
      </c>
      <c r="K2240" s="178"/>
      <c r="L2240" s="179"/>
      <c r="M2240" s="41">
        <f t="shared" si="581"/>
        <v>8794750.0399999991</v>
      </c>
      <c r="N2240" s="41">
        <f t="shared" si="582"/>
        <v>9146541.0800000001</v>
      </c>
      <c r="O2240" s="61">
        <f>осн2!I206+осн2!$A$2+(осн2!I206+осн2!$A$2)*осн2!$E$2</f>
        <v>4397375.0199999996</v>
      </c>
      <c r="P2240" s="61">
        <f>осн2!J206+осн2!$A$2+(осн2!J206+осн2!$A$2)*осн2!$E$2</f>
        <v>4573270.54</v>
      </c>
      <c r="Q2240" s="41">
        <f t="shared" si="583"/>
        <v>8794750.0399999991</v>
      </c>
      <c r="R2240" s="41">
        <f t="shared" si="584"/>
        <v>9146541.0800000001</v>
      </c>
      <c r="S2240" s="57">
        <f t="shared" si="585"/>
        <v>4397375.0199999996</v>
      </c>
      <c r="T2240" s="57">
        <f t="shared" si="586"/>
        <v>4573270.54</v>
      </c>
    </row>
    <row r="2241" spans="1:20" ht="15.75" hidden="1" customHeight="1" x14ac:dyDescent="0.25">
      <c r="A2241" s="140"/>
      <c r="B2241" s="169"/>
      <c r="C2241" s="140"/>
      <c r="D2241" s="4" t="s">
        <v>19</v>
      </c>
      <c r="E2241" s="41">
        <f>осн2!I207*осн2!$D$1+осн2!$A$2+(осн2!I207*осн2!$D$1+осн2!$A$2)*осн2!$E$2</f>
        <v>11780865.119999999</v>
      </c>
      <c r="F2241" s="41">
        <f>осн2!J207*осн2!$D$1+осн2!$A$2+(осн2!J207*осн2!$D$1+осн2!$A$2)*осн2!$E$2</f>
        <v>12252100.48</v>
      </c>
      <c r="G2241" s="178"/>
      <c r="H2241" s="179"/>
      <c r="I2241" s="41">
        <f t="shared" si="579"/>
        <v>11780865.119999999</v>
      </c>
      <c r="J2241" s="41">
        <f t="shared" si="580"/>
        <v>12252100.48</v>
      </c>
      <c r="K2241" s="178"/>
      <c r="L2241" s="179"/>
      <c r="M2241" s="41">
        <f t="shared" si="581"/>
        <v>11780865.119999999</v>
      </c>
      <c r="N2241" s="41">
        <f t="shared" si="582"/>
        <v>12252100.48</v>
      </c>
      <c r="O2241" s="61">
        <f>осн2!I207+осн2!$A$2+(осн2!I207+осн2!$A$2)*осн2!$E$2</f>
        <v>5890432.5599999996</v>
      </c>
      <c r="P2241" s="61">
        <f>осн2!J207+осн2!$A$2+(осн2!J207+осн2!$A$2)*осн2!$E$2</f>
        <v>6126050.2400000002</v>
      </c>
      <c r="Q2241" s="41">
        <f t="shared" si="583"/>
        <v>11780865.119999999</v>
      </c>
      <c r="R2241" s="41">
        <f t="shared" si="584"/>
        <v>12252100.48</v>
      </c>
      <c r="S2241" s="57">
        <f t="shared" si="585"/>
        <v>5890432.5599999996</v>
      </c>
      <c r="T2241" s="57">
        <f t="shared" si="586"/>
        <v>6126050.2400000002</v>
      </c>
    </row>
    <row r="2242" spans="1:20" ht="15.75" hidden="1" customHeight="1" x14ac:dyDescent="0.25">
      <c r="A2242" s="140"/>
      <c r="B2242" s="169"/>
      <c r="C2242" s="140"/>
      <c r="D2242" s="8" t="s">
        <v>112</v>
      </c>
      <c r="E2242" s="40">
        <f>осн2!I208*осн2!$D$1+осн2!$A$2+(осн2!I208*осн2!$D$1+осн2!$A$2)*осн2!$E$2</f>
        <v>4493196.92</v>
      </c>
      <c r="F2242" s="40">
        <f>осн2!J208*осн2!$D$1+осн2!$A$2+(осн2!J208*осн2!$D$1+осн2!$A$2)*осн2!$E$2</f>
        <v>4672925.08</v>
      </c>
      <c r="G2242" s="178"/>
      <c r="H2242" s="179"/>
      <c r="I2242" s="40">
        <f t="shared" si="579"/>
        <v>4493196.92</v>
      </c>
      <c r="J2242" s="40">
        <f t="shared" si="580"/>
        <v>4672925.08</v>
      </c>
      <c r="K2242" s="178"/>
      <c r="L2242" s="179"/>
      <c r="M2242" s="40">
        <f t="shared" si="581"/>
        <v>4493196.92</v>
      </c>
      <c r="N2242" s="40">
        <f t="shared" si="582"/>
        <v>4672925.08</v>
      </c>
      <c r="O2242" s="62">
        <f>осн2!I208+осн2!$A$2+(осн2!I208+осн2!$A$2)*осн2!$E$2</f>
        <v>2246598.46</v>
      </c>
      <c r="P2242" s="62">
        <f>осн2!J208+осн2!$A$2+(осн2!J208+осн2!$A$2)*осн2!$E$2</f>
        <v>2336462.54</v>
      </c>
      <c r="Q2242" s="40">
        <f t="shared" si="583"/>
        <v>4493196.92</v>
      </c>
      <c r="R2242" s="40">
        <f t="shared" si="584"/>
        <v>4672925.08</v>
      </c>
      <c r="S2242" s="59">
        <f t="shared" si="585"/>
        <v>2246598.46</v>
      </c>
      <c r="T2242" s="59">
        <f t="shared" si="586"/>
        <v>2336462.54</v>
      </c>
    </row>
    <row r="2243" spans="1:20" ht="15.75" hidden="1" customHeight="1" x14ac:dyDescent="0.25">
      <c r="A2243" s="140"/>
      <c r="B2243" s="169"/>
      <c r="C2243" s="140"/>
      <c r="D2243" s="4" t="s">
        <v>113</v>
      </c>
      <c r="E2243" s="41">
        <f>осн2!I209*осн2!$D$1+осн2!$A$2+(осн2!I209*осн2!$D$1+осн2!$A$2)*осн2!$E$2</f>
        <v>8974407.4000000004</v>
      </c>
      <c r="F2243" s="41">
        <f>осн2!J209*осн2!$D$1+осн2!$A$2+(осн2!J209*осн2!$D$1+осн2!$A$2)*осн2!$E$2</f>
        <v>9333384.6400000006</v>
      </c>
      <c r="G2243" s="178"/>
      <c r="H2243" s="179"/>
      <c r="I2243" s="41">
        <f t="shared" si="579"/>
        <v>8974407.4000000004</v>
      </c>
      <c r="J2243" s="41">
        <f t="shared" si="580"/>
        <v>9333384.6400000006</v>
      </c>
      <c r="K2243" s="178"/>
      <c r="L2243" s="179"/>
      <c r="M2243" s="41">
        <f t="shared" si="581"/>
        <v>8974407.4000000004</v>
      </c>
      <c r="N2243" s="41">
        <f t="shared" si="582"/>
        <v>9333384.6400000006</v>
      </c>
      <c r="O2243" s="61">
        <f>осн2!I209+осн2!$A$2+(осн2!I209+осн2!$A$2)*осн2!$E$2</f>
        <v>4487203.7</v>
      </c>
      <c r="P2243" s="61">
        <f>осн2!J209+осн2!$A$2+(осн2!J209+осн2!$A$2)*осн2!$E$2</f>
        <v>4666692.32</v>
      </c>
      <c r="Q2243" s="41">
        <f t="shared" si="583"/>
        <v>8974407.4000000004</v>
      </c>
      <c r="R2243" s="41">
        <f t="shared" si="584"/>
        <v>9333384.6400000006</v>
      </c>
      <c r="S2243" s="57">
        <f t="shared" si="585"/>
        <v>4487203.7</v>
      </c>
      <c r="T2243" s="57">
        <f t="shared" si="586"/>
        <v>4666692.32</v>
      </c>
    </row>
    <row r="2244" spans="1:20" ht="15.75" hidden="1" customHeight="1" x14ac:dyDescent="0.25">
      <c r="A2244" s="140"/>
      <c r="B2244" s="169"/>
      <c r="C2244" s="140"/>
      <c r="D2244" s="4" t="s">
        <v>114</v>
      </c>
      <c r="E2244" s="41">
        <f>осн2!I210*осн2!$D$1+осн2!$A$2+(осн2!I210*осн2!$D$1+осн2!$A$2)*осн2!$E$2</f>
        <v>12021634.68</v>
      </c>
      <c r="F2244" s="41">
        <f>осн2!J210*осн2!$D$1+осн2!$A$2+(осн2!J210*осн2!$D$1+осн2!$A$2)*осн2!$E$2</f>
        <v>12502501.199999999</v>
      </c>
      <c r="G2244" s="178"/>
      <c r="H2244" s="179"/>
      <c r="I2244" s="41">
        <f t="shared" si="579"/>
        <v>12021634.68</v>
      </c>
      <c r="J2244" s="41">
        <f t="shared" si="580"/>
        <v>12502501.199999999</v>
      </c>
      <c r="K2244" s="178"/>
      <c r="L2244" s="179"/>
      <c r="M2244" s="41">
        <f t="shared" si="581"/>
        <v>12021634.68</v>
      </c>
      <c r="N2244" s="41">
        <f t="shared" si="582"/>
        <v>12502501.199999999</v>
      </c>
      <c r="O2244" s="61">
        <f>осн2!I210+осн2!$A$2+(осн2!I210+осн2!$A$2)*осн2!$E$2</f>
        <v>6010817.3399999999</v>
      </c>
      <c r="P2244" s="61">
        <f>осн2!J210+осн2!$A$2+(осн2!J210+осн2!$A$2)*осн2!$E$2</f>
        <v>6251250.5999999996</v>
      </c>
      <c r="Q2244" s="41">
        <f t="shared" si="583"/>
        <v>12021634.68</v>
      </c>
      <c r="R2244" s="41">
        <f t="shared" si="584"/>
        <v>12502501.199999999</v>
      </c>
      <c r="S2244" s="57">
        <f t="shared" si="585"/>
        <v>6010817.3399999999</v>
      </c>
      <c r="T2244" s="57">
        <f t="shared" si="586"/>
        <v>6251250.5999999996</v>
      </c>
    </row>
    <row r="2245" spans="1:20" ht="15.75" hidden="1" customHeight="1" x14ac:dyDescent="0.25">
      <c r="A2245" s="140"/>
      <c r="B2245" s="169"/>
      <c r="C2245" s="140"/>
      <c r="D2245" s="8" t="s">
        <v>118</v>
      </c>
      <c r="E2245" s="40">
        <f>осн2!I211*осн2!$D$1+осн2!$A$2+(осн2!I211*осн2!$D$1+осн2!$A$2)*осн2!$E$2</f>
        <v>4591585.32</v>
      </c>
      <c r="F2245" s="40">
        <f>осн2!J211*осн2!$D$1+осн2!$A$2+(осн2!J211*осн2!$D$1+осн2!$A$2)*осн2!$E$2</f>
        <v>4775247.5999999996</v>
      </c>
      <c r="G2245" s="178"/>
      <c r="H2245" s="179"/>
      <c r="I2245" s="40">
        <f t="shared" si="579"/>
        <v>4591585.32</v>
      </c>
      <c r="J2245" s="40">
        <f t="shared" si="580"/>
        <v>4775247.5999999996</v>
      </c>
      <c r="K2245" s="178"/>
      <c r="L2245" s="179"/>
      <c r="M2245" s="40">
        <f t="shared" si="581"/>
        <v>4591585.32</v>
      </c>
      <c r="N2245" s="40">
        <f t="shared" si="582"/>
        <v>4775247.5999999996</v>
      </c>
      <c r="O2245" s="62">
        <f>осн2!I211+осн2!$A$2+(осн2!I211+осн2!$A$2)*осн2!$E$2</f>
        <v>2295792.66</v>
      </c>
      <c r="P2245" s="62">
        <f>осн2!J211+осн2!$A$2+(осн2!J211+осн2!$A$2)*осн2!$E$2</f>
        <v>2387623.7999999998</v>
      </c>
      <c r="Q2245" s="40">
        <f t="shared" si="583"/>
        <v>4591585.32</v>
      </c>
      <c r="R2245" s="40">
        <f t="shared" si="584"/>
        <v>4775247.5999999996</v>
      </c>
      <c r="S2245" s="59">
        <f t="shared" si="585"/>
        <v>2295792.66</v>
      </c>
      <c r="T2245" s="59">
        <f t="shared" si="586"/>
        <v>2387623.7999999998</v>
      </c>
    </row>
    <row r="2246" spans="1:20" ht="15.75" hidden="1" customHeight="1" x14ac:dyDescent="0.25">
      <c r="A2246" s="140"/>
      <c r="B2246" s="169"/>
      <c r="C2246" s="140"/>
      <c r="D2246" s="4" t="s">
        <v>151</v>
      </c>
      <c r="E2246" s="41">
        <f>осн2!I212*осн2!$D$1+осн2!$A$2+(осн2!I212*осн2!$D$1+осн2!$A$2)*осн2!$E$2</f>
        <v>9171238.4800000004</v>
      </c>
      <c r="F2246" s="41">
        <f>осн2!J212*осн2!$D$1+осн2!$A$2+(осн2!J212*осн2!$D$1+осн2!$A$2)*осн2!$E$2</f>
        <v>9538088.6799999997</v>
      </c>
      <c r="G2246" s="178"/>
      <c r="H2246" s="179"/>
      <c r="I2246" s="41">
        <f t="shared" si="579"/>
        <v>9171238.4800000004</v>
      </c>
      <c r="J2246" s="41">
        <f t="shared" si="580"/>
        <v>9538088.6799999997</v>
      </c>
      <c r="K2246" s="178"/>
      <c r="L2246" s="179"/>
      <c r="M2246" s="41">
        <f t="shared" si="581"/>
        <v>9171238.4800000004</v>
      </c>
      <c r="N2246" s="41">
        <f t="shared" si="582"/>
        <v>9538088.6799999997</v>
      </c>
      <c r="O2246" s="61">
        <f>осн2!I212+осн2!$A$2+(осн2!I212+осн2!$A$2)*осн2!$E$2</f>
        <v>4585619.24</v>
      </c>
      <c r="P2246" s="61">
        <f>осн2!J212+осн2!$A$2+(осн2!J212+осн2!$A$2)*осн2!$E$2</f>
        <v>4769044.34</v>
      </c>
      <c r="Q2246" s="41">
        <f t="shared" si="583"/>
        <v>9171238.4800000004</v>
      </c>
      <c r="R2246" s="41">
        <f t="shared" si="584"/>
        <v>9538088.6799999997</v>
      </c>
      <c r="S2246" s="57">
        <f t="shared" si="585"/>
        <v>4585619.24</v>
      </c>
      <c r="T2246" s="57">
        <f t="shared" si="586"/>
        <v>4769044.34</v>
      </c>
    </row>
    <row r="2247" spans="1:20" ht="15.75" hidden="1" customHeight="1" x14ac:dyDescent="0.25">
      <c r="A2247" s="140"/>
      <c r="B2247" s="169"/>
      <c r="C2247" s="140"/>
      <c r="D2247" s="4" t="s">
        <v>119</v>
      </c>
      <c r="E2247" s="41">
        <f>осн2!I213*осн2!$D$1+осн2!$A$2+(осн2!I213*осн2!$D$1+осн2!$A$2)*осн2!$E$2</f>
        <v>12285393</v>
      </c>
      <c r="F2247" s="41">
        <f>осн2!J213*осн2!$D$1+осн2!$A$2+(осн2!J213*осн2!$D$1+осн2!$A$2)*осн2!$E$2</f>
        <v>12776808.720000001</v>
      </c>
      <c r="G2247" s="178"/>
      <c r="H2247" s="179"/>
      <c r="I2247" s="41">
        <f t="shared" si="579"/>
        <v>12285393</v>
      </c>
      <c r="J2247" s="41">
        <f t="shared" si="580"/>
        <v>12776808.720000001</v>
      </c>
      <c r="K2247" s="178"/>
      <c r="L2247" s="179"/>
      <c r="M2247" s="41">
        <f t="shared" si="581"/>
        <v>12285393</v>
      </c>
      <c r="N2247" s="41">
        <f t="shared" si="582"/>
        <v>12776808.720000001</v>
      </c>
      <c r="O2247" s="61">
        <f>осн2!I213+осн2!$A$2+(осн2!I213+осн2!$A$2)*осн2!$E$2</f>
        <v>6142696.5</v>
      </c>
      <c r="P2247" s="61">
        <f>осн2!J213+осн2!$A$2+(осн2!J213+осн2!$A$2)*осн2!$E$2</f>
        <v>6388404.3600000003</v>
      </c>
      <c r="Q2247" s="41">
        <f t="shared" si="583"/>
        <v>12285393</v>
      </c>
      <c r="R2247" s="41">
        <f t="shared" si="584"/>
        <v>12776808.720000001</v>
      </c>
      <c r="S2247" s="57">
        <f t="shared" si="585"/>
        <v>6142696.5</v>
      </c>
      <c r="T2247" s="57">
        <f t="shared" si="586"/>
        <v>6388404.3600000003</v>
      </c>
    </row>
    <row r="2248" spans="1:20" ht="15.75" hidden="1" customHeight="1" x14ac:dyDescent="0.25">
      <c r="A2248" s="140"/>
      <c r="B2248" s="169"/>
      <c r="C2248" s="140"/>
      <c r="D2248" s="8" t="s">
        <v>123</v>
      </c>
      <c r="E2248" s="40">
        <f>осн2!I214*осн2!$D$1+осн2!$A$2+(осн2!I214*осн2!$D$1+осн2!$A$2)*осн2!$E$2</f>
        <v>4802680.24</v>
      </c>
      <c r="F2248" s="40">
        <f>осн2!J214*осн2!$D$1+осн2!$A$2+(осн2!J214*осн2!$D$1+осн2!$A$2)*осн2!$E$2</f>
        <v>4994786.5999999996</v>
      </c>
      <c r="G2248" s="178"/>
      <c r="H2248" s="179"/>
      <c r="I2248" s="40">
        <f t="shared" si="579"/>
        <v>4802680.24</v>
      </c>
      <c r="J2248" s="40">
        <f t="shared" si="580"/>
        <v>4994786.5999999996</v>
      </c>
      <c r="K2248" s="178"/>
      <c r="L2248" s="179"/>
      <c r="M2248" s="40">
        <f t="shared" si="581"/>
        <v>4802680.24</v>
      </c>
      <c r="N2248" s="40">
        <f t="shared" si="582"/>
        <v>4994786.5999999996</v>
      </c>
      <c r="O2248" s="62">
        <f>осн2!I214+осн2!$A$2+(осн2!I214+осн2!$A$2)*осн2!$E$2</f>
        <v>2401340.12</v>
      </c>
      <c r="P2248" s="62">
        <f>осн2!J214+осн2!$A$2+(осн2!J214+осн2!$A$2)*осн2!$E$2</f>
        <v>2497393.2999999998</v>
      </c>
      <c r="Q2248" s="40">
        <f t="shared" si="583"/>
        <v>4802680.24</v>
      </c>
      <c r="R2248" s="40">
        <f t="shared" si="584"/>
        <v>4994786.5999999996</v>
      </c>
      <c r="S2248" s="59">
        <f t="shared" si="585"/>
        <v>2401340.12</v>
      </c>
      <c r="T2248" s="59">
        <f t="shared" si="586"/>
        <v>2497393.2999999998</v>
      </c>
    </row>
    <row r="2249" spans="1:20" ht="15.75" hidden="1" customHeight="1" x14ac:dyDescent="0.25">
      <c r="A2249" s="140"/>
      <c r="B2249" s="169"/>
      <c r="C2249" s="140"/>
      <c r="D2249" s="4" t="s">
        <v>124</v>
      </c>
      <c r="E2249" s="41">
        <f>осн2!I215*осн2!$D$1+осн2!$A$2+(осн2!I215*осн2!$D$1+осн2!$A$2)*осн2!$E$2</f>
        <v>9593383.4800000004</v>
      </c>
      <c r="F2249" s="41">
        <f>осн2!J215*осн2!$D$1+осн2!$A$2+(осн2!J215*осн2!$D$1+осн2!$A$2)*осн2!$E$2</f>
        <v>9977119.4800000004</v>
      </c>
      <c r="G2249" s="178"/>
      <c r="H2249" s="179"/>
      <c r="I2249" s="41">
        <f t="shared" si="579"/>
        <v>9593383.4800000004</v>
      </c>
      <c r="J2249" s="41">
        <f t="shared" si="580"/>
        <v>9977119.4800000004</v>
      </c>
      <c r="K2249" s="178"/>
      <c r="L2249" s="179"/>
      <c r="M2249" s="41">
        <f t="shared" si="581"/>
        <v>9593383.4800000004</v>
      </c>
      <c r="N2249" s="41">
        <f t="shared" si="582"/>
        <v>9977119.4800000004</v>
      </c>
      <c r="O2249" s="61">
        <f>осн2!I215+осн2!$A$2+(осн2!I215+осн2!$A$2)*осн2!$E$2</f>
        <v>4796691.74</v>
      </c>
      <c r="P2249" s="61">
        <f>осн2!J215+осн2!$A$2+(осн2!J215+осн2!$A$2)*осн2!$E$2</f>
        <v>4988559.74</v>
      </c>
      <c r="Q2249" s="41">
        <f t="shared" si="583"/>
        <v>9593383.4800000004</v>
      </c>
      <c r="R2249" s="41">
        <f t="shared" si="584"/>
        <v>9977119.4800000004</v>
      </c>
      <c r="S2249" s="57">
        <f t="shared" si="585"/>
        <v>4796691.74</v>
      </c>
      <c r="T2249" s="57">
        <f t="shared" si="586"/>
        <v>4988559.74</v>
      </c>
    </row>
    <row r="2250" spans="1:20" ht="15.75" hidden="1" customHeight="1" x14ac:dyDescent="0.25">
      <c r="A2250" s="140"/>
      <c r="B2250" s="169"/>
      <c r="C2250" s="140"/>
      <c r="D2250" s="4" t="s">
        <v>125</v>
      </c>
      <c r="E2250" s="41">
        <f>осн2!I216*осн2!$D$1+осн2!$A$2+(осн2!I216*осн2!$D$1+осн2!$A$2)*осн2!$E$2</f>
        <v>12851066.119999999</v>
      </c>
      <c r="F2250" s="41">
        <f>осн2!J216*осн2!$D$1+осн2!$A$2+(осн2!J216*осн2!$D$1+осн2!$A$2)*осн2!$E$2</f>
        <v>13365109.52</v>
      </c>
      <c r="G2250" s="178"/>
      <c r="H2250" s="179"/>
      <c r="I2250" s="41">
        <f t="shared" si="579"/>
        <v>12851066.119999999</v>
      </c>
      <c r="J2250" s="41">
        <f t="shared" si="580"/>
        <v>13365109.52</v>
      </c>
      <c r="K2250" s="178"/>
      <c r="L2250" s="179"/>
      <c r="M2250" s="41">
        <f t="shared" si="581"/>
        <v>12851066.119999999</v>
      </c>
      <c r="N2250" s="41">
        <f t="shared" si="582"/>
        <v>13365109.52</v>
      </c>
      <c r="O2250" s="61">
        <f>осн2!I216+осн2!$A$2+(осн2!I216+осн2!$A$2)*осн2!$E$2</f>
        <v>6425533.0599999996</v>
      </c>
      <c r="P2250" s="61">
        <f>осн2!J216+осн2!$A$2+(осн2!J216+осн2!$A$2)*осн2!$E$2</f>
        <v>6682554.7599999998</v>
      </c>
      <c r="Q2250" s="41">
        <f t="shared" si="583"/>
        <v>12851066.119999999</v>
      </c>
      <c r="R2250" s="41">
        <f t="shared" si="584"/>
        <v>13365109.52</v>
      </c>
      <c r="S2250" s="57">
        <f t="shared" si="585"/>
        <v>6425533.0599999996</v>
      </c>
      <c r="T2250" s="57">
        <f t="shared" si="586"/>
        <v>6682554.7599999998</v>
      </c>
    </row>
    <row r="2251" spans="1:20" ht="15.75" hidden="1" customHeight="1" x14ac:dyDescent="0.25">
      <c r="A2251" s="140"/>
      <c r="B2251" s="169"/>
      <c r="C2251" s="140"/>
      <c r="D2251" s="8" t="s">
        <v>129</v>
      </c>
      <c r="E2251" s="40">
        <f>осн2!I217*осн2!$D$1+осн2!$A$2+(осн2!I217*осн2!$D$1+осн2!$A$2)*осн2!$E$2</f>
        <v>5043841.5599999996</v>
      </c>
      <c r="F2251" s="40">
        <f>осн2!J217*осн2!$D$1+осн2!$A$2+(осн2!J217*осн2!$D$1+осн2!$A$2)*осн2!$E$2</f>
        <v>5245595.5999999996</v>
      </c>
      <c r="G2251" s="178"/>
      <c r="H2251" s="179"/>
      <c r="I2251" s="40">
        <f t="shared" si="579"/>
        <v>5043841.5599999996</v>
      </c>
      <c r="J2251" s="40">
        <f t="shared" si="580"/>
        <v>5245595.5999999996</v>
      </c>
      <c r="K2251" s="178"/>
      <c r="L2251" s="179"/>
      <c r="M2251" s="40">
        <f t="shared" si="581"/>
        <v>5043841.5599999996</v>
      </c>
      <c r="N2251" s="40">
        <f t="shared" si="582"/>
        <v>5245595.5999999996</v>
      </c>
      <c r="O2251" s="62">
        <f>осн2!I217+осн2!$A$2+(осн2!I217+осн2!$A$2)*осн2!$E$2</f>
        <v>2521920.7799999998</v>
      </c>
      <c r="P2251" s="62">
        <f>осн2!J217+осн2!$A$2+(осн2!J217+осн2!$A$2)*осн2!$E$2</f>
        <v>2622797.7999999998</v>
      </c>
      <c r="Q2251" s="40">
        <f t="shared" si="583"/>
        <v>5043841.5599999996</v>
      </c>
      <c r="R2251" s="40">
        <f t="shared" si="584"/>
        <v>5245595.5999999996</v>
      </c>
      <c r="S2251" s="59">
        <f t="shared" si="585"/>
        <v>2521920.7799999998</v>
      </c>
      <c r="T2251" s="59">
        <f t="shared" si="586"/>
        <v>2622797.7999999998</v>
      </c>
    </row>
    <row r="2252" spans="1:20" ht="15.75" hidden="1" customHeight="1" x14ac:dyDescent="0.25">
      <c r="A2252" s="140"/>
      <c r="B2252" s="169"/>
      <c r="C2252" s="140"/>
      <c r="D2252" s="4" t="s">
        <v>130</v>
      </c>
      <c r="E2252" s="41">
        <f>осн2!I218*осн2!$D$1+осн2!$A$2+(осн2!I218*осн2!$D$1+осн2!$A$2)*осн2!$E$2</f>
        <v>10075710.84</v>
      </c>
      <c r="F2252" s="41">
        <f>осн2!J218*осн2!$D$1+осн2!$A$2+(осн2!J218*осн2!$D$1+осн2!$A$2)*осн2!$E$2</f>
        <v>10478737.48</v>
      </c>
      <c r="G2252" s="178"/>
      <c r="H2252" s="179"/>
      <c r="I2252" s="41">
        <f t="shared" si="579"/>
        <v>10075710.84</v>
      </c>
      <c r="J2252" s="41">
        <f t="shared" si="580"/>
        <v>10478737.48</v>
      </c>
      <c r="K2252" s="178"/>
      <c r="L2252" s="179"/>
      <c r="M2252" s="41">
        <f t="shared" si="581"/>
        <v>10075710.84</v>
      </c>
      <c r="N2252" s="41">
        <f t="shared" si="582"/>
        <v>10478737.48</v>
      </c>
      <c r="O2252" s="61">
        <f>осн2!I218+осн2!$A$2+(осн2!I218+осн2!$A$2)*осн2!$E$2</f>
        <v>5037855.42</v>
      </c>
      <c r="P2252" s="61">
        <f>осн2!J218+осн2!$A$2+(осн2!J218+осн2!$A$2)*осн2!$E$2</f>
        <v>5239368.74</v>
      </c>
      <c r="Q2252" s="41">
        <f t="shared" si="583"/>
        <v>10075710.84</v>
      </c>
      <c r="R2252" s="41">
        <f t="shared" si="584"/>
        <v>10478737.48</v>
      </c>
      <c r="S2252" s="57">
        <f t="shared" si="585"/>
        <v>5037855.42</v>
      </c>
      <c r="T2252" s="57">
        <f t="shared" si="586"/>
        <v>5239368.74</v>
      </c>
    </row>
    <row r="2253" spans="1:20" ht="15.75" hidden="1" customHeight="1" x14ac:dyDescent="0.25">
      <c r="A2253" s="140"/>
      <c r="B2253" s="169"/>
      <c r="C2253" s="140"/>
      <c r="D2253" s="4" t="s">
        <v>131</v>
      </c>
      <c r="E2253" s="41">
        <f>осн2!I219*осн2!$D$1+осн2!$A$2+(осн2!I219*осн2!$D$1+осн2!$A$2)*осн2!$E$2</f>
        <v>13497371</v>
      </c>
      <c r="F2253" s="41">
        <f>осн2!J219*осн2!$D$1+осн2!$A$2+(осн2!J219*осн2!$D$1+осн2!$A$2)*осн2!$E$2</f>
        <v>14037265.84</v>
      </c>
      <c r="G2253" s="178"/>
      <c r="H2253" s="179"/>
      <c r="I2253" s="41">
        <f t="shared" si="579"/>
        <v>13497371</v>
      </c>
      <c r="J2253" s="41">
        <f t="shared" si="580"/>
        <v>14037265.84</v>
      </c>
      <c r="K2253" s="178"/>
      <c r="L2253" s="179"/>
      <c r="M2253" s="41">
        <f t="shared" si="581"/>
        <v>13497371</v>
      </c>
      <c r="N2253" s="41">
        <f t="shared" si="582"/>
        <v>14037265.84</v>
      </c>
      <c r="O2253" s="61">
        <f>осн2!I219+осн2!$A$2+(осн2!I219+осн2!$A$2)*осн2!$E$2</f>
        <v>6748685.5</v>
      </c>
      <c r="P2253" s="61">
        <f>осн2!J219+осн2!$A$2+(осн2!J219+осн2!$A$2)*осн2!$E$2</f>
        <v>7018632.9199999999</v>
      </c>
      <c r="Q2253" s="41">
        <f t="shared" si="583"/>
        <v>13497371</v>
      </c>
      <c r="R2253" s="41">
        <f t="shared" si="584"/>
        <v>14037265.84</v>
      </c>
      <c r="S2253" s="57">
        <f t="shared" si="585"/>
        <v>6748685.5</v>
      </c>
      <c r="T2253" s="57">
        <f t="shared" si="586"/>
        <v>7018632.9199999999</v>
      </c>
    </row>
    <row r="2254" spans="1:20" ht="15.75" hidden="1" customHeight="1" x14ac:dyDescent="0.25">
      <c r="A2254" s="140"/>
      <c r="B2254" s="169"/>
      <c r="C2254" s="140"/>
      <c r="D2254" s="8" t="s">
        <v>152</v>
      </c>
      <c r="E2254" s="40">
        <f>осн2!I220*осн2!$D$1+осн2!$A$2+(осн2!I220*осн2!$D$1+осн2!$A$2)*осн2!$E$2</f>
        <v>5579285.4399999995</v>
      </c>
      <c r="F2254" s="40">
        <f>осн2!J220*осн2!$D$1+осн2!$A$2+(осн2!J220*осн2!$D$1+осн2!$A$2)*осн2!$E$2</f>
        <v>5802456.4800000004</v>
      </c>
      <c r="G2254" s="178"/>
      <c r="H2254" s="179"/>
      <c r="I2254" s="40">
        <f t="shared" si="579"/>
        <v>5579285.4399999995</v>
      </c>
      <c r="J2254" s="40">
        <f t="shared" si="580"/>
        <v>5802456.4800000004</v>
      </c>
      <c r="K2254" s="178"/>
      <c r="L2254" s="179"/>
      <c r="M2254" s="40">
        <f t="shared" si="581"/>
        <v>5579285.4399999995</v>
      </c>
      <c r="N2254" s="40">
        <f t="shared" si="582"/>
        <v>5802456.4800000004</v>
      </c>
      <c r="O2254" s="62">
        <f>осн2!I220+осн2!$A$2+(осн2!I220+осн2!$A$2)*осн2!$E$2</f>
        <v>2789642.7199999997</v>
      </c>
      <c r="P2254" s="62">
        <f>осн2!J220+осн2!$A$2+(осн2!J220+осн2!$A$2)*осн2!$E$2</f>
        <v>2901228.24</v>
      </c>
      <c r="Q2254" s="40">
        <f t="shared" si="583"/>
        <v>5579285.4399999995</v>
      </c>
      <c r="R2254" s="40">
        <f t="shared" si="584"/>
        <v>5802456.4800000004</v>
      </c>
      <c r="S2254" s="59">
        <f t="shared" si="585"/>
        <v>2789642.7199999997</v>
      </c>
      <c r="T2254" s="59">
        <f t="shared" si="586"/>
        <v>2901228.24</v>
      </c>
    </row>
    <row r="2255" spans="1:20" ht="15.75" hidden="1" customHeight="1" x14ac:dyDescent="0.25">
      <c r="A2255" s="140"/>
      <c r="B2255" s="169"/>
      <c r="C2255" s="140"/>
      <c r="D2255" s="4" t="s">
        <v>153</v>
      </c>
      <c r="E2255" s="41">
        <f>осн2!I221*осн2!$D$1+осн2!$A$2+(осн2!I221*осн2!$D$1+осн2!$A$2)*осн2!$E$2</f>
        <v>11146605.68</v>
      </c>
      <c r="F2255" s="41">
        <f>осн2!J221*осн2!$D$1+осн2!$A$2+(осн2!J221*осн2!$D$1+осн2!$A$2)*осн2!$E$2</f>
        <v>11592471.039999999</v>
      </c>
      <c r="G2255" s="178"/>
      <c r="H2255" s="179"/>
      <c r="I2255" s="41">
        <f t="shared" si="579"/>
        <v>11146605.68</v>
      </c>
      <c r="J2255" s="41">
        <f t="shared" si="580"/>
        <v>11592471.039999999</v>
      </c>
      <c r="K2255" s="178"/>
      <c r="L2255" s="179"/>
      <c r="M2255" s="41">
        <f t="shared" si="581"/>
        <v>11146605.68</v>
      </c>
      <c r="N2255" s="41">
        <f t="shared" si="582"/>
        <v>11592471.039999999</v>
      </c>
      <c r="O2255" s="61">
        <f>осн2!I221+осн2!$A$2+(осн2!I221+осн2!$A$2)*осн2!$E$2</f>
        <v>5573302.8399999999</v>
      </c>
      <c r="P2255" s="61">
        <f>осн2!J221+осн2!$A$2+(осн2!J221+осн2!$A$2)*осн2!$E$2</f>
        <v>5796235.5199999996</v>
      </c>
      <c r="Q2255" s="41">
        <f t="shared" si="583"/>
        <v>11146605.68</v>
      </c>
      <c r="R2255" s="41">
        <f t="shared" si="584"/>
        <v>11592471.039999999</v>
      </c>
      <c r="S2255" s="57">
        <f t="shared" si="585"/>
        <v>5573302.8399999999</v>
      </c>
      <c r="T2255" s="57">
        <f t="shared" si="586"/>
        <v>5796235.5199999996</v>
      </c>
    </row>
    <row r="2256" spans="1:20" ht="15.75" hidden="1" customHeight="1" x14ac:dyDescent="0.25">
      <c r="A2256" s="140"/>
      <c r="B2256" s="169"/>
      <c r="C2256" s="140"/>
      <c r="D2256" s="4" t="s">
        <v>154</v>
      </c>
      <c r="E2256" s="41">
        <f>осн2!I222*осн2!$D$1+осн2!$A$2+(осн2!I222*осн2!$D$1+осн2!$A$2)*осн2!$E$2</f>
        <v>14932376.08</v>
      </c>
      <c r="F2256" s="41">
        <f>осн2!J222*осн2!$D$1+осн2!$A$2+(осн2!J222*осн2!$D$1+осн2!$A$2)*осн2!$E$2</f>
        <v>15529670.84</v>
      </c>
      <c r="G2256" s="178"/>
      <c r="H2256" s="179"/>
      <c r="I2256" s="41">
        <f t="shared" si="579"/>
        <v>14932376.08</v>
      </c>
      <c r="J2256" s="41">
        <f t="shared" si="580"/>
        <v>15529670.84</v>
      </c>
      <c r="K2256" s="178"/>
      <c r="L2256" s="179"/>
      <c r="M2256" s="41">
        <f t="shared" si="581"/>
        <v>14932376.08</v>
      </c>
      <c r="N2256" s="41">
        <f t="shared" si="582"/>
        <v>15529670.84</v>
      </c>
      <c r="O2256" s="61">
        <f>осн2!I222+осн2!$A$2+(осн2!I222+осн2!$A$2)*осн2!$E$2</f>
        <v>7466188.04</v>
      </c>
      <c r="P2256" s="61">
        <f>осн2!J222+осн2!$A$2+(осн2!J222+осн2!$A$2)*осн2!$E$2</f>
        <v>7764835.4199999999</v>
      </c>
      <c r="Q2256" s="41">
        <f t="shared" si="583"/>
        <v>14932376.08</v>
      </c>
      <c r="R2256" s="41">
        <f t="shared" si="584"/>
        <v>15529670.84</v>
      </c>
      <c r="S2256" s="57">
        <f t="shared" si="585"/>
        <v>7466188.04</v>
      </c>
      <c r="T2256" s="57">
        <f t="shared" si="586"/>
        <v>7764835.4199999999</v>
      </c>
    </row>
    <row r="2257" spans="1:20" ht="15.75" hidden="1" customHeight="1" x14ac:dyDescent="0.25">
      <c r="A2257" s="140"/>
      <c r="B2257" s="169"/>
      <c r="C2257" s="140"/>
      <c r="D2257" s="8" t="s">
        <v>155</v>
      </c>
      <c r="E2257" s="40">
        <f>осн2!I223*осн2!$D$1+осн2!$A$2+(осн2!I223*осн2!$D$1+осн2!$A$2)*осн2!$E$2</f>
        <v>5537891.04</v>
      </c>
      <c r="F2257" s="40">
        <f>осн2!J223*осн2!$D$1+осн2!$A$2+(осн2!J223*осн2!$D$1+осн2!$A$2)*осн2!$E$2</f>
        <v>5759405.3600000003</v>
      </c>
      <c r="G2257" s="178"/>
      <c r="H2257" s="179"/>
      <c r="I2257" s="40">
        <f t="shared" si="579"/>
        <v>5537891.04</v>
      </c>
      <c r="J2257" s="40">
        <f t="shared" si="580"/>
        <v>5759405.3600000003</v>
      </c>
      <c r="K2257" s="178"/>
      <c r="L2257" s="179"/>
      <c r="M2257" s="40">
        <f t="shared" si="581"/>
        <v>5537891.04</v>
      </c>
      <c r="N2257" s="40">
        <f t="shared" si="582"/>
        <v>5759405.3600000003</v>
      </c>
      <c r="O2257" s="62">
        <f>осн2!I223+осн2!$A$2+(осн2!I223+осн2!$A$2)*осн2!$E$2</f>
        <v>2768945.52</v>
      </c>
      <c r="P2257" s="62">
        <f>осн2!J223+осн2!$A$2+(осн2!J223+осн2!$A$2)*осн2!$E$2</f>
        <v>2879702.68</v>
      </c>
      <c r="Q2257" s="40">
        <f t="shared" si="583"/>
        <v>5537891.04</v>
      </c>
      <c r="R2257" s="40">
        <f t="shared" si="584"/>
        <v>5759405.3600000003</v>
      </c>
      <c r="S2257" s="59">
        <f t="shared" si="585"/>
        <v>2768945.52</v>
      </c>
      <c r="T2257" s="59">
        <f t="shared" si="586"/>
        <v>2879702.68</v>
      </c>
    </row>
    <row r="2258" spans="1:20" ht="15.75" hidden="1" customHeight="1" x14ac:dyDescent="0.25">
      <c r="A2258" s="140"/>
      <c r="B2258" s="169"/>
      <c r="C2258" s="140"/>
      <c r="D2258" s="4" t="s">
        <v>156</v>
      </c>
      <c r="E2258" s="41">
        <f>осн2!I224*осн2!$D$1+осн2!$A$2+(осн2!I224*осн2!$D$1+осн2!$A$2)*осн2!$E$2</f>
        <v>11063828.68</v>
      </c>
      <c r="F2258" s="41">
        <f>осн2!J224*осн2!$D$1+осн2!$A$2+(осн2!J224*осн2!$D$1+осн2!$A$2)*осн2!$E$2</f>
        <v>11506380.6</v>
      </c>
      <c r="G2258" s="178"/>
      <c r="H2258" s="179"/>
      <c r="I2258" s="41">
        <f t="shared" si="579"/>
        <v>11063828.68</v>
      </c>
      <c r="J2258" s="41">
        <f t="shared" si="580"/>
        <v>11506380.6</v>
      </c>
      <c r="K2258" s="178"/>
      <c r="L2258" s="179"/>
      <c r="M2258" s="41">
        <f t="shared" si="581"/>
        <v>11063828.68</v>
      </c>
      <c r="N2258" s="41">
        <f t="shared" si="582"/>
        <v>11506380.6</v>
      </c>
      <c r="O2258" s="61">
        <f>осн2!I224+осн2!$A$2+(осн2!I224+осн2!$A$2)*осн2!$E$2</f>
        <v>5531914.3399999999</v>
      </c>
      <c r="P2258" s="61">
        <f>осн2!J224+осн2!$A$2+(осн2!J224+осн2!$A$2)*осн2!$E$2</f>
        <v>5753190.2999999998</v>
      </c>
      <c r="Q2258" s="41">
        <f t="shared" si="583"/>
        <v>11063828.68</v>
      </c>
      <c r="R2258" s="41">
        <f t="shared" si="584"/>
        <v>11506380.6</v>
      </c>
      <c r="S2258" s="57">
        <f t="shared" si="585"/>
        <v>5531914.3399999999</v>
      </c>
      <c r="T2258" s="57">
        <f t="shared" si="586"/>
        <v>5753190.2999999998</v>
      </c>
    </row>
    <row r="2259" spans="1:20" ht="15.75" hidden="1" customHeight="1" x14ac:dyDescent="0.25">
      <c r="A2259" s="140"/>
      <c r="B2259" s="169"/>
      <c r="C2259" s="140"/>
      <c r="D2259" s="4" t="s">
        <v>157</v>
      </c>
      <c r="E2259" s="41">
        <f>осн2!I225*осн2!$D$1+осн2!$A$2+(осн2!I225*осн2!$D$1+осн2!$A$2)*осн2!$E$2</f>
        <v>14821465.52</v>
      </c>
      <c r="F2259" s="41">
        <f>осн2!J225*осн2!$D$1+осн2!$A$2+(осн2!J225*осн2!$D$1+осн2!$A$2)*осн2!$E$2</f>
        <v>15414323.48</v>
      </c>
      <c r="G2259" s="178"/>
      <c r="H2259" s="179"/>
      <c r="I2259" s="41">
        <f t="shared" si="579"/>
        <v>14821465.52</v>
      </c>
      <c r="J2259" s="41">
        <f t="shared" si="580"/>
        <v>15414323.48</v>
      </c>
      <c r="K2259" s="178"/>
      <c r="L2259" s="179"/>
      <c r="M2259" s="41">
        <f t="shared" si="581"/>
        <v>14821465.52</v>
      </c>
      <c r="N2259" s="41">
        <f t="shared" si="582"/>
        <v>15414323.48</v>
      </c>
      <c r="O2259" s="61">
        <f>осн2!I225+осн2!$A$2+(осн2!I225+осн2!$A$2)*осн2!$E$2</f>
        <v>7410732.7599999998</v>
      </c>
      <c r="P2259" s="61">
        <f>осн2!J225+осн2!$A$2+(осн2!J225+осн2!$A$2)*осн2!$E$2</f>
        <v>7707161.7400000002</v>
      </c>
      <c r="Q2259" s="41">
        <f t="shared" si="583"/>
        <v>14821465.52</v>
      </c>
      <c r="R2259" s="41">
        <f t="shared" si="584"/>
        <v>15414323.48</v>
      </c>
      <c r="S2259" s="57">
        <f t="shared" si="585"/>
        <v>7410732.7599999998</v>
      </c>
      <c r="T2259" s="57">
        <f t="shared" si="586"/>
        <v>7707161.7400000002</v>
      </c>
    </row>
    <row r="2260" spans="1:20" ht="15.75" hidden="1" customHeight="1" x14ac:dyDescent="0.25">
      <c r="A2260" s="140"/>
      <c r="B2260" s="169"/>
      <c r="C2260" s="140"/>
      <c r="D2260" s="8" t="s">
        <v>158</v>
      </c>
      <c r="E2260" s="40">
        <f>осн2!I226*осн2!$D$1+осн2!$A$2+(осн2!I226*осн2!$D$1+осн2!$A$2)*осн2!$E$2</f>
        <v>6206559.2800000003</v>
      </c>
      <c r="F2260" s="40">
        <f>осн2!J226*осн2!$D$1+осн2!$A$2+(осн2!J226*осн2!$D$1+осн2!$A$2)*осн2!$E$2</f>
        <v>6454821.8399999999</v>
      </c>
      <c r="G2260" s="178"/>
      <c r="H2260" s="179"/>
      <c r="I2260" s="40">
        <f t="shared" si="579"/>
        <v>6206559.2800000003</v>
      </c>
      <c r="J2260" s="40">
        <f t="shared" si="580"/>
        <v>6454821.8399999999</v>
      </c>
      <c r="K2260" s="178"/>
      <c r="L2260" s="179"/>
      <c r="M2260" s="40">
        <f t="shared" si="581"/>
        <v>6206559.2800000003</v>
      </c>
      <c r="N2260" s="40">
        <f t="shared" si="582"/>
        <v>6454821.8399999999</v>
      </c>
      <c r="O2260" s="62">
        <f>осн2!I226+осн2!$A$2+(осн2!I226+осн2!$A$2)*осн2!$E$2</f>
        <v>3103279.64</v>
      </c>
      <c r="P2260" s="62">
        <f>осн2!J226+осн2!$A$2+(осн2!J226+осн2!$A$2)*осн2!$E$2</f>
        <v>3227410.92</v>
      </c>
      <c r="Q2260" s="40">
        <f t="shared" si="583"/>
        <v>6206559.2800000003</v>
      </c>
      <c r="R2260" s="40">
        <f t="shared" si="584"/>
        <v>6454821.8399999999</v>
      </c>
      <c r="S2260" s="59">
        <f t="shared" si="585"/>
        <v>3103279.64</v>
      </c>
      <c r="T2260" s="59">
        <f t="shared" si="586"/>
        <v>3227410.92</v>
      </c>
    </row>
    <row r="2261" spans="1:20" ht="15.75" hidden="1" customHeight="1" x14ac:dyDescent="0.25">
      <c r="A2261" s="140"/>
      <c r="B2261" s="169"/>
      <c r="C2261" s="140"/>
      <c r="D2261" s="4" t="s">
        <v>159</v>
      </c>
      <c r="E2261" s="41">
        <f>осн2!I227*осн2!$D$1+осн2!$A$2+(осн2!I227*осн2!$D$1+осн2!$A$2)*осн2!$E$2</f>
        <v>12401106.16</v>
      </c>
      <c r="F2261" s="41">
        <f>осн2!J227*осн2!$D$1+осн2!$A$2+(осн2!J227*осн2!$D$1+осн2!$A$2)*осн2!$E$2</f>
        <v>12897149.84</v>
      </c>
      <c r="G2261" s="178"/>
      <c r="H2261" s="179"/>
      <c r="I2261" s="41">
        <f t="shared" si="579"/>
        <v>12401106.16</v>
      </c>
      <c r="J2261" s="41">
        <f t="shared" si="580"/>
        <v>12897149.84</v>
      </c>
      <c r="K2261" s="178"/>
      <c r="L2261" s="179"/>
      <c r="M2261" s="41">
        <f t="shared" si="581"/>
        <v>12401106.16</v>
      </c>
      <c r="N2261" s="41">
        <f t="shared" si="582"/>
        <v>12897149.84</v>
      </c>
      <c r="O2261" s="61">
        <f>осн2!I227+осн2!$A$2+(осн2!I227+осн2!$A$2)*осн2!$E$2</f>
        <v>6200553.0800000001</v>
      </c>
      <c r="P2261" s="61">
        <f>осн2!J227+осн2!$A$2+(осн2!J227+осн2!$A$2)*осн2!$E$2</f>
        <v>6448574.9199999999</v>
      </c>
      <c r="Q2261" s="41">
        <f t="shared" si="583"/>
        <v>12401106.16</v>
      </c>
      <c r="R2261" s="41">
        <f t="shared" si="584"/>
        <v>12897149.84</v>
      </c>
      <c r="S2261" s="57">
        <f t="shared" si="585"/>
        <v>6200553.0800000001</v>
      </c>
      <c r="T2261" s="57">
        <f t="shared" si="586"/>
        <v>6448574.9199999999</v>
      </c>
    </row>
    <row r="2262" spans="1:20" ht="15.75" hidden="1" customHeight="1" x14ac:dyDescent="0.25">
      <c r="A2262" s="140"/>
      <c r="B2262" s="169"/>
      <c r="C2262" s="140"/>
      <c r="D2262" s="4" t="s">
        <v>160</v>
      </c>
      <c r="E2262" s="41">
        <f>осн2!I228*осн2!$D$1+осн2!$A$2+(осн2!I228*осн2!$D$1+осн2!$A$2)*осн2!$E$2</f>
        <v>16613439.48</v>
      </c>
      <c r="F2262" s="41">
        <f>осн2!J228*осн2!$D$1+осн2!$A$2+(осн2!J228*осн2!$D$1+осн2!$A$2)*осн2!$E$2</f>
        <v>17277977.719999999</v>
      </c>
      <c r="G2262" s="178"/>
      <c r="H2262" s="179"/>
      <c r="I2262" s="41">
        <f t="shared" si="579"/>
        <v>16613439.48</v>
      </c>
      <c r="J2262" s="41">
        <f t="shared" si="580"/>
        <v>17277977.719999999</v>
      </c>
      <c r="K2262" s="178"/>
      <c r="L2262" s="179"/>
      <c r="M2262" s="41">
        <f t="shared" si="581"/>
        <v>16613439.48</v>
      </c>
      <c r="N2262" s="41">
        <f t="shared" si="582"/>
        <v>17277977.719999999</v>
      </c>
      <c r="O2262" s="61">
        <f>осн2!I228+осн2!$A$2+(осн2!I228+осн2!$A$2)*осн2!$E$2</f>
        <v>8306719.7400000002</v>
      </c>
      <c r="P2262" s="61">
        <f>осн2!J228+осн2!$A$2+(осн2!J228+осн2!$A$2)*осн2!$E$2</f>
        <v>8638988.8599999994</v>
      </c>
      <c r="Q2262" s="41">
        <f t="shared" si="583"/>
        <v>16613439.48</v>
      </c>
      <c r="R2262" s="41">
        <f t="shared" si="584"/>
        <v>17277977.719999999</v>
      </c>
      <c r="S2262" s="57">
        <f t="shared" si="585"/>
        <v>8306719.7400000002</v>
      </c>
      <c r="T2262" s="57">
        <f t="shared" si="586"/>
        <v>8638988.8599999994</v>
      </c>
    </row>
    <row r="2263" spans="1:20" ht="15.75" hidden="1" customHeight="1" x14ac:dyDescent="0.25">
      <c r="A2263" s="140"/>
      <c r="B2263" s="169"/>
      <c r="C2263" s="140"/>
      <c r="D2263" s="8" t="s">
        <v>161</v>
      </c>
      <c r="E2263" s="40">
        <f>осн2!I229*осн2!$D$1+осн2!$A$2+(осн2!I229*осн2!$D$1+осн2!$A$2)*осн2!$E$2</f>
        <v>6833552.2800000003</v>
      </c>
      <c r="F2263" s="40">
        <f>осн2!J229*осн2!$D$1+осн2!$A$2+(осн2!J229*осн2!$D$1+осн2!$A$2)*осн2!$E$2</f>
        <v>7106894.5600000005</v>
      </c>
      <c r="G2263" s="178"/>
      <c r="H2263" s="179"/>
      <c r="I2263" s="40">
        <f t="shared" si="579"/>
        <v>6833552.2800000003</v>
      </c>
      <c r="J2263" s="40">
        <f t="shared" si="580"/>
        <v>7106894.5600000005</v>
      </c>
      <c r="K2263" s="178"/>
      <c r="L2263" s="179"/>
      <c r="M2263" s="40">
        <f t="shared" si="581"/>
        <v>6833552.2800000003</v>
      </c>
      <c r="N2263" s="40">
        <f t="shared" si="582"/>
        <v>7106894.5600000005</v>
      </c>
      <c r="O2263" s="62">
        <f>осн2!I229+осн2!$A$2+(осн2!I229+осн2!$A$2)*осн2!$E$2</f>
        <v>3416776.14</v>
      </c>
      <c r="P2263" s="62">
        <f>осн2!J229+осн2!$A$2+(осн2!J229+осн2!$A$2)*осн2!$E$2</f>
        <v>3553447.2800000003</v>
      </c>
      <c r="Q2263" s="40">
        <f t="shared" si="583"/>
        <v>6833552.2800000003</v>
      </c>
      <c r="R2263" s="40">
        <f t="shared" si="584"/>
        <v>7106894.5600000005</v>
      </c>
      <c r="S2263" s="59">
        <f t="shared" si="585"/>
        <v>3416776.14</v>
      </c>
      <c r="T2263" s="59">
        <f t="shared" si="586"/>
        <v>3553447.2800000003</v>
      </c>
    </row>
    <row r="2264" spans="1:20" ht="15.75" hidden="1" customHeight="1" x14ac:dyDescent="0.25">
      <c r="A2264" s="140"/>
      <c r="B2264" s="169"/>
      <c r="C2264" s="140"/>
      <c r="D2264" s="4" t="s">
        <v>162</v>
      </c>
      <c r="E2264" s="41">
        <f>осн2!I230*осн2!$D$1+осн2!$A$2+(осн2!I230*осн2!$D$1+осн2!$A$2)*осн2!$E$2</f>
        <v>13655153.52</v>
      </c>
      <c r="F2264" s="41">
        <f>осн2!J230*осн2!$D$1+осн2!$A$2+(осн2!J230*осн2!$D$1+осн2!$A$2)*осн2!$E$2</f>
        <v>14201359</v>
      </c>
      <c r="G2264" s="178"/>
      <c r="H2264" s="179"/>
      <c r="I2264" s="41">
        <f t="shared" si="579"/>
        <v>13655153.52</v>
      </c>
      <c r="J2264" s="41">
        <f t="shared" si="580"/>
        <v>14201359</v>
      </c>
      <c r="K2264" s="178"/>
      <c r="L2264" s="179"/>
      <c r="M2264" s="41">
        <f t="shared" si="581"/>
        <v>13655153.52</v>
      </c>
      <c r="N2264" s="41">
        <f t="shared" si="582"/>
        <v>14201359</v>
      </c>
      <c r="O2264" s="61">
        <f>осн2!I230+осн2!$A$2+(осн2!I230+осн2!$A$2)*осн2!$E$2</f>
        <v>6827576.7599999998</v>
      </c>
      <c r="P2264" s="61">
        <f>осн2!J230+осн2!$A$2+(осн2!J230+осн2!$A$2)*осн2!$E$2</f>
        <v>7100679.5</v>
      </c>
      <c r="Q2264" s="41">
        <f t="shared" si="583"/>
        <v>13655153.52</v>
      </c>
      <c r="R2264" s="41">
        <f t="shared" si="584"/>
        <v>14201359</v>
      </c>
      <c r="S2264" s="57">
        <f t="shared" si="585"/>
        <v>6827576.7599999998</v>
      </c>
      <c r="T2264" s="57">
        <f t="shared" si="586"/>
        <v>7100679.5</v>
      </c>
    </row>
    <row r="2265" spans="1:20" ht="15.75" hidden="1" customHeight="1" x14ac:dyDescent="0.25">
      <c r="A2265" s="140"/>
      <c r="B2265" s="169"/>
      <c r="C2265" s="140"/>
      <c r="D2265" s="4" t="s">
        <v>163</v>
      </c>
      <c r="E2265" s="41">
        <f>осн2!I231*осн2!$D$1+осн2!$A$2+(осн2!I231*осн2!$D$1+осн2!$A$2)*осн2!$E$2</f>
        <v>18293842.079999998</v>
      </c>
      <c r="F2265" s="41">
        <f>осн2!J231*осн2!$D$1+осн2!$A$2+(осн2!J231*осн2!$D$1+осн2!$A$2)*осн2!$E$2</f>
        <v>19025595.48</v>
      </c>
      <c r="G2265" s="178"/>
      <c r="H2265" s="179"/>
      <c r="I2265" s="41">
        <f t="shared" si="579"/>
        <v>18293842.079999998</v>
      </c>
      <c r="J2265" s="41">
        <f t="shared" si="580"/>
        <v>19025595.48</v>
      </c>
      <c r="K2265" s="178"/>
      <c r="L2265" s="179"/>
      <c r="M2265" s="41">
        <f t="shared" si="581"/>
        <v>18293842.079999998</v>
      </c>
      <c r="N2265" s="41">
        <f t="shared" si="582"/>
        <v>19025595.48</v>
      </c>
      <c r="O2265" s="61">
        <f>осн2!I231+осн2!$A$2+(осн2!I231+осн2!$A$2)*осн2!$E$2</f>
        <v>9146921.0399999991</v>
      </c>
      <c r="P2265" s="61">
        <f>осн2!J231+осн2!$A$2+(осн2!J231+осн2!$A$2)*осн2!$E$2</f>
        <v>9512797.7400000002</v>
      </c>
      <c r="Q2265" s="41">
        <f t="shared" si="583"/>
        <v>18293842.079999998</v>
      </c>
      <c r="R2265" s="41">
        <f t="shared" si="584"/>
        <v>19025595.48</v>
      </c>
      <c r="S2265" s="57">
        <f t="shared" si="585"/>
        <v>9146921.0399999991</v>
      </c>
      <c r="T2265" s="57">
        <f t="shared" si="586"/>
        <v>9512797.7400000002</v>
      </c>
    </row>
    <row r="2266" spans="1:20" ht="15.75" hidden="1" customHeight="1" x14ac:dyDescent="0.25">
      <c r="A2266" s="140"/>
      <c r="B2266" s="169"/>
      <c r="C2266" s="140"/>
      <c r="D2266" s="8" t="s">
        <v>164</v>
      </c>
      <c r="E2266" s="40">
        <f>осн2!I232*осн2!$D$1+осн2!$A$2+(осн2!I232*осн2!$D$1+осн2!$A$2)*осн2!$E$2</f>
        <v>7589642</v>
      </c>
      <c r="F2266" s="40">
        <f>осн2!J232*осн2!$D$1+осн2!$A$2+(осн2!J232*осн2!$D$1+осн2!$A$2)*осн2!$E$2</f>
        <v>7893227.6799999997</v>
      </c>
      <c r="G2266" s="178"/>
      <c r="H2266" s="179"/>
      <c r="I2266" s="40">
        <f t="shared" si="579"/>
        <v>7589642</v>
      </c>
      <c r="J2266" s="40">
        <f t="shared" si="580"/>
        <v>7893227.6799999997</v>
      </c>
      <c r="K2266" s="178"/>
      <c r="L2266" s="179"/>
      <c r="M2266" s="40">
        <f t="shared" si="581"/>
        <v>7589642</v>
      </c>
      <c r="N2266" s="40">
        <f t="shared" si="582"/>
        <v>7893227.6799999997</v>
      </c>
      <c r="O2266" s="62">
        <f>осн2!I232+осн2!$A$2+(осн2!I232+осн2!$A$2)*осн2!$E$2</f>
        <v>3794821</v>
      </c>
      <c r="P2266" s="62">
        <f>осн2!J232+осн2!$A$2+(осн2!J232+осн2!$A$2)*осн2!$E$2</f>
        <v>3946613.84</v>
      </c>
      <c r="Q2266" s="40">
        <f t="shared" si="583"/>
        <v>7589642</v>
      </c>
      <c r="R2266" s="40">
        <f t="shared" si="584"/>
        <v>7893227.6799999997</v>
      </c>
      <c r="S2266" s="59">
        <f t="shared" si="585"/>
        <v>3794821</v>
      </c>
      <c r="T2266" s="59">
        <f t="shared" si="586"/>
        <v>3946613.84</v>
      </c>
    </row>
    <row r="2267" spans="1:20" ht="15.75" hidden="1" customHeight="1" x14ac:dyDescent="0.25">
      <c r="A2267" s="140"/>
      <c r="B2267" s="169"/>
      <c r="C2267" s="140"/>
      <c r="D2267" s="4" t="s">
        <v>165</v>
      </c>
      <c r="E2267" s="41">
        <f>осн2!I233*осн2!$D$1+осн2!$A$2+(осн2!I233*осн2!$D$1+осн2!$A$2)*осн2!$E$2</f>
        <v>15167318.800000001</v>
      </c>
      <c r="F2267" s="41">
        <f>осн2!J233*осн2!$D$1+осн2!$A$2+(осн2!J233*осн2!$D$1+осн2!$A$2)*осн2!$E$2</f>
        <v>15774011.08</v>
      </c>
      <c r="G2267" s="178"/>
      <c r="H2267" s="179"/>
      <c r="I2267" s="41">
        <f t="shared" si="579"/>
        <v>15167318.800000001</v>
      </c>
      <c r="J2267" s="41">
        <f t="shared" si="580"/>
        <v>15774011.08</v>
      </c>
      <c r="K2267" s="178"/>
      <c r="L2267" s="179"/>
      <c r="M2267" s="41">
        <f t="shared" si="581"/>
        <v>15167318.800000001</v>
      </c>
      <c r="N2267" s="41">
        <f t="shared" si="582"/>
        <v>15774011.08</v>
      </c>
      <c r="O2267" s="61">
        <f>осн2!I233+осн2!$A$2+(осн2!I233+осн2!$A$2)*осн2!$E$2</f>
        <v>7583659.4000000004</v>
      </c>
      <c r="P2267" s="61">
        <f>осн2!J233+осн2!$A$2+(осн2!J233+осн2!$A$2)*осн2!$E$2</f>
        <v>7887005.54</v>
      </c>
      <c r="Q2267" s="41">
        <f t="shared" si="583"/>
        <v>15167318.800000001</v>
      </c>
      <c r="R2267" s="41">
        <f t="shared" si="584"/>
        <v>15774011.08</v>
      </c>
      <c r="S2267" s="57">
        <f t="shared" si="585"/>
        <v>7583659.4000000004</v>
      </c>
      <c r="T2267" s="57">
        <f t="shared" si="586"/>
        <v>7887005.54</v>
      </c>
    </row>
    <row r="2268" spans="1:20" ht="15.75" hidden="1" customHeight="1" x14ac:dyDescent="0.25">
      <c r="A2268" s="140"/>
      <c r="B2268" s="169"/>
      <c r="C2268" s="140"/>
      <c r="D2268" s="4" t="s">
        <v>166</v>
      </c>
      <c r="E2268" s="41">
        <f>осн2!I234*осн2!$D$1+осн2!$A$2+(осн2!I234*осн2!$D$1+осн2!$A$2)*осн2!$E$2</f>
        <v>20320133.359999999</v>
      </c>
      <c r="F2268" s="41">
        <f>осн2!J234*осн2!$D$1+осн2!$A$2+(осн2!J234*осн2!$D$1+осн2!$A$2)*осн2!$E$2</f>
        <v>21132938.600000001</v>
      </c>
      <c r="G2268" s="178"/>
      <c r="H2268" s="179"/>
      <c r="I2268" s="41">
        <f t="shared" si="579"/>
        <v>20320133.359999999</v>
      </c>
      <c r="J2268" s="41">
        <f t="shared" si="580"/>
        <v>21132938.600000001</v>
      </c>
      <c r="K2268" s="178"/>
      <c r="L2268" s="179"/>
      <c r="M2268" s="41">
        <f t="shared" si="581"/>
        <v>20320133.359999999</v>
      </c>
      <c r="N2268" s="41">
        <f t="shared" si="582"/>
        <v>21132938.600000001</v>
      </c>
      <c r="O2268" s="61">
        <f>осн2!I234+осн2!$A$2+(осн2!I234+осн2!$A$2)*осн2!$E$2</f>
        <v>10160066.68</v>
      </c>
      <c r="P2268" s="61">
        <f>осн2!J234+осн2!$A$2+(осн2!J234+осн2!$A$2)*осн2!$E$2</f>
        <v>10566469.300000001</v>
      </c>
      <c r="Q2268" s="41">
        <f t="shared" si="583"/>
        <v>20320133.359999999</v>
      </c>
      <c r="R2268" s="41">
        <f t="shared" si="584"/>
        <v>21132938.600000001</v>
      </c>
      <c r="S2268" s="57">
        <f t="shared" si="585"/>
        <v>10160066.68</v>
      </c>
      <c r="T2268" s="57">
        <f t="shared" si="586"/>
        <v>10566469.300000001</v>
      </c>
    </row>
    <row r="2269" spans="1:20" ht="30" hidden="1" customHeight="1" x14ac:dyDescent="0.25">
      <c r="A2269" s="140"/>
      <c r="B2269" s="169"/>
      <c r="C2269" s="140"/>
      <c r="D2269" s="13" t="s">
        <v>57</v>
      </c>
      <c r="E2269" s="40">
        <f>осн2!I235*осн2!$D$1+осн2!$A$2+(осн2!I235*осн2!$D$1+осн2!$A$2)*осн2!$E$2</f>
        <v>8551443.4800000004</v>
      </c>
      <c r="F2269" s="40">
        <f>осн2!J235*осн2!$D$1+осн2!$A$2+(осн2!J235*осн2!$D$1+осн2!$A$2)*осн2!$E$2</f>
        <v>8893501.879999999</v>
      </c>
      <c r="G2269" s="178"/>
      <c r="H2269" s="179"/>
      <c r="I2269" s="40">
        <f t="shared" si="579"/>
        <v>8551443.4800000004</v>
      </c>
      <c r="J2269" s="40">
        <f t="shared" si="580"/>
        <v>8893501.879999999</v>
      </c>
      <c r="K2269" s="178"/>
      <c r="L2269" s="179"/>
      <c r="M2269" s="40">
        <f t="shared" si="581"/>
        <v>8551443.4800000004</v>
      </c>
      <c r="N2269" s="40">
        <f t="shared" si="582"/>
        <v>8893501.879999999</v>
      </c>
      <c r="O2269" s="62">
        <f>осн2!I235+осн2!$A$2+(осн2!I235+осн2!$A$2)*осн2!$E$2</f>
        <v>4275721.74</v>
      </c>
      <c r="P2269" s="62">
        <f>осн2!J235+осн2!$A$2+(осн2!J235+осн2!$A$2)*осн2!$E$2</f>
        <v>4446750.9399999995</v>
      </c>
      <c r="Q2269" s="40">
        <f t="shared" si="583"/>
        <v>8551443.4800000004</v>
      </c>
      <c r="R2269" s="40">
        <f t="shared" si="584"/>
        <v>8893501.879999999</v>
      </c>
      <c r="S2269" s="59">
        <f t="shared" si="585"/>
        <v>4275721.74</v>
      </c>
      <c r="T2269" s="59">
        <f t="shared" si="586"/>
        <v>4446750.9399999995</v>
      </c>
    </row>
    <row r="2270" spans="1:20" ht="30" hidden="1" customHeight="1" x14ac:dyDescent="0.25">
      <c r="A2270" s="140"/>
      <c r="B2270" s="169"/>
      <c r="C2270" s="140"/>
      <c r="D2270" s="12" t="s">
        <v>58</v>
      </c>
      <c r="E2270" s="41">
        <f>осн2!I236*осн2!$D$1+осн2!$A$2+(осн2!I236*осн2!$D$1+осн2!$A$2)*осн2!$E$2</f>
        <v>12758285.08</v>
      </c>
      <c r="F2270" s="41">
        <f>осн2!J236*осн2!$D$1+осн2!$A$2+(осн2!J236*осн2!$D$1+осн2!$A$2)*осн2!$E$2</f>
        <v>13268618.560000001</v>
      </c>
      <c r="G2270" s="178"/>
      <c r="H2270" s="179"/>
      <c r="I2270" s="41">
        <f t="shared" si="579"/>
        <v>12758285.08</v>
      </c>
      <c r="J2270" s="41">
        <f t="shared" si="580"/>
        <v>13268618.560000001</v>
      </c>
      <c r="K2270" s="178"/>
      <c r="L2270" s="179"/>
      <c r="M2270" s="41">
        <f t="shared" si="581"/>
        <v>12758285.08</v>
      </c>
      <c r="N2270" s="41">
        <f t="shared" si="582"/>
        <v>13268618.560000001</v>
      </c>
      <c r="O2270" s="61">
        <f>осн2!I236+осн2!$A$2+(осн2!I236+осн2!$A$2)*осн2!$E$2</f>
        <v>6379142.54</v>
      </c>
      <c r="P2270" s="61">
        <f>осн2!J236+осн2!$A$2+(осн2!J236+осн2!$A$2)*осн2!$E$2</f>
        <v>6634309.2800000003</v>
      </c>
      <c r="Q2270" s="41">
        <f t="shared" si="583"/>
        <v>12758285.08</v>
      </c>
      <c r="R2270" s="41">
        <f t="shared" si="584"/>
        <v>13268618.560000001</v>
      </c>
      <c r="S2270" s="57">
        <f t="shared" si="585"/>
        <v>6379142.54</v>
      </c>
      <c r="T2270" s="57">
        <f t="shared" si="586"/>
        <v>6634309.2800000003</v>
      </c>
    </row>
    <row r="2271" spans="1:20" ht="30" hidden="1" customHeight="1" x14ac:dyDescent="0.25">
      <c r="A2271" s="140"/>
      <c r="B2271" s="169"/>
      <c r="C2271" s="140"/>
      <c r="D2271" s="12" t="s">
        <v>59</v>
      </c>
      <c r="E2271" s="41">
        <f>осн2!I237*осн2!$D$1+осн2!$A$2+(осн2!I237*осн2!$D$1+осн2!$A$2)*осн2!$E$2</f>
        <v>17080771.399999999</v>
      </c>
      <c r="F2271" s="41">
        <f>осн2!J237*осн2!$D$1+осн2!$A$2+(осн2!J237*осн2!$D$1+осн2!$A$2)*осн2!$E$2</f>
        <v>17764003.199999999</v>
      </c>
      <c r="G2271" s="178"/>
      <c r="H2271" s="179"/>
      <c r="I2271" s="41">
        <f t="shared" ref="I2271:I2302" si="587">E2271</f>
        <v>17080771.399999999</v>
      </c>
      <c r="J2271" s="41">
        <f t="shared" ref="J2271:J2302" si="588">F2271</f>
        <v>17764003.199999999</v>
      </c>
      <c r="K2271" s="178"/>
      <c r="L2271" s="179"/>
      <c r="M2271" s="41">
        <f t="shared" ref="M2271:M2302" si="589">I2271</f>
        <v>17080771.399999999</v>
      </c>
      <c r="N2271" s="41">
        <f t="shared" ref="N2271:N2302" si="590">J2271</f>
        <v>17764003.199999999</v>
      </c>
      <c r="O2271" s="61">
        <f>осн2!I237+осн2!$A$2+(осн2!I237+осн2!$A$2)*осн2!$E$2</f>
        <v>8540385.6999999993</v>
      </c>
      <c r="P2271" s="61">
        <f>осн2!J237+осн2!$A$2+(осн2!J237+осн2!$A$2)*осн2!$E$2</f>
        <v>8882001.5999999996</v>
      </c>
      <c r="Q2271" s="41">
        <f t="shared" ref="Q2271:Q2302" si="591">M2271</f>
        <v>17080771.399999999</v>
      </c>
      <c r="R2271" s="41">
        <f t="shared" ref="R2271:R2302" si="592">N2271</f>
        <v>17764003.199999999</v>
      </c>
      <c r="S2271" s="57">
        <f t="shared" ref="S2271:S2302" si="593">O2271</f>
        <v>8540385.6999999993</v>
      </c>
      <c r="T2271" s="57">
        <f t="shared" ref="T2271:T2302" si="594">P2271</f>
        <v>8882001.5999999996</v>
      </c>
    </row>
    <row r="2272" spans="1:20" ht="30" hidden="1" customHeight="1" x14ac:dyDescent="0.25">
      <c r="A2272" s="140"/>
      <c r="B2272" s="169"/>
      <c r="C2272" s="140"/>
      <c r="D2272" s="12" t="s">
        <v>60</v>
      </c>
      <c r="E2272" s="41">
        <f>осн2!I238*осн2!$D$1+осн2!$A$2+(осн2!I238*осн2!$D$1+осн2!$A$2)*осн2!$E$2</f>
        <v>21287615.359999999</v>
      </c>
      <c r="F2272" s="41">
        <f>осн2!J238*осн2!$D$1+осн2!$A$2+(осн2!J238*осн2!$D$1+осн2!$A$2)*осн2!$E$2</f>
        <v>22139119.879999999</v>
      </c>
      <c r="G2272" s="178"/>
      <c r="H2272" s="179"/>
      <c r="I2272" s="41">
        <f t="shared" si="587"/>
        <v>21287615.359999999</v>
      </c>
      <c r="J2272" s="41">
        <f t="shared" si="588"/>
        <v>22139119.879999999</v>
      </c>
      <c r="K2272" s="178"/>
      <c r="L2272" s="179"/>
      <c r="M2272" s="41">
        <f t="shared" si="589"/>
        <v>21287615.359999999</v>
      </c>
      <c r="N2272" s="41">
        <f t="shared" si="590"/>
        <v>22139119.879999999</v>
      </c>
      <c r="O2272" s="61">
        <f>осн2!I238+осн2!$A$2+(осн2!I238+осн2!$A$2)*осн2!$E$2</f>
        <v>10643807.68</v>
      </c>
      <c r="P2272" s="61">
        <f>осн2!J238+осн2!$A$2+(осн2!J238+осн2!$A$2)*осн2!$E$2</f>
        <v>11069559.939999999</v>
      </c>
      <c r="Q2272" s="41">
        <f t="shared" si="591"/>
        <v>21287615.359999999</v>
      </c>
      <c r="R2272" s="41">
        <f t="shared" si="592"/>
        <v>22139119.879999999</v>
      </c>
      <c r="S2272" s="57">
        <f t="shared" si="593"/>
        <v>10643807.68</v>
      </c>
      <c r="T2272" s="57">
        <f t="shared" si="594"/>
        <v>11069559.939999999</v>
      </c>
    </row>
    <row r="2273" spans="1:20" ht="30" hidden="1" customHeight="1" x14ac:dyDescent="0.25">
      <c r="A2273" s="140"/>
      <c r="B2273" s="169"/>
      <c r="C2273" s="140"/>
      <c r="D2273" s="12" t="s">
        <v>61</v>
      </c>
      <c r="E2273" s="41">
        <f>осн2!I239*осн2!$D$1+осн2!$A$2+(осн2!I239*осн2!$D$1+осн2!$A$2)*осн2!$E$2</f>
        <v>27527991.079999998</v>
      </c>
      <c r="F2273" s="41">
        <f>осн2!J239*осн2!$D$1+осн2!$A$2+(осн2!J239*осн2!$D$1+осн2!$A$2)*осн2!$E$2</f>
        <v>28629110.439999998</v>
      </c>
      <c r="G2273" s="178"/>
      <c r="H2273" s="179"/>
      <c r="I2273" s="41">
        <f t="shared" si="587"/>
        <v>27527991.079999998</v>
      </c>
      <c r="J2273" s="41">
        <f t="shared" si="588"/>
        <v>28629110.439999998</v>
      </c>
      <c r="K2273" s="178"/>
      <c r="L2273" s="179"/>
      <c r="M2273" s="41">
        <f t="shared" si="589"/>
        <v>27527991.079999998</v>
      </c>
      <c r="N2273" s="41">
        <f t="shared" si="590"/>
        <v>28629110.439999998</v>
      </c>
      <c r="O2273" s="61">
        <f>осн2!I239+осн2!$A$2+(осн2!I239+осн2!$A$2)*осн2!$E$2</f>
        <v>13763995.539999999</v>
      </c>
      <c r="P2273" s="61">
        <f>осн2!J239+осн2!$A$2+(осн2!J239+осн2!$A$2)*осн2!$E$2</f>
        <v>14314555.219999999</v>
      </c>
      <c r="Q2273" s="41">
        <f t="shared" si="591"/>
        <v>27527991.079999998</v>
      </c>
      <c r="R2273" s="41">
        <f t="shared" si="592"/>
        <v>28629110.439999998</v>
      </c>
      <c r="S2273" s="57">
        <f t="shared" si="593"/>
        <v>13763995.539999999</v>
      </c>
      <c r="T2273" s="57">
        <f t="shared" si="594"/>
        <v>14314555.219999999</v>
      </c>
    </row>
    <row r="2274" spans="1:20" ht="30" hidden="1" customHeight="1" x14ac:dyDescent="0.25">
      <c r="A2274" s="140"/>
      <c r="B2274" s="169"/>
      <c r="C2274" s="140"/>
      <c r="D2274" s="12" t="s">
        <v>62</v>
      </c>
      <c r="E2274" s="41">
        <f>осн2!I240*осн2!$D$1+осн2!$A$2+(осн2!I240*осн2!$D$1+осн2!$A$2)*осн2!$E$2</f>
        <v>31734889.32</v>
      </c>
      <c r="F2274" s="41">
        <f>осн2!J240*осн2!$D$1+осн2!$A$2+(осн2!J240*осн2!$D$1+осн2!$A$2)*осн2!$E$2</f>
        <v>33004286.120000001</v>
      </c>
      <c r="G2274" s="178"/>
      <c r="H2274" s="179"/>
      <c r="I2274" s="41">
        <f t="shared" si="587"/>
        <v>31734889.32</v>
      </c>
      <c r="J2274" s="41">
        <f t="shared" si="588"/>
        <v>33004286.120000001</v>
      </c>
      <c r="K2274" s="178"/>
      <c r="L2274" s="179"/>
      <c r="M2274" s="41">
        <f t="shared" si="589"/>
        <v>31734889.32</v>
      </c>
      <c r="N2274" s="41">
        <f t="shared" si="590"/>
        <v>33004286.120000001</v>
      </c>
      <c r="O2274" s="61">
        <f>осн2!I240+осн2!$A$2+(осн2!I240+осн2!$A$2)*осн2!$E$2</f>
        <v>15867444.66</v>
      </c>
      <c r="P2274" s="61">
        <f>осн2!J240+осн2!$A$2+(осн2!J240+осн2!$A$2)*осн2!$E$2</f>
        <v>16502143.060000001</v>
      </c>
      <c r="Q2274" s="41">
        <f t="shared" si="591"/>
        <v>31734889.32</v>
      </c>
      <c r="R2274" s="41">
        <f t="shared" si="592"/>
        <v>33004286.120000001</v>
      </c>
      <c r="S2274" s="57">
        <f t="shared" si="593"/>
        <v>15867444.66</v>
      </c>
      <c r="T2274" s="57">
        <f t="shared" si="594"/>
        <v>16502143.060000001</v>
      </c>
    </row>
    <row r="2275" spans="1:20" ht="15.75" hidden="1" customHeight="1" x14ac:dyDescent="0.25">
      <c r="A2275" s="140"/>
      <c r="B2275" s="169"/>
      <c r="C2275" s="140"/>
      <c r="D2275" s="13" t="s">
        <v>63</v>
      </c>
      <c r="E2275" s="40">
        <f>осн2!I241*осн2!$D$1+осн2!$A$2+(осн2!I241*осн2!$D$1+осн2!$A$2)*осн2!$E$2</f>
        <v>26312305.52</v>
      </c>
      <c r="F2275" s="40">
        <f>осн2!J241*осн2!$D$1+осн2!$A$2+(осн2!J241*осн2!$D$1+осн2!$A$2)*осн2!$E$2</f>
        <v>27364799.440000001</v>
      </c>
      <c r="G2275" s="178"/>
      <c r="H2275" s="179"/>
      <c r="I2275" s="40">
        <f t="shared" si="587"/>
        <v>26312305.52</v>
      </c>
      <c r="J2275" s="40">
        <f t="shared" si="588"/>
        <v>27364799.440000001</v>
      </c>
      <c r="K2275" s="178"/>
      <c r="L2275" s="179"/>
      <c r="M2275" s="40">
        <f t="shared" si="589"/>
        <v>26312305.52</v>
      </c>
      <c r="N2275" s="40">
        <f t="shared" si="590"/>
        <v>27364799.440000001</v>
      </c>
      <c r="O2275" s="62">
        <f>осн2!I241+осн2!$A$2+(осн2!I241+осн2!$A$2)*осн2!$E$2</f>
        <v>13156152.76</v>
      </c>
      <c r="P2275" s="62">
        <f>осн2!J241+осн2!$A$2+(осн2!J241+осн2!$A$2)*осн2!$E$2</f>
        <v>13682399.720000001</v>
      </c>
      <c r="Q2275" s="40">
        <f t="shared" si="591"/>
        <v>26312305.52</v>
      </c>
      <c r="R2275" s="40">
        <f t="shared" si="592"/>
        <v>27364799.440000001</v>
      </c>
      <c r="S2275" s="59">
        <f t="shared" si="593"/>
        <v>13156152.76</v>
      </c>
      <c r="T2275" s="59">
        <f t="shared" si="594"/>
        <v>13682399.720000001</v>
      </c>
    </row>
    <row r="2276" spans="1:20" ht="15.75" hidden="1" customHeight="1" x14ac:dyDescent="0.25">
      <c r="A2276" s="140"/>
      <c r="B2276" s="169"/>
      <c r="C2276" s="140"/>
      <c r="D2276" s="12" t="s">
        <v>64</v>
      </c>
      <c r="E2276" s="41">
        <f>осн2!I242*осн2!$D$1+осн2!$A$2+(осн2!I242*осн2!$D$1+осн2!$A$2)*осн2!$E$2</f>
        <v>31163521.52</v>
      </c>
      <c r="F2276" s="41">
        <f>осн2!J242*осн2!$D$1+осн2!$A$2+(осн2!J242*осн2!$D$1+осн2!$A$2)*осн2!$E$2</f>
        <v>32410061.719999999</v>
      </c>
      <c r="G2276" s="178"/>
      <c r="H2276" s="179"/>
      <c r="I2276" s="41">
        <f t="shared" si="587"/>
        <v>31163521.52</v>
      </c>
      <c r="J2276" s="41">
        <f t="shared" si="588"/>
        <v>32410061.719999999</v>
      </c>
      <c r="K2276" s="178"/>
      <c r="L2276" s="179"/>
      <c r="M2276" s="41">
        <f t="shared" si="589"/>
        <v>31163521.52</v>
      </c>
      <c r="N2276" s="41">
        <f t="shared" si="590"/>
        <v>32410061.719999999</v>
      </c>
      <c r="O2276" s="61">
        <f>осн2!I242+осн2!$A$2+(осн2!I242+осн2!$A$2)*осн2!$E$2</f>
        <v>15581760.76</v>
      </c>
      <c r="P2276" s="61">
        <f>осн2!J242+осн2!$A$2+(осн2!J242+осн2!$A$2)*осн2!$E$2</f>
        <v>16205030.859999999</v>
      </c>
      <c r="Q2276" s="41">
        <f t="shared" si="591"/>
        <v>31163521.52</v>
      </c>
      <c r="R2276" s="41">
        <f t="shared" si="592"/>
        <v>32410061.719999999</v>
      </c>
      <c r="S2276" s="57">
        <f t="shared" si="593"/>
        <v>15581760.76</v>
      </c>
      <c r="T2276" s="57">
        <f t="shared" si="594"/>
        <v>16205030.859999999</v>
      </c>
    </row>
    <row r="2277" spans="1:20" ht="15.75" hidden="1" customHeight="1" x14ac:dyDescent="0.25">
      <c r="A2277" s="140"/>
      <c r="B2277" s="169"/>
      <c r="C2277" s="140"/>
      <c r="D2277" s="12" t="s">
        <v>65</v>
      </c>
      <c r="E2277" s="41">
        <f>осн2!I243*осн2!$D$1+осн2!$A$2+(осн2!I243*осн2!$D$1+осн2!$A$2)*осн2!$E$2</f>
        <v>36014782.359999999</v>
      </c>
      <c r="F2277" s="41">
        <f>осн2!J243*осн2!$D$1+осн2!$A$2+(осн2!J243*осн2!$D$1+осн2!$A$2)*осн2!$E$2</f>
        <v>37455373.560000002</v>
      </c>
      <c r="G2277" s="178"/>
      <c r="H2277" s="179"/>
      <c r="I2277" s="41">
        <f t="shared" si="587"/>
        <v>36014782.359999999</v>
      </c>
      <c r="J2277" s="41">
        <f t="shared" si="588"/>
        <v>37455373.560000002</v>
      </c>
      <c r="K2277" s="178"/>
      <c r="L2277" s="179"/>
      <c r="M2277" s="41">
        <f t="shared" si="589"/>
        <v>36014782.359999999</v>
      </c>
      <c r="N2277" s="41">
        <f t="shared" si="590"/>
        <v>37455373.560000002</v>
      </c>
      <c r="O2277" s="61">
        <f>осн2!I243+осн2!$A$2+(осн2!I243+осн2!$A$2)*осн2!$E$2</f>
        <v>18007391.18</v>
      </c>
      <c r="P2277" s="61">
        <f>осн2!J243+осн2!$A$2+(осн2!J243+осн2!$A$2)*осн2!$E$2</f>
        <v>18727686.780000001</v>
      </c>
      <c r="Q2277" s="41">
        <f t="shared" si="591"/>
        <v>36014782.359999999</v>
      </c>
      <c r="R2277" s="41">
        <f t="shared" si="592"/>
        <v>37455373.560000002</v>
      </c>
      <c r="S2277" s="57">
        <f t="shared" si="593"/>
        <v>18007391.18</v>
      </c>
      <c r="T2277" s="57">
        <f t="shared" si="594"/>
        <v>18727686.780000001</v>
      </c>
    </row>
    <row r="2278" spans="1:20" ht="15.75" hidden="1" customHeight="1" x14ac:dyDescent="0.25">
      <c r="A2278" s="140"/>
      <c r="B2278" s="169"/>
      <c r="C2278" s="140"/>
      <c r="D2278" s="12" t="s">
        <v>66</v>
      </c>
      <c r="E2278" s="41">
        <f>осн2!I244*осн2!$D$1+осн2!$A$2+(осн2!I244*осн2!$D$1+осн2!$A$2)*осн2!$E$2</f>
        <v>40866090.399999999</v>
      </c>
      <c r="F2278" s="41">
        <f>осн2!J244*осн2!$D$1+осн2!$A$2+(осн2!J244*осн2!$D$1+осн2!$A$2)*осн2!$E$2</f>
        <v>42500734.960000001</v>
      </c>
      <c r="G2278" s="178"/>
      <c r="H2278" s="179"/>
      <c r="I2278" s="41">
        <f t="shared" si="587"/>
        <v>40866090.399999999</v>
      </c>
      <c r="J2278" s="41">
        <f t="shared" si="588"/>
        <v>42500734.960000001</v>
      </c>
      <c r="K2278" s="178"/>
      <c r="L2278" s="179"/>
      <c r="M2278" s="41">
        <f t="shared" si="589"/>
        <v>40866090.399999999</v>
      </c>
      <c r="N2278" s="41">
        <f t="shared" si="590"/>
        <v>42500734.960000001</v>
      </c>
      <c r="O2278" s="61">
        <f>осн2!I244+осн2!$A$2+(осн2!I244+осн2!$A$2)*осн2!$E$2</f>
        <v>20433045.199999999</v>
      </c>
      <c r="P2278" s="61">
        <f>осн2!J244+осн2!$A$2+(осн2!J244+осн2!$A$2)*осн2!$E$2</f>
        <v>21250367.48</v>
      </c>
      <c r="Q2278" s="41">
        <f t="shared" si="591"/>
        <v>40866090.399999999</v>
      </c>
      <c r="R2278" s="41">
        <f t="shared" si="592"/>
        <v>42500734.960000001</v>
      </c>
      <c r="S2278" s="57">
        <f t="shared" si="593"/>
        <v>20433045.199999999</v>
      </c>
      <c r="T2278" s="57">
        <f t="shared" si="594"/>
        <v>21250367.48</v>
      </c>
    </row>
    <row r="2279" spans="1:20" ht="15.75" hidden="1" customHeight="1" x14ac:dyDescent="0.25">
      <c r="A2279" s="140"/>
      <c r="B2279" s="169"/>
      <c r="C2279" s="140"/>
      <c r="D2279" s="12" t="s">
        <v>67</v>
      </c>
      <c r="E2279" s="41">
        <f>осн2!I245*осн2!$D$1+осн2!$A$2+(осн2!I245*осн2!$D$1+осн2!$A$2)*осн2!$E$2</f>
        <v>47250570.079999998</v>
      </c>
      <c r="F2279" s="41">
        <f>осн2!J245*осн2!$D$1+осн2!$A$2+(осн2!J245*осн2!$D$1+осн2!$A$2)*осн2!$E$2</f>
        <v>49140594.960000001</v>
      </c>
      <c r="G2279" s="178"/>
      <c r="H2279" s="179"/>
      <c r="I2279" s="41">
        <f t="shared" si="587"/>
        <v>47250570.079999998</v>
      </c>
      <c r="J2279" s="41">
        <f t="shared" si="588"/>
        <v>49140594.960000001</v>
      </c>
      <c r="K2279" s="178"/>
      <c r="L2279" s="179"/>
      <c r="M2279" s="41">
        <f t="shared" si="589"/>
        <v>47250570.079999998</v>
      </c>
      <c r="N2279" s="41">
        <f t="shared" si="590"/>
        <v>49140594.960000001</v>
      </c>
      <c r="O2279" s="61">
        <f>осн2!I245+осн2!$A$2+(осн2!I245+осн2!$A$2)*осн2!$E$2</f>
        <v>23625285.039999999</v>
      </c>
      <c r="P2279" s="61">
        <f>осн2!J245+осн2!$A$2+(осн2!J245+осн2!$A$2)*осн2!$E$2</f>
        <v>24570297.48</v>
      </c>
      <c r="Q2279" s="41">
        <f t="shared" si="591"/>
        <v>47250570.079999998</v>
      </c>
      <c r="R2279" s="41">
        <f t="shared" si="592"/>
        <v>49140594.960000001</v>
      </c>
      <c r="S2279" s="57">
        <f t="shared" si="593"/>
        <v>23625285.039999999</v>
      </c>
      <c r="T2279" s="57">
        <f t="shared" si="594"/>
        <v>24570297.48</v>
      </c>
    </row>
    <row r="2280" spans="1:20" ht="15.75" hidden="1" customHeight="1" x14ac:dyDescent="0.25">
      <c r="A2280" s="140"/>
      <c r="B2280" s="169"/>
      <c r="C2280" s="140"/>
      <c r="D2280" s="12" t="s">
        <v>68</v>
      </c>
      <c r="E2280" s="41">
        <f>осн2!I246*осн2!$D$1+осн2!$A$2+(осн2!I246*осн2!$D$1+осн2!$A$2)*осн2!$E$2</f>
        <v>52103086.439999998</v>
      </c>
      <c r="F2280" s="41">
        <f>осн2!J246*осн2!$D$1+осн2!$A$2+(осн2!J246*осн2!$D$1+осн2!$A$2)*осн2!$E$2</f>
        <v>54187209.519999996</v>
      </c>
      <c r="G2280" s="178"/>
      <c r="H2280" s="179"/>
      <c r="I2280" s="41">
        <f t="shared" si="587"/>
        <v>52103086.439999998</v>
      </c>
      <c r="J2280" s="41">
        <f t="shared" si="588"/>
        <v>54187209.519999996</v>
      </c>
      <c r="K2280" s="178"/>
      <c r="L2280" s="179"/>
      <c r="M2280" s="41">
        <f t="shared" si="589"/>
        <v>52103086.439999998</v>
      </c>
      <c r="N2280" s="41">
        <f t="shared" si="590"/>
        <v>54187209.519999996</v>
      </c>
      <c r="O2280" s="61">
        <f>осн2!I246+осн2!$A$2+(осн2!I246+осн2!$A$2)*осн2!$E$2</f>
        <v>26051543.219999999</v>
      </c>
      <c r="P2280" s="61">
        <f>осн2!J246+осн2!$A$2+(осн2!J246+осн2!$A$2)*осн2!$E$2</f>
        <v>27093604.759999998</v>
      </c>
      <c r="Q2280" s="41">
        <f t="shared" si="591"/>
        <v>52103086.439999998</v>
      </c>
      <c r="R2280" s="41">
        <f t="shared" si="592"/>
        <v>54187209.519999996</v>
      </c>
      <c r="S2280" s="57">
        <f t="shared" si="593"/>
        <v>26051543.219999999</v>
      </c>
      <c r="T2280" s="57">
        <f t="shared" si="594"/>
        <v>27093604.759999998</v>
      </c>
    </row>
    <row r="2281" spans="1:20" ht="15.75" hidden="1" customHeight="1" x14ac:dyDescent="0.25">
      <c r="A2281" s="140"/>
      <c r="B2281" s="169"/>
      <c r="C2281" s="140"/>
      <c r="D2281" s="12" t="s">
        <v>69</v>
      </c>
      <c r="E2281" s="41">
        <f>осн2!I247*осн2!$D$1+осн2!$A$2+(осн2!I247*осн2!$D$1+осн2!$A$2)*осн2!$E$2</f>
        <v>56955602.799999997</v>
      </c>
      <c r="F2281" s="41">
        <f>осн2!J247*осн2!$D$1+осн2!$A$2+(осн2!J247*осн2!$D$1+осн2!$A$2)*осн2!$E$2</f>
        <v>59233828.799999997</v>
      </c>
      <c r="G2281" s="178"/>
      <c r="H2281" s="179"/>
      <c r="I2281" s="41">
        <f t="shared" si="587"/>
        <v>56955602.799999997</v>
      </c>
      <c r="J2281" s="41">
        <f t="shared" si="588"/>
        <v>59233828.799999997</v>
      </c>
      <c r="K2281" s="178"/>
      <c r="L2281" s="179"/>
      <c r="M2281" s="41">
        <f t="shared" si="589"/>
        <v>56955602.799999997</v>
      </c>
      <c r="N2281" s="41">
        <f t="shared" si="590"/>
        <v>59233828.799999997</v>
      </c>
      <c r="O2281" s="61">
        <f>осн2!I247+осн2!$A$2+(осн2!I247+осн2!$A$2)*осн2!$E$2</f>
        <v>28477801.399999999</v>
      </c>
      <c r="P2281" s="61">
        <f>осн2!J247+осн2!$A$2+(осн2!J247+осн2!$A$2)*осн2!$E$2</f>
        <v>29616914.399999999</v>
      </c>
      <c r="Q2281" s="41">
        <f t="shared" si="591"/>
        <v>56955602.799999997</v>
      </c>
      <c r="R2281" s="41">
        <f t="shared" si="592"/>
        <v>59233828.799999997</v>
      </c>
      <c r="S2281" s="57">
        <f t="shared" si="593"/>
        <v>28477801.399999999</v>
      </c>
      <c r="T2281" s="57">
        <f t="shared" si="594"/>
        <v>29616914.399999999</v>
      </c>
    </row>
    <row r="2282" spans="1:20" ht="15.75" hidden="1" customHeight="1" x14ac:dyDescent="0.25">
      <c r="A2282" s="140"/>
      <c r="B2282" s="169"/>
      <c r="C2282" s="140"/>
      <c r="D2282" s="12" t="s">
        <v>70</v>
      </c>
      <c r="E2282" s="41">
        <f>осн2!I248*осн2!$D$1+осн2!$A$2+(осн2!I248*осн2!$D$1+осн2!$A$2)*осн2!$E$2</f>
        <v>61808119.159999996</v>
      </c>
      <c r="F2282" s="41">
        <f>осн2!J248*осн2!$D$1+осн2!$A$2+(осн2!J248*осн2!$D$1+осн2!$A$2)*осн2!$E$2</f>
        <v>64280443.359999999</v>
      </c>
      <c r="G2282" s="178"/>
      <c r="H2282" s="179"/>
      <c r="I2282" s="41">
        <f t="shared" si="587"/>
        <v>61808119.159999996</v>
      </c>
      <c r="J2282" s="41">
        <f t="shared" si="588"/>
        <v>64280443.359999999</v>
      </c>
      <c r="K2282" s="178"/>
      <c r="L2282" s="179"/>
      <c r="M2282" s="41">
        <f t="shared" si="589"/>
        <v>61808119.159999996</v>
      </c>
      <c r="N2282" s="41">
        <f t="shared" si="590"/>
        <v>64280443.359999999</v>
      </c>
      <c r="O2282" s="61">
        <f>осн2!I248+осн2!$A$2+(осн2!I248+осн2!$A$2)*осн2!$E$2</f>
        <v>30904059.579999998</v>
      </c>
      <c r="P2282" s="61">
        <f>осн2!J248+осн2!$A$2+(осн2!J248+осн2!$A$2)*осн2!$E$2</f>
        <v>32140221.68</v>
      </c>
      <c r="Q2282" s="41">
        <f t="shared" si="591"/>
        <v>61808119.159999996</v>
      </c>
      <c r="R2282" s="41">
        <f t="shared" si="592"/>
        <v>64280443.359999999</v>
      </c>
      <c r="S2282" s="57">
        <f t="shared" si="593"/>
        <v>30904059.579999998</v>
      </c>
      <c r="T2282" s="57">
        <f t="shared" si="594"/>
        <v>32140221.68</v>
      </c>
    </row>
    <row r="2283" spans="1:20" ht="15.75" hidden="1" customHeight="1" x14ac:dyDescent="0.25">
      <c r="A2283" s="140"/>
      <c r="B2283" s="169"/>
      <c r="C2283" s="140"/>
      <c r="D2283" s="12" t="s">
        <v>71</v>
      </c>
      <c r="E2283" s="41">
        <f>осн2!I249*осн2!$D$1+осн2!$A$2+(осн2!I249*осн2!$D$1+осн2!$A$2)*осн2!$E$2</f>
        <v>66885590.719999999</v>
      </c>
      <c r="F2283" s="41">
        <f>осн2!J249*осн2!$D$1+осн2!$A$2+(осн2!J249*осн2!$D$1+осн2!$A$2)*осн2!$E$2</f>
        <v>69561014.159999996</v>
      </c>
      <c r="G2283" s="178"/>
      <c r="H2283" s="179"/>
      <c r="I2283" s="41">
        <f t="shared" si="587"/>
        <v>66885590.719999999</v>
      </c>
      <c r="J2283" s="41">
        <f t="shared" si="588"/>
        <v>69561014.159999996</v>
      </c>
      <c r="K2283" s="178"/>
      <c r="L2283" s="179"/>
      <c r="M2283" s="41">
        <f t="shared" si="589"/>
        <v>66885590.719999999</v>
      </c>
      <c r="N2283" s="41">
        <f t="shared" si="590"/>
        <v>69561014.159999996</v>
      </c>
      <c r="O2283" s="61">
        <f>осн2!I249+осн2!$A$2+(осн2!I249+осн2!$A$2)*осн2!$E$2</f>
        <v>33442795.359999999</v>
      </c>
      <c r="P2283" s="61">
        <f>осн2!J249+осн2!$A$2+(осн2!J249+осн2!$A$2)*осн2!$E$2</f>
        <v>34780507.079999998</v>
      </c>
      <c r="Q2283" s="41">
        <f t="shared" si="591"/>
        <v>66885590.719999999</v>
      </c>
      <c r="R2283" s="41">
        <f t="shared" si="592"/>
        <v>69561014.159999996</v>
      </c>
      <c r="S2283" s="57">
        <f t="shared" si="593"/>
        <v>33442795.359999999</v>
      </c>
      <c r="T2283" s="57">
        <f t="shared" si="594"/>
        <v>34780507.079999998</v>
      </c>
    </row>
    <row r="2284" spans="1:20" ht="15.75" hidden="1" customHeight="1" x14ac:dyDescent="0.25">
      <c r="A2284" s="140"/>
      <c r="B2284" s="169"/>
      <c r="C2284" s="140"/>
      <c r="D2284" s="12" t="s">
        <v>72</v>
      </c>
      <c r="E2284" s="41">
        <f>осн2!I250*осн2!$D$1+осн2!$A$2+(осн2!I250*осн2!$D$1+осн2!$A$2)*осн2!$E$2</f>
        <v>71576914.359999999</v>
      </c>
      <c r="F2284" s="41">
        <f>осн2!J250*осн2!$D$1+осн2!$A$2+(осн2!J250*осн2!$D$1+осн2!$A$2)*осн2!$E$2</f>
        <v>74439990.840000004</v>
      </c>
      <c r="G2284" s="178"/>
      <c r="H2284" s="179"/>
      <c r="I2284" s="41">
        <f t="shared" si="587"/>
        <v>71576914.359999999</v>
      </c>
      <c r="J2284" s="41">
        <f t="shared" si="588"/>
        <v>74439990.840000004</v>
      </c>
      <c r="K2284" s="178"/>
      <c r="L2284" s="179"/>
      <c r="M2284" s="41">
        <f t="shared" si="589"/>
        <v>71576914.359999999</v>
      </c>
      <c r="N2284" s="41">
        <f t="shared" si="590"/>
        <v>74439990.840000004</v>
      </c>
      <c r="O2284" s="61">
        <f>осн2!I250+осн2!$A$2+(осн2!I250+осн2!$A$2)*осн2!$E$2</f>
        <v>35788457.18</v>
      </c>
      <c r="P2284" s="61">
        <f>осн2!J250+осн2!$A$2+(осн2!J250+осн2!$A$2)*осн2!$E$2</f>
        <v>37219995.420000002</v>
      </c>
      <c r="Q2284" s="41">
        <f t="shared" si="591"/>
        <v>71576914.359999999</v>
      </c>
      <c r="R2284" s="41">
        <f t="shared" si="592"/>
        <v>74439990.840000004</v>
      </c>
      <c r="S2284" s="57">
        <f t="shared" si="593"/>
        <v>35788457.18</v>
      </c>
      <c r="T2284" s="57">
        <f t="shared" si="594"/>
        <v>37219995.420000002</v>
      </c>
    </row>
    <row r="2285" spans="1:20" ht="15.75" hidden="1" customHeight="1" x14ac:dyDescent="0.25">
      <c r="A2285" s="140"/>
      <c r="B2285" s="169"/>
      <c r="C2285" s="140"/>
      <c r="D2285" s="12" t="s">
        <v>73</v>
      </c>
      <c r="E2285" s="41">
        <f>осн2!I251*осн2!$D$1+осн2!$A$2+(осн2!I251*осн2!$D$1+осн2!$A$2)*осн2!$E$2</f>
        <v>76268214.400000006</v>
      </c>
      <c r="F2285" s="41">
        <f>осн2!J251*осн2!$D$1+осн2!$A$2+(осн2!J251*осн2!$D$1+осн2!$A$2)*осн2!$E$2</f>
        <v>79318943.920000002</v>
      </c>
      <c r="G2285" s="178"/>
      <c r="H2285" s="179"/>
      <c r="I2285" s="41">
        <f t="shared" si="587"/>
        <v>76268214.400000006</v>
      </c>
      <c r="J2285" s="41">
        <f t="shared" si="588"/>
        <v>79318943.920000002</v>
      </c>
      <c r="K2285" s="178"/>
      <c r="L2285" s="179"/>
      <c r="M2285" s="41">
        <f t="shared" si="589"/>
        <v>76268214.400000006</v>
      </c>
      <c r="N2285" s="41">
        <f t="shared" si="590"/>
        <v>79318943.920000002</v>
      </c>
      <c r="O2285" s="61">
        <f>осн2!I251+осн2!$A$2+(осн2!I251+осн2!$A$2)*осн2!$E$2</f>
        <v>38134107.200000003</v>
      </c>
      <c r="P2285" s="61">
        <f>осн2!J251+осн2!$A$2+(осн2!J251+осн2!$A$2)*осн2!$E$2</f>
        <v>39659471.960000001</v>
      </c>
      <c r="Q2285" s="41">
        <f t="shared" si="591"/>
        <v>76268214.400000006</v>
      </c>
      <c r="R2285" s="41">
        <f t="shared" si="592"/>
        <v>79318943.920000002</v>
      </c>
      <c r="S2285" s="57">
        <f t="shared" si="593"/>
        <v>38134107.200000003</v>
      </c>
      <c r="T2285" s="57">
        <f t="shared" si="594"/>
        <v>39659471.960000001</v>
      </c>
    </row>
    <row r="2286" spans="1:20" ht="15.75" hidden="1" customHeight="1" x14ac:dyDescent="0.25">
      <c r="A2286" s="140"/>
      <c r="B2286" s="169"/>
      <c r="C2286" s="140"/>
      <c r="D2286" s="12" t="s">
        <v>74</v>
      </c>
      <c r="E2286" s="41">
        <f>осн2!I252*осн2!$D$1+осн2!$A$2+(осн2!I252*осн2!$D$1+осн2!$A$2)*осн2!$E$2</f>
        <v>80959490.840000004</v>
      </c>
      <c r="F2286" s="41">
        <f>осн2!J252*осн2!$D$1+осн2!$A$2+(осн2!J252*осн2!$D$1+осн2!$A$2)*осн2!$E$2</f>
        <v>84197871.039999992</v>
      </c>
      <c r="G2286" s="178"/>
      <c r="H2286" s="179"/>
      <c r="I2286" s="41">
        <f t="shared" si="587"/>
        <v>80959490.840000004</v>
      </c>
      <c r="J2286" s="41">
        <f t="shared" si="588"/>
        <v>84197871.039999992</v>
      </c>
      <c r="K2286" s="178"/>
      <c r="L2286" s="179"/>
      <c r="M2286" s="41">
        <f t="shared" si="589"/>
        <v>80959490.840000004</v>
      </c>
      <c r="N2286" s="41">
        <f t="shared" si="590"/>
        <v>84197871.039999992</v>
      </c>
      <c r="O2286" s="61">
        <f>осн2!I252+осн2!$A$2+(осн2!I252+осн2!$A$2)*осн2!$E$2</f>
        <v>40479745.420000002</v>
      </c>
      <c r="P2286" s="61">
        <f>осн2!J252+осн2!$A$2+(осн2!J252+осн2!$A$2)*осн2!$E$2</f>
        <v>42098935.519999996</v>
      </c>
      <c r="Q2286" s="41">
        <f t="shared" si="591"/>
        <v>80959490.840000004</v>
      </c>
      <c r="R2286" s="41">
        <f t="shared" si="592"/>
        <v>84197871.039999992</v>
      </c>
      <c r="S2286" s="57">
        <f t="shared" si="593"/>
        <v>40479745.420000002</v>
      </c>
      <c r="T2286" s="57">
        <f t="shared" si="594"/>
        <v>42098935.519999996</v>
      </c>
    </row>
    <row r="2287" spans="1:20" ht="15.75" hidden="1" customHeight="1" x14ac:dyDescent="0.25">
      <c r="A2287" s="140"/>
      <c r="B2287" s="169"/>
      <c r="C2287" s="140"/>
      <c r="D2287" s="12" t="s">
        <v>75</v>
      </c>
      <c r="E2287" s="41">
        <f>осн2!I253*осн2!$D$1+осн2!$A$2+(осн2!I253*осн2!$D$1+осн2!$A$2)*осн2!$E$2</f>
        <v>89574517.439999998</v>
      </c>
      <c r="F2287" s="41">
        <f>осн2!J253*осн2!$D$1+осн2!$A$2+(осн2!J253*осн2!$D$1+осн2!$A$2)*осн2!$E$2</f>
        <v>93157497.760000005</v>
      </c>
      <c r="G2287" s="178"/>
      <c r="H2287" s="179"/>
      <c r="I2287" s="41">
        <f t="shared" si="587"/>
        <v>89574517.439999998</v>
      </c>
      <c r="J2287" s="41">
        <f t="shared" si="588"/>
        <v>93157497.760000005</v>
      </c>
      <c r="K2287" s="178"/>
      <c r="L2287" s="179"/>
      <c r="M2287" s="41">
        <f t="shared" si="589"/>
        <v>89574517.439999998</v>
      </c>
      <c r="N2287" s="41">
        <f t="shared" si="590"/>
        <v>93157497.760000005</v>
      </c>
      <c r="O2287" s="61">
        <f>осн2!I253+осн2!$A$2+(осн2!I253+осн2!$A$2)*осн2!$E$2</f>
        <v>44787258.719999999</v>
      </c>
      <c r="P2287" s="61">
        <f>осн2!J253+осн2!$A$2+(осн2!J253+осн2!$A$2)*осн2!$E$2</f>
        <v>46578748.880000003</v>
      </c>
      <c r="Q2287" s="41">
        <f t="shared" si="591"/>
        <v>89574517.439999998</v>
      </c>
      <c r="R2287" s="41">
        <f t="shared" si="592"/>
        <v>93157497.760000005</v>
      </c>
      <c r="S2287" s="57">
        <f t="shared" si="593"/>
        <v>44787258.719999999</v>
      </c>
      <c r="T2287" s="57">
        <f t="shared" si="594"/>
        <v>46578748.880000003</v>
      </c>
    </row>
    <row r="2288" spans="1:20" ht="15.75" hidden="1" customHeight="1" x14ac:dyDescent="0.25">
      <c r="A2288" s="140"/>
      <c r="B2288" s="169"/>
      <c r="C2288" s="140"/>
      <c r="D2288" s="12" t="s">
        <v>76</v>
      </c>
      <c r="E2288" s="41">
        <f>осн2!I254*осн2!$D$1+осн2!$A$2+(осн2!I254*осн2!$D$1+осн2!$A$2)*осн2!$E$2</f>
        <v>94425780.640000001</v>
      </c>
      <c r="F2288" s="41">
        <f>осн2!J254*осн2!$D$1+осн2!$A$2+(осн2!J254*осн2!$D$1+осн2!$A$2)*осн2!$E$2</f>
        <v>98202811.959999993</v>
      </c>
      <c r="G2288" s="178"/>
      <c r="H2288" s="179"/>
      <c r="I2288" s="41">
        <f t="shared" si="587"/>
        <v>94425780.640000001</v>
      </c>
      <c r="J2288" s="41">
        <f t="shared" si="588"/>
        <v>98202811.959999993</v>
      </c>
      <c r="K2288" s="178"/>
      <c r="L2288" s="179"/>
      <c r="M2288" s="41">
        <f t="shared" si="589"/>
        <v>94425780.640000001</v>
      </c>
      <c r="N2288" s="41">
        <f t="shared" si="590"/>
        <v>98202811.959999993</v>
      </c>
      <c r="O2288" s="61">
        <f>осн2!I254+осн2!$A$2+(осн2!I254+осн2!$A$2)*осн2!$E$2</f>
        <v>47212890.32</v>
      </c>
      <c r="P2288" s="61">
        <f>осн2!J254+осн2!$A$2+(осн2!J254+осн2!$A$2)*осн2!$E$2</f>
        <v>49101405.979999997</v>
      </c>
      <c r="Q2288" s="41">
        <f t="shared" si="591"/>
        <v>94425780.640000001</v>
      </c>
      <c r="R2288" s="41">
        <f t="shared" si="592"/>
        <v>98202811.959999993</v>
      </c>
      <c r="S2288" s="57">
        <f t="shared" si="593"/>
        <v>47212890.32</v>
      </c>
      <c r="T2288" s="57">
        <f t="shared" si="594"/>
        <v>49101405.979999997</v>
      </c>
    </row>
    <row r="2289" spans="1:20" ht="15.75" hidden="1" customHeight="1" x14ac:dyDescent="0.25">
      <c r="A2289" s="140"/>
      <c r="B2289" s="169"/>
      <c r="C2289" s="140"/>
      <c r="D2289" s="12" t="s">
        <v>77</v>
      </c>
      <c r="E2289" s="41">
        <f>осн2!I255*осн2!$D$1+осн2!$A$2+(осн2!I255*осн2!$D$1+осн2!$A$2)*осн2!$E$2</f>
        <v>99277065.079999998</v>
      </c>
      <c r="F2289" s="41">
        <f>осн2!J255*осн2!$D$1+осн2!$A$2+(осн2!J255*осн2!$D$1+осн2!$A$2)*осн2!$E$2</f>
        <v>103248147.40000001</v>
      </c>
      <c r="G2289" s="178"/>
      <c r="H2289" s="179"/>
      <c r="I2289" s="41">
        <f t="shared" si="587"/>
        <v>99277065.079999998</v>
      </c>
      <c r="J2289" s="41">
        <f t="shared" si="588"/>
        <v>103248147.40000001</v>
      </c>
      <c r="K2289" s="178"/>
      <c r="L2289" s="179"/>
      <c r="M2289" s="41">
        <f t="shared" si="589"/>
        <v>99277065.079999998</v>
      </c>
      <c r="N2289" s="41">
        <f t="shared" si="590"/>
        <v>103248147.40000001</v>
      </c>
      <c r="O2289" s="61">
        <f>осн2!I255+осн2!$A$2+(осн2!I255+осн2!$A$2)*осн2!$E$2</f>
        <v>49638532.539999999</v>
      </c>
      <c r="P2289" s="61">
        <f>осн2!J255+осн2!$A$2+(осн2!J255+осн2!$A$2)*осн2!$E$2</f>
        <v>51624073.700000003</v>
      </c>
      <c r="Q2289" s="41">
        <f t="shared" si="591"/>
        <v>99277065.079999998</v>
      </c>
      <c r="R2289" s="41">
        <f t="shared" si="592"/>
        <v>103248147.40000001</v>
      </c>
      <c r="S2289" s="57">
        <f t="shared" si="593"/>
        <v>49638532.539999999</v>
      </c>
      <c r="T2289" s="57">
        <f t="shared" si="594"/>
        <v>51624073.700000003</v>
      </c>
    </row>
    <row r="2290" spans="1:20" ht="15.75" hidden="1" customHeight="1" x14ac:dyDescent="0.25">
      <c r="A2290" s="140"/>
      <c r="B2290" s="169"/>
      <c r="C2290" s="140"/>
      <c r="D2290" s="12" t="s">
        <v>78</v>
      </c>
      <c r="E2290" s="41">
        <f>осн2!I256*осн2!$D$1+осн2!$A$2+(осн2!I256*осн2!$D$1+осн2!$A$2)*осн2!$E$2</f>
        <v>104128373.12</v>
      </c>
      <c r="F2290" s="41">
        <f>осн2!J256*осн2!$D$1+осн2!$A$2+(осн2!J256*осн2!$D$1+осн2!$A$2)*осн2!$E$2</f>
        <v>108293506.44</v>
      </c>
      <c r="G2290" s="178"/>
      <c r="H2290" s="179"/>
      <c r="I2290" s="41">
        <f t="shared" si="587"/>
        <v>104128373.12</v>
      </c>
      <c r="J2290" s="41">
        <f t="shared" si="588"/>
        <v>108293506.44</v>
      </c>
      <c r="K2290" s="178"/>
      <c r="L2290" s="179"/>
      <c r="M2290" s="41">
        <f t="shared" si="589"/>
        <v>104128373.12</v>
      </c>
      <c r="N2290" s="41">
        <f t="shared" si="590"/>
        <v>108293506.44</v>
      </c>
      <c r="O2290" s="61">
        <f>осн2!I256+осн2!$A$2+(осн2!I256+осн2!$A$2)*осн2!$E$2</f>
        <v>52064186.560000002</v>
      </c>
      <c r="P2290" s="61">
        <f>осн2!J256+осн2!$A$2+(осн2!J256+осн2!$A$2)*осн2!$E$2</f>
        <v>54146753.219999999</v>
      </c>
      <c r="Q2290" s="41">
        <f t="shared" si="591"/>
        <v>104128373.12</v>
      </c>
      <c r="R2290" s="41">
        <f t="shared" si="592"/>
        <v>108293506.44</v>
      </c>
      <c r="S2290" s="57">
        <f t="shared" si="593"/>
        <v>52064186.560000002</v>
      </c>
      <c r="T2290" s="57">
        <f t="shared" si="594"/>
        <v>54146753.219999999</v>
      </c>
    </row>
    <row r="2291" spans="1:20" ht="15.75" hidden="1" customHeight="1" x14ac:dyDescent="0.25">
      <c r="A2291" s="140"/>
      <c r="B2291" s="169"/>
      <c r="C2291" s="140"/>
      <c r="D2291" s="13" t="s">
        <v>79</v>
      </c>
      <c r="E2291" s="40">
        <f>осн2!I257*осн2!$D$1+осн2!$A$2+(осн2!I257*осн2!$D$1+осн2!$A$2)*осн2!$E$2</f>
        <v>30888293.600000001</v>
      </c>
      <c r="F2291" s="40">
        <f>осн2!J257*осн2!$D$1+осн2!$A$2+(осн2!J257*осн2!$D$1+осн2!$A$2)*осн2!$E$2</f>
        <v>32123824.399999999</v>
      </c>
      <c r="G2291" s="178"/>
      <c r="H2291" s="179"/>
      <c r="I2291" s="40">
        <f t="shared" si="587"/>
        <v>30888293.600000001</v>
      </c>
      <c r="J2291" s="40">
        <f t="shared" si="588"/>
        <v>32123824.399999999</v>
      </c>
      <c r="K2291" s="178"/>
      <c r="L2291" s="179"/>
      <c r="M2291" s="40">
        <f t="shared" si="589"/>
        <v>30888293.600000001</v>
      </c>
      <c r="N2291" s="40">
        <f t="shared" si="590"/>
        <v>32123824.399999999</v>
      </c>
      <c r="O2291" s="62">
        <f>осн2!I257+осн2!$A$2+(осн2!I257+осн2!$A$2)*осн2!$E$2</f>
        <v>15444146.800000001</v>
      </c>
      <c r="P2291" s="62">
        <f>осн2!J257+осн2!$A$2+(осн2!J257+осн2!$A$2)*осн2!$E$2</f>
        <v>16061912.199999999</v>
      </c>
      <c r="Q2291" s="40">
        <f t="shared" si="591"/>
        <v>30888293.600000001</v>
      </c>
      <c r="R2291" s="40">
        <f t="shared" si="592"/>
        <v>32123824.399999999</v>
      </c>
      <c r="S2291" s="59">
        <f t="shared" si="593"/>
        <v>15444146.800000001</v>
      </c>
      <c r="T2291" s="59">
        <f t="shared" si="594"/>
        <v>16061912.199999999</v>
      </c>
    </row>
    <row r="2292" spans="1:20" ht="15.75" hidden="1" customHeight="1" x14ac:dyDescent="0.25">
      <c r="A2292" s="140"/>
      <c r="B2292" s="169"/>
      <c r="C2292" s="140"/>
      <c r="D2292" s="12" t="s">
        <v>80</v>
      </c>
      <c r="E2292" s="41">
        <f>осн2!I258*осн2!$D$1+осн2!$A$2+(осн2!I258*осн2!$D$1+осн2!$A$2)*осн2!$E$2</f>
        <v>35505980.519999996</v>
      </c>
      <c r="F2292" s="41">
        <f>осн2!J258*осн2!$D$1+осн2!$A$2+(осн2!J258*осн2!$D$1+осн2!$A$2)*осн2!$E$2</f>
        <v>36926221.439999998</v>
      </c>
      <c r="G2292" s="178"/>
      <c r="H2292" s="179"/>
      <c r="I2292" s="41">
        <f t="shared" si="587"/>
        <v>35505980.519999996</v>
      </c>
      <c r="J2292" s="41">
        <f t="shared" si="588"/>
        <v>36926221.439999998</v>
      </c>
      <c r="K2292" s="178"/>
      <c r="L2292" s="179"/>
      <c r="M2292" s="41">
        <f t="shared" si="589"/>
        <v>35505980.519999996</v>
      </c>
      <c r="N2292" s="41">
        <f t="shared" si="590"/>
        <v>36926221.439999998</v>
      </c>
      <c r="O2292" s="61">
        <f>осн2!I258+осн2!$A$2+(осн2!I258+осн2!$A$2)*осн2!$E$2</f>
        <v>17752990.259999998</v>
      </c>
      <c r="P2292" s="61">
        <f>осн2!J258+осн2!$A$2+(осн2!J258+осн2!$A$2)*осн2!$E$2</f>
        <v>18463110.719999999</v>
      </c>
      <c r="Q2292" s="41">
        <f t="shared" si="591"/>
        <v>35505980.519999996</v>
      </c>
      <c r="R2292" s="41">
        <f t="shared" si="592"/>
        <v>36926221.439999998</v>
      </c>
      <c r="S2292" s="57">
        <f t="shared" si="593"/>
        <v>17752990.259999998</v>
      </c>
      <c r="T2292" s="57">
        <f t="shared" si="594"/>
        <v>18463110.719999999</v>
      </c>
    </row>
    <row r="2293" spans="1:20" ht="15.75" hidden="1" customHeight="1" x14ac:dyDescent="0.25">
      <c r="A2293" s="140"/>
      <c r="B2293" s="169"/>
      <c r="C2293" s="140"/>
      <c r="D2293" s="12" t="s">
        <v>81</v>
      </c>
      <c r="E2293" s="41">
        <f>осн2!I259*осн2!$D$1+осн2!$A$2+(осн2!I259*осн2!$D$1+осн2!$A$2)*осн2!$E$2</f>
        <v>40123681.600000001</v>
      </c>
      <c r="F2293" s="41">
        <f>осн2!J259*осн2!$D$1+осн2!$A$2+(осн2!J259*осн2!$D$1+осн2!$A$2)*осн2!$E$2</f>
        <v>41728627.920000002</v>
      </c>
      <c r="G2293" s="178"/>
      <c r="H2293" s="179"/>
      <c r="I2293" s="41">
        <f t="shared" si="587"/>
        <v>40123681.600000001</v>
      </c>
      <c r="J2293" s="41">
        <f t="shared" si="588"/>
        <v>41728627.920000002</v>
      </c>
      <c r="K2293" s="178"/>
      <c r="L2293" s="179"/>
      <c r="M2293" s="41">
        <f t="shared" si="589"/>
        <v>40123681.600000001</v>
      </c>
      <c r="N2293" s="41">
        <f t="shared" si="590"/>
        <v>41728627.920000002</v>
      </c>
      <c r="O2293" s="61">
        <f>осн2!I259+осн2!$A$2+(осн2!I259+осн2!$A$2)*осн2!$E$2</f>
        <v>20061840.800000001</v>
      </c>
      <c r="P2293" s="61">
        <f>осн2!J259+осн2!$A$2+(осн2!J259+осн2!$A$2)*осн2!$E$2</f>
        <v>20864313.960000001</v>
      </c>
      <c r="Q2293" s="41">
        <f t="shared" si="591"/>
        <v>40123681.600000001</v>
      </c>
      <c r="R2293" s="41">
        <f t="shared" si="592"/>
        <v>41728627.920000002</v>
      </c>
      <c r="S2293" s="57">
        <f t="shared" si="593"/>
        <v>20061840.800000001</v>
      </c>
      <c r="T2293" s="57">
        <f t="shared" si="594"/>
        <v>20864313.960000001</v>
      </c>
    </row>
    <row r="2294" spans="1:20" ht="15.75" hidden="1" customHeight="1" x14ac:dyDescent="0.25">
      <c r="A2294" s="140"/>
      <c r="B2294" s="169"/>
      <c r="C2294" s="140"/>
      <c r="D2294" s="12" t="s">
        <v>82</v>
      </c>
      <c r="E2294" s="41">
        <f>осн2!I260*осн2!$D$1+осн2!$A$2+(осн2!I260*осн2!$D$1+осн2!$A$2)*осн2!$E$2</f>
        <v>45724353.359999999</v>
      </c>
      <c r="F2294" s="41">
        <f>осн2!J260*осн2!$D$1+осн2!$A$2+(осн2!J260*осн2!$D$1+осн2!$A$2)*осн2!$E$2</f>
        <v>47553329.759999998</v>
      </c>
      <c r="G2294" s="178"/>
      <c r="H2294" s="179"/>
      <c r="I2294" s="41">
        <f t="shared" si="587"/>
        <v>45724353.359999999</v>
      </c>
      <c r="J2294" s="41">
        <f t="shared" si="588"/>
        <v>47553329.759999998</v>
      </c>
      <c r="K2294" s="178"/>
      <c r="L2294" s="179"/>
      <c r="M2294" s="41">
        <f t="shared" si="589"/>
        <v>45724353.359999999</v>
      </c>
      <c r="N2294" s="41">
        <f t="shared" si="590"/>
        <v>47553329.759999998</v>
      </c>
      <c r="O2294" s="61">
        <f>осн2!I260+осн2!$A$2+(осн2!I260+осн2!$A$2)*осн2!$E$2</f>
        <v>22862176.68</v>
      </c>
      <c r="P2294" s="61">
        <f>осн2!J260+осн2!$A$2+(осн2!J260+осн2!$A$2)*осн2!$E$2</f>
        <v>23776664.879999999</v>
      </c>
      <c r="Q2294" s="41">
        <f t="shared" si="591"/>
        <v>45724353.359999999</v>
      </c>
      <c r="R2294" s="41">
        <f t="shared" si="592"/>
        <v>47553329.759999998</v>
      </c>
      <c r="S2294" s="57">
        <f t="shared" si="593"/>
        <v>22862176.68</v>
      </c>
      <c r="T2294" s="57">
        <f t="shared" si="594"/>
        <v>23776664.879999999</v>
      </c>
    </row>
    <row r="2295" spans="1:20" ht="15.75" hidden="1" customHeight="1" x14ac:dyDescent="0.25">
      <c r="A2295" s="140"/>
      <c r="B2295" s="169"/>
      <c r="C2295" s="140"/>
      <c r="D2295" s="12" t="s">
        <v>83</v>
      </c>
      <c r="E2295" s="41">
        <f>осн2!I261*осн2!$D$1+осн2!$A$2+(осн2!I261*осн2!$D$1+осн2!$A$2)*осн2!$E$2</f>
        <v>50342045</v>
      </c>
      <c r="F2295" s="41">
        <f>осн2!J261*осн2!$D$1+осн2!$A$2+(осн2!J261*осн2!$D$1+осн2!$A$2)*осн2!$E$2</f>
        <v>52355726.799999997</v>
      </c>
      <c r="G2295" s="178"/>
      <c r="H2295" s="179"/>
      <c r="I2295" s="41">
        <f t="shared" si="587"/>
        <v>50342045</v>
      </c>
      <c r="J2295" s="41">
        <f t="shared" si="588"/>
        <v>52355726.799999997</v>
      </c>
      <c r="K2295" s="178"/>
      <c r="L2295" s="179"/>
      <c r="M2295" s="41">
        <f t="shared" si="589"/>
        <v>50342045</v>
      </c>
      <c r="N2295" s="41">
        <f t="shared" si="590"/>
        <v>52355726.799999997</v>
      </c>
      <c r="O2295" s="61">
        <f>осн2!I261+осн2!$A$2+(осн2!I261+осн2!$A$2)*осн2!$E$2</f>
        <v>25171022.5</v>
      </c>
      <c r="P2295" s="61">
        <f>осн2!J261+осн2!$A$2+(осн2!J261+осн2!$A$2)*осн2!$E$2</f>
        <v>26177863.399999999</v>
      </c>
      <c r="Q2295" s="41">
        <f t="shared" si="591"/>
        <v>50342045</v>
      </c>
      <c r="R2295" s="41">
        <f t="shared" si="592"/>
        <v>52355726.799999997</v>
      </c>
      <c r="S2295" s="57">
        <f t="shared" si="593"/>
        <v>25171022.5</v>
      </c>
      <c r="T2295" s="57">
        <f t="shared" si="594"/>
        <v>26177863.399999999</v>
      </c>
    </row>
    <row r="2296" spans="1:20" ht="15.75" hidden="1" customHeight="1" x14ac:dyDescent="0.25">
      <c r="A2296" s="140"/>
      <c r="B2296" s="169"/>
      <c r="C2296" s="140"/>
      <c r="D2296" s="12" t="s">
        <v>84</v>
      </c>
      <c r="E2296" s="41">
        <f>осн2!I262*осн2!$D$1+осн2!$A$2+(осн2!I262*осн2!$D$1+осн2!$A$2)*осн2!$E$2</f>
        <v>54959767.32</v>
      </c>
      <c r="F2296" s="41">
        <f>осн2!J262*осн2!$D$1+осн2!$A$2+(осн2!J262*осн2!$D$1+осн2!$A$2)*осн2!$E$2</f>
        <v>57158156.879999995</v>
      </c>
      <c r="G2296" s="178"/>
      <c r="H2296" s="179"/>
      <c r="I2296" s="41">
        <f t="shared" si="587"/>
        <v>54959767.32</v>
      </c>
      <c r="J2296" s="41">
        <f t="shared" si="588"/>
        <v>57158156.879999995</v>
      </c>
      <c r="K2296" s="178"/>
      <c r="L2296" s="179"/>
      <c r="M2296" s="41">
        <f t="shared" si="589"/>
        <v>54959767.32</v>
      </c>
      <c r="N2296" s="41">
        <f t="shared" si="590"/>
        <v>57158156.879999995</v>
      </c>
      <c r="O2296" s="61">
        <f>осн2!I262+осн2!$A$2+(осн2!I262+осн2!$A$2)*осн2!$E$2</f>
        <v>27479883.66</v>
      </c>
      <c r="P2296" s="61">
        <f>осн2!J262+осн2!$A$2+(осн2!J262+осн2!$A$2)*осн2!$E$2</f>
        <v>28579078.439999998</v>
      </c>
      <c r="Q2296" s="41">
        <f t="shared" si="591"/>
        <v>54959767.32</v>
      </c>
      <c r="R2296" s="41">
        <f t="shared" si="592"/>
        <v>57158156.879999995</v>
      </c>
      <c r="S2296" s="57">
        <f t="shared" si="593"/>
        <v>27479883.66</v>
      </c>
      <c r="T2296" s="57">
        <f t="shared" si="594"/>
        <v>28579078.439999998</v>
      </c>
    </row>
    <row r="2297" spans="1:20" ht="15.75" hidden="1" customHeight="1" x14ac:dyDescent="0.25">
      <c r="A2297" s="140"/>
      <c r="B2297" s="169"/>
      <c r="C2297" s="140"/>
      <c r="D2297" s="58" t="s">
        <v>86</v>
      </c>
      <c r="E2297" s="40">
        <f>осн2!I263*осн2!$D$1+осн2!$A$2+(осн2!I263*осн2!$D$1+осн2!$A$2)*осн2!$E$2</f>
        <v>19603899.32</v>
      </c>
      <c r="F2297" s="40">
        <f>осн2!J263*осн2!$D$1+осн2!$A$2+(осн2!J263*осн2!$D$1+осн2!$A$2)*осн2!$E$2</f>
        <v>20388056.52</v>
      </c>
      <c r="G2297" s="178"/>
      <c r="H2297" s="179"/>
      <c r="I2297" s="40">
        <f t="shared" si="587"/>
        <v>19603899.32</v>
      </c>
      <c r="J2297" s="40">
        <f t="shared" si="588"/>
        <v>20388056.52</v>
      </c>
      <c r="K2297" s="178"/>
      <c r="L2297" s="179"/>
      <c r="M2297" s="40">
        <f t="shared" si="589"/>
        <v>19603899.32</v>
      </c>
      <c r="N2297" s="40">
        <f t="shared" si="590"/>
        <v>20388056.52</v>
      </c>
      <c r="O2297" s="62">
        <f>осн2!I263+осн2!$A$2+(осн2!I263+осн2!$A$2)*осн2!$E$2</f>
        <v>9801949.6600000001</v>
      </c>
      <c r="P2297" s="62">
        <f>осн2!J263+осн2!$A$2+(осн2!J263+осн2!$A$2)*осн2!$E$2</f>
        <v>10194028.26</v>
      </c>
      <c r="Q2297" s="40">
        <f t="shared" si="591"/>
        <v>19603899.32</v>
      </c>
      <c r="R2297" s="40">
        <f t="shared" si="592"/>
        <v>20388056.52</v>
      </c>
      <c r="S2297" s="59">
        <f t="shared" si="593"/>
        <v>9801949.6600000001</v>
      </c>
      <c r="T2297" s="59">
        <f t="shared" si="594"/>
        <v>10194028.26</v>
      </c>
    </row>
    <row r="2298" spans="1:20" ht="15.75" hidden="1" customHeight="1" x14ac:dyDescent="0.25">
      <c r="A2298" s="140"/>
      <c r="B2298" s="169"/>
      <c r="C2298" s="140"/>
      <c r="D2298" s="4" t="s">
        <v>87</v>
      </c>
      <c r="E2298" s="41">
        <f>осн2!I264*осн2!$D$1+осн2!$A$2+(осн2!I264*осн2!$D$1+осн2!$A$2)*осн2!$E$2</f>
        <v>24221598.039999999</v>
      </c>
      <c r="F2298" s="41">
        <f>осн2!J264*осн2!$D$1+осн2!$A$2+(осн2!J264*осн2!$D$1+осн2!$A$2)*осн2!$E$2</f>
        <v>25190463</v>
      </c>
      <c r="G2298" s="178"/>
      <c r="H2298" s="179"/>
      <c r="I2298" s="41">
        <f t="shared" si="587"/>
        <v>24221598.039999999</v>
      </c>
      <c r="J2298" s="41">
        <f t="shared" si="588"/>
        <v>25190463</v>
      </c>
      <c r="K2298" s="178"/>
      <c r="L2298" s="179"/>
      <c r="M2298" s="41">
        <f t="shared" si="589"/>
        <v>24221598.039999999</v>
      </c>
      <c r="N2298" s="41">
        <f t="shared" si="590"/>
        <v>25190463</v>
      </c>
      <c r="O2298" s="61">
        <f>осн2!I264+осн2!$A$2+(осн2!I264+осн2!$A$2)*осн2!$E$2</f>
        <v>12110799.02</v>
      </c>
      <c r="P2298" s="61">
        <f>осн2!J264+осн2!$A$2+(осн2!J264+осн2!$A$2)*осн2!$E$2</f>
        <v>12595231.5</v>
      </c>
      <c r="Q2298" s="41">
        <f t="shared" si="591"/>
        <v>24221598.039999999</v>
      </c>
      <c r="R2298" s="41">
        <f t="shared" si="592"/>
        <v>25190463</v>
      </c>
      <c r="S2298" s="57">
        <f t="shared" si="593"/>
        <v>12110799.02</v>
      </c>
      <c r="T2298" s="57">
        <f t="shared" si="594"/>
        <v>12595231.5</v>
      </c>
    </row>
    <row r="2299" spans="1:20" ht="15.75" hidden="1" customHeight="1" x14ac:dyDescent="0.25">
      <c r="A2299" s="140"/>
      <c r="B2299" s="169"/>
      <c r="C2299" s="140"/>
      <c r="D2299" s="4" t="s">
        <v>88</v>
      </c>
      <c r="E2299" s="41">
        <f>осн2!I265*осн2!$D$1+осн2!$A$2+(осн2!I265*осн2!$D$1+осн2!$A$2)*осн2!$E$2</f>
        <v>28839287.32</v>
      </c>
      <c r="F2299" s="41">
        <f>осн2!J265*осн2!$D$1+осн2!$A$2+(осн2!J265*осн2!$D$1+осн2!$A$2)*осн2!$E$2</f>
        <v>29992860.039999999</v>
      </c>
      <c r="G2299" s="178"/>
      <c r="H2299" s="179"/>
      <c r="I2299" s="41">
        <f t="shared" si="587"/>
        <v>28839287.32</v>
      </c>
      <c r="J2299" s="41">
        <f t="shared" si="588"/>
        <v>29992860.039999999</v>
      </c>
      <c r="K2299" s="178"/>
      <c r="L2299" s="179"/>
      <c r="M2299" s="41">
        <f t="shared" si="589"/>
        <v>28839287.32</v>
      </c>
      <c r="N2299" s="41">
        <f t="shared" si="590"/>
        <v>29992860.039999999</v>
      </c>
      <c r="O2299" s="61">
        <f>осн2!I265+осн2!$A$2+(осн2!I265+осн2!$A$2)*осн2!$E$2</f>
        <v>14419643.66</v>
      </c>
      <c r="P2299" s="61">
        <f>осн2!J265+осн2!$A$2+(осн2!J265+осн2!$A$2)*осн2!$E$2</f>
        <v>14996430.02</v>
      </c>
      <c r="Q2299" s="41">
        <f t="shared" si="591"/>
        <v>28839287.32</v>
      </c>
      <c r="R2299" s="41">
        <f t="shared" si="592"/>
        <v>29992860.039999999</v>
      </c>
      <c r="S2299" s="57">
        <f t="shared" si="593"/>
        <v>14419643.66</v>
      </c>
      <c r="T2299" s="57">
        <f t="shared" si="594"/>
        <v>14996430.02</v>
      </c>
    </row>
    <row r="2300" spans="1:20" ht="15.75" hidden="1" customHeight="1" x14ac:dyDescent="0.25">
      <c r="A2300" s="140"/>
      <c r="B2300" s="169"/>
      <c r="C2300" s="140"/>
      <c r="D2300" s="4" t="s">
        <v>89</v>
      </c>
      <c r="E2300" s="41">
        <f>осн2!I266*осн2!$D$1+осн2!$A$2+(осн2!I266*осн2!$D$1+осн2!$A$2)*осн2!$E$2</f>
        <v>33456986.039999999</v>
      </c>
      <c r="F2300" s="41">
        <f>осн2!J266*осн2!$D$1+осн2!$A$2+(осн2!J266*осн2!$D$1+осн2!$A$2)*осн2!$E$2</f>
        <v>34795266.519999996</v>
      </c>
      <c r="G2300" s="178"/>
      <c r="H2300" s="179"/>
      <c r="I2300" s="41">
        <f t="shared" si="587"/>
        <v>33456986.039999999</v>
      </c>
      <c r="J2300" s="41">
        <f t="shared" si="588"/>
        <v>34795266.519999996</v>
      </c>
      <c r="K2300" s="178"/>
      <c r="L2300" s="179"/>
      <c r="M2300" s="41">
        <f t="shared" si="589"/>
        <v>33456986.039999999</v>
      </c>
      <c r="N2300" s="41">
        <f t="shared" si="590"/>
        <v>34795266.519999996</v>
      </c>
      <c r="O2300" s="61">
        <f>осн2!I266+осн2!$A$2+(осн2!I266+осн2!$A$2)*осн2!$E$2</f>
        <v>16728493.02</v>
      </c>
      <c r="P2300" s="61">
        <f>осн2!J266+осн2!$A$2+(осн2!J266+осн2!$A$2)*осн2!$E$2</f>
        <v>17397633.259999998</v>
      </c>
      <c r="Q2300" s="41">
        <f t="shared" si="591"/>
        <v>33456986.039999999</v>
      </c>
      <c r="R2300" s="41">
        <f t="shared" si="592"/>
        <v>34795266.519999996</v>
      </c>
      <c r="S2300" s="57">
        <f t="shared" si="593"/>
        <v>16728493.02</v>
      </c>
      <c r="T2300" s="57">
        <f t="shared" si="594"/>
        <v>17397633.259999998</v>
      </c>
    </row>
    <row r="2301" spans="1:20" ht="15.75" hidden="1" customHeight="1" x14ac:dyDescent="0.25">
      <c r="A2301" s="140"/>
      <c r="B2301" s="169"/>
      <c r="C2301" s="140"/>
      <c r="D2301" s="4" t="s">
        <v>90</v>
      </c>
      <c r="E2301" s="41">
        <f>осн2!I267*осн2!$D$1+осн2!$A$2+(осн2!I267*осн2!$D$1+осн2!$A$2)*осн2!$E$2</f>
        <v>39057683.759999998</v>
      </c>
      <c r="F2301" s="41">
        <f>осн2!J267*осн2!$D$1+осн2!$A$2+(осн2!J267*осн2!$D$1+осн2!$A$2)*осн2!$E$2</f>
        <v>40619991.960000001</v>
      </c>
      <c r="G2301" s="178"/>
      <c r="H2301" s="179"/>
      <c r="I2301" s="41">
        <f t="shared" si="587"/>
        <v>39057683.759999998</v>
      </c>
      <c r="J2301" s="41">
        <f t="shared" si="588"/>
        <v>40619991.960000001</v>
      </c>
      <c r="K2301" s="178"/>
      <c r="L2301" s="179"/>
      <c r="M2301" s="41">
        <f t="shared" si="589"/>
        <v>39057683.759999998</v>
      </c>
      <c r="N2301" s="41">
        <f t="shared" si="590"/>
        <v>40619991.960000001</v>
      </c>
      <c r="O2301" s="61">
        <f>осн2!I267+осн2!$A$2+(осн2!I267+осн2!$A$2)*осн2!$E$2</f>
        <v>19528841.879999999</v>
      </c>
      <c r="P2301" s="61">
        <f>осн2!J267+осн2!$A$2+(осн2!J267+осн2!$A$2)*осн2!$E$2</f>
        <v>20309995.98</v>
      </c>
      <c r="Q2301" s="41">
        <f t="shared" si="591"/>
        <v>39057683.759999998</v>
      </c>
      <c r="R2301" s="41">
        <f t="shared" si="592"/>
        <v>40619991.960000001</v>
      </c>
      <c r="S2301" s="57">
        <f t="shared" si="593"/>
        <v>19528841.879999999</v>
      </c>
      <c r="T2301" s="57">
        <f t="shared" si="594"/>
        <v>20309995.98</v>
      </c>
    </row>
    <row r="2302" spans="1:20" ht="15.75" hidden="1" customHeight="1" x14ac:dyDescent="0.25">
      <c r="A2302" s="140"/>
      <c r="B2302" s="169"/>
      <c r="C2302" s="140"/>
      <c r="D2302" s="4" t="s">
        <v>91</v>
      </c>
      <c r="E2302" s="41">
        <f>осн2!I268*осн2!$D$1+осн2!$A$2+(осн2!I268*осн2!$D$1+осн2!$A$2)*осн2!$E$2</f>
        <v>43675373.039999999</v>
      </c>
      <c r="F2302" s="41">
        <f>осн2!J268*осн2!$D$1+осн2!$A$2+(осн2!J268*осн2!$D$1+осн2!$A$2)*осн2!$E$2</f>
        <v>45422389</v>
      </c>
      <c r="G2302" s="178"/>
      <c r="H2302" s="179"/>
      <c r="I2302" s="41">
        <f t="shared" si="587"/>
        <v>43675373.039999999</v>
      </c>
      <c r="J2302" s="41">
        <f t="shared" si="588"/>
        <v>45422389</v>
      </c>
      <c r="K2302" s="178"/>
      <c r="L2302" s="179"/>
      <c r="M2302" s="41">
        <f t="shared" si="589"/>
        <v>43675373.039999999</v>
      </c>
      <c r="N2302" s="41">
        <f t="shared" si="590"/>
        <v>45422389</v>
      </c>
      <c r="O2302" s="61">
        <f>осн2!I268+осн2!$A$2+(осн2!I268+осн2!$A$2)*осн2!$E$2</f>
        <v>21837686.52</v>
      </c>
      <c r="P2302" s="61">
        <f>осн2!J268+осн2!$A$2+(осн2!J268+осн2!$A$2)*осн2!$E$2</f>
        <v>22711194.5</v>
      </c>
      <c r="Q2302" s="41">
        <f t="shared" si="591"/>
        <v>43675373.039999999</v>
      </c>
      <c r="R2302" s="41">
        <f t="shared" si="592"/>
        <v>45422389</v>
      </c>
      <c r="S2302" s="57">
        <f t="shared" si="593"/>
        <v>21837686.52</v>
      </c>
      <c r="T2302" s="57">
        <f t="shared" si="594"/>
        <v>22711194.5</v>
      </c>
    </row>
    <row r="2303" spans="1:20" ht="15.75" hidden="1" customHeight="1" x14ac:dyDescent="0.25">
      <c r="A2303" s="140"/>
      <c r="B2303" s="169"/>
      <c r="C2303" s="140"/>
      <c r="D2303" s="4" t="s">
        <v>85</v>
      </c>
      <c r="E2303" s="41">
        <f>осн2!I269*осн2!$D$1+осн2!$A$2+(осн2!I269*осн2!$D$1+осн2!$A$2)*осн2!$E$2</f>
        <v>48293071.759999998</v>
      </c>
      <c r="F2303" s="41">
        <f>осн2!J269*осн2!$D$1+осн2!$A$2+(осн2!J269*осн2!$D$1+осн2!$A$2)*осн2!$E$2</f>
        <v>50224795.479999997</v>
      </c>
      <c r="G2303" s="178"/>
      <c r="H2303" s="179"/>
      <c r="I2303" s="41">
        <f t="shared" ref="I2303:I2311" si="595">E2303</f>
        <v>48293071.759999998</v>
      </c>
      <c r="J2303" s="41">
        <f t="shared" ref="J2303:J2311" si="596">F2303</f>
        <v>50224795.479999997</v>
      </c>
      <c r="K2303" s="178"/>
      <c r="L2303" s="179"/>
      <c r="M2303" s="41">
        <f t="shared" ref="M2303:M2311" si="597">I2303</f>
        <v>48293071.759999998</v>
      </c>
      <c r="N2303" s="41">
        <f t="shared" ref="N2303:N2311" si="598">J2303</f>
        <v>50224795.479999997</v>
      </c>
      <c r="O2303" s="61">
        <f>осн2!I269+осн2!$A$2+(осн2!I269+осн2!$A$2)*осн2!$E$2</f>
        <v>24146535.879999999</v>
      </c>
      <c r="P2303" s="61">
        <f>осн2!J269+осн2!$A$2+(осн2!J269+осн2!$A$2)*осн2!$E$2</f>
        <v>25112397.739999998</v>
      </c>
      <c r="Q2303" s="41">
        <f t="shared" ref="Q2303:Q2311" si="599">M2303</f>
        <v>48293071.759999998</v>
      </c>
      <c r="R2303" s="41">
        <f t="shared" ref="R2303:R2311" si="600">N2303</f>
        <v>50224795.479999997</v>
      </c>
      <c r="S2303" s="57">
        <f t="shared" ref="S2303:S2311" si="601">O2303</f>
        <v>24146535.879999999</v>
      </c>
      <c r="T2303" s="57">
        <f t="shared" ref="T2303:T2311" si="602">P2303</f>
        <v>25112397.739999998</v>
      </c>
    </row>
    <row r="2304" spans="1:20" ht="15.75" hidden="1" customHeight="1" x14ac:dyDescent="0.25">
      <c r="A2304" s="140"/>
      <c r="B2304" s="169"/>
      <c r="C2304" s="140"/>
      <c r="D2304" s="4" t="s">
        <v>92</v>
      </c>
      <c r="E2304" s="41">
        <f>осн2!I270*осн2!$D$1+осн2!$A$2+(осн2!I270*осн2!$D$1+осн2!$A$2)*осн2!$E$2</f>
        <v>52910761.039999999</v>
      </c>
      <c r="F2304" s="41">
        <f>осн2!J270*осн2!$D$1+осн2!$A$2+(осн2!J270*осн2!$D$1+осн2!$A$2)*осн2!$E$2</f>
        <v>55027192.519999996</v>
      </c>
      <c r="G2304" s="178"/>
      <c r="H2304" s="179"/>
      <c r="I2304" s="41">
        <f t="shared" si="595"/>
        <v>52910761.039999999</v>
      </c>
      <c r="J2304" s="41">
        <f t="shared" si="596"/>
        <v>55027192.519999996</v>
      </c>
      <c r="K2304" s="178"/>
      <c r="L2304" s="179"/>
      <c r="M2304" s="41">
        <f t="shared" si="597"/>
        <v>52910761.039999999</v>
      </c>
      <c r="N2304" s="41">
        <f t="shared" si="598"/>
        <v>55027192.519999996</v>
      </c>
      <c r="O2304" s="61">
        <f>осн2!I270+осн2!$A$2+(осн2!I270+осн2!$A$2)*осн2!$E$2</f>
        <v>26455380.52</v>
      </c>
      <c r="P2304" s="61">
        <f>осн2!J270+осн2!$A$2+(осн2!J270+осн2!$A$2)*осн2!$E$2</f>
        <v>27513596.259999998</v>
      </c>
      <c r="Q2304" s="41">
        <f t="shared" si="599"/>
        <v>52910761.039999999</v>
      </c>
      <c r="R2304" s="41">
        <f t="shared" si="600"/>
        <v>55027192.519999996</v>
      </c>
      <c r="S2304" s="57">
        <f t="shared" si="601"/>
        <v>26455380.52</v>
      </c>
      <c r="T2304" s="57">
        <f t="shared" si="602"/>
        <v>27513596.259999998</v>
      </c>
    </row>
    <row r="2305" spans="1:20" ht="15.75" hidden="1" customHeight="1" x14ac:dyDescent="0.25">
      <c r="A2305" s="140"/>
      <c r="B2305" s="169"/>
      <c r="C2305" s="140"/>
      <c r="D2305" s="4" t="s">
        <v>93</v>
      </c>
      <c r="E2305" s="41">
        <f>осн2!I271*осн2!$D$1+осн2!$A$2+(осн2!I271*осн2!$D$1+осн2!$A$2)*осн2!$E$2</f>
        <v>58511458.759999998</v>
      </c>
      <c r="F2305" s="41">
        <f>осн2!J271*осн2!$D$1+осн2!$A$2+(осн2!J271*осн2!$D$1+осн2!$A$2)*осн2!$E$2</f>
        <v>60851917.960000001</v>
      </c>
      <c r="G2305" s="178"/>
      <c r="H2305" s="179"/>
      <c r="I2305" s="41">
        <f t="shared" si="595"/>
        <v>58511458.759999998</v>
      </c>
      <c r="J2305" s="41">
        <f t="shared" si="596"/>
        <v>60851917.960000001</v>
      </c>
      <c r="K2305" s="178"/>
      <c r="L2305" s="179"/>
      <c r="M2305" s="41">
        <f t="shared" si="597"/>
        <v>58511458.759999998</v>
      </c>
      <c r="N2305" s="41">
        <f t="shared" si="598"/>
        <v>60851917.960000001</v>
      </c>
      <c r="O2305" s="61">
        <f>осн2!I271+осн2!$A$2+(осн2!I271+осн2!$A$2)*осн2!$E$2</f>
        <v>29255729.379999999</v>
      </c>
      <c r="P2305" s="61">
        <f>осн2!J271+осн2!$A$2+(осн2!J271+осн2!$A$2)*осн2!$E$2</f>
        <v>30425958.98</v>
      </c>
      <c r="Q2305" s="41">
        <f t="shared" si="599"/>
        <v>58511458.759999998</v>
      </c>
      <c r="R2305" s="41">
        <f t="shared" si="600"/>
        <v>60851917.960000001</v>
      </c>
      <c r="S2305" s="57">
        <f t="shared" si="601"/>
        <v>29255729.379999999</v>
      </c>
      <c r="T2305" s="57">
        <f t="shared" si="602"/>
        <v>30425958.98</v>
      </c>
    </row>
    <row r="2306" spans="1:20" ht="15.75" hidden="1" customHeight="1" x14ac:dyDescent="0.25">
      <c r="A2306" s="140"/>
      <c r="B2306" s="169"/>
      <c r="C2306" s="140"/>
      <c r="D2306" s="8" t="s">
        <v>95</v>
      </c>
      <c r="E2306" s="40">
        <f>осн2!I272*осн2!$D$1+осн2!$A$2+(осн2!I272*осн2!$D$1+осн2!$A$2)*осн2!$E$2</f>
        <v>14275965.68</v>
      </c>
      <c r="F2306" s="40">
        <f>осн2!J272*осн2!$D$1+осн2!$A$2+(осн2!J272*осн2!$D$1+осн2!$A$2)*осн2!$E$2</f>
        <v>14847005.439999999</v>
      </c>
      <c r="G2306" s="178"/>
      <c r="H2306" s="179"/>
      <c r="I2306" s="40">
        <f t="shared" si="595"/>
        <v>14275965.68</v>
      </c>
      <c r="J2306" s="40">
        <f t="shared" si="596"/>
        <v>14847005.439999999</v>
      </c>
      <c r="K2306" s="178"/>
      <c r="L2306" s="179"/>
      <c r="M2306" s="40">
        <f t="shared" si="597"/>
        <v>14275965.68</v>
      </c>
      <c r="N2306" s="40">
        <f t="shared" si="598"/>
        <v>14847005.439999999</v>
      </c>
      <c r="O2306" s="62">
        <f>осн2!I272+осн2!$A$2+(осн2!I272+осн2!$A$2)*осн2!$E$2</f>
        <v>7137982.8399999999</v>
      </c>
      <c r="P2306" s="62">
        <f>осн2!J272+осн2!$A$2+(осн2!J272+осн2!$A$2)*осн2!$E$2</f>
        <v>7423502.7199999997</v>
      </c>
      <c r="Q2306" s="40">
        <f t="shared" si="599"/>
        <v>14275965.68</v>
      </c>
      <c r="R2306" s="40">
        <f t="shared" si="600"/>
        <v>14847005.439999999</v>
      </c>
      <c r="S2306" s="59">
        <f t="shared" si="601"/>
        <v>7137982.8399999999</v>
      </c>
      <c r="T2306" s="59">
        <f t="shared" si="602"/>
        <v>7423502.7199999997</v>
      </c>
    </row>
    <row r="2307" spans="1:20" ht="15.75" hidden="1" customHeight="1" x14ac:dyDescent="0.25">
      <c r="A2307" s="140"/>
      <c r="B2307" s="169"/>
      <c r="C2307" s="140"/>
      <c r="D2307" s="4" t="s">
        <v>96</v>
      </c>
      <c r="E2307" s="41">
        <f>осн2!I273*осн2!$D$1+осн2!$A$2+(осн2!I273*осн2!$D$1+осн2!$A$2)*осн2!$E$2</f>
        <v>19096015.52</v>
      </c>
      <c r="F2307" s="41">
        <f>осн2!J273*осн2!$D$1+осн2!$A$2+(осн2!J273*осн2!$D$1+осн2!$A$2)*осн2!$E$2</f>
        <v>19859855.48</v>
      </c>
      <c r="G2307" s="178"/>
      <c r="H2307" s="179"/>
      <c r="I2307" s="41">
        <f t="shared" si="595"/>
        <v>19096015.52</v>
      </c>
      <c r="J2307" s="41">
        <f t="shared" si="596"/>
        <v>19859855.48</v>
      </c>
      <c r="K2307" s="178"/>
      <c r="L2307" s="179"/>
      <c r="M2307" s="41">
        <f t="shared" si="597"/>
        <v>19096015.52</v>
      </c>
      <c r="N2307" s="41">
        <f t="shared" si="598"/>
        <v>19859855.48</v>
      </c>
      <c r="O2307" s="61">
        <f>осн2!I273+осн2!$A$2+(осн2!I273+осн2!$A$2)*осн2!$E$2</f>
        <v>9548007.7599999998</v>
      </c>
      <c r="P2307" s="61">
        <f>осн2!J273+осн2!$A$2+(осн2!J273+осн2!$A$2)*осн2!$E$2</f>
        <v>9929927.7400000002</v>
      </c>
      <c r="Q2307" s="41">
        <f t="shared" si="599"/>
        <v>19096015.52</v>
      </c>
      <c r="R2307" s="41">
        <f t="shared" si="600"/>
        <v>19859855.48</v>
      </c>
      <c r="S2307" s="57">
        <f t="shared" si="601"/>
        <v>9548007.7599999998</v>
      </c>
      <c r="T2307" s="57">
        <f t="shared" si="602"/>
        <v>9929927.7400000002</v>
      </c>
    </row>
    <row r="2308" spans="1:20" ht="15.75" hidden="1" customHeight="1" x14ac:dyDescent="0.25">
      <c r="A2308" s="140"/>
      <c r="B2308" s="169"/>
      <c r="C2308" s="140"/>
      <c r="D2308" s="4" t="s">
        <v>97</v>
      </c>
      <c r="E2308" s="41">
        <f>осн2!I274*осн2!$D$1+осн2!$A$2+(осн2!I274*осн2!$D$1+осн2!$A$2)*осн2!$E$2</f>
        <v>25044633.879999999</v>
      </c>
      <c r="F2308" s="41">
        <f>осн2!J274*осн2!$D$1+осн2!$A$2+(осн2!J274*осн2!$D$1+осн2!$A$2)*осн2!$E$2</f>
        <v>26046420.84</v>
      </c>
      <c r="G2308" s="178"/>
      <c r="H2308" s="179"/>
      <c r="I2308" s="41">
        <f t="shared" si="595"/>
        <v>25044633.879999999</v>
      </c>
      <c r="J2308" s="41">
        <f t="shared" si="596"/>
        <v>26046420.84</v>
      </c>
      <c r="K2308" s="178"/>
      <c r="L2308" s="179"/>
      <c r="M2308" s="41">
        <f t="shared" si="597"/>
        <v>25044633.879999999</v>
      </c>
      <c r="N2308" s="41">
        <f t="shared" si="598"/>
        <v>26046420.84</v>
      </c>
      <c r="O2308" s="61">
        <f>осн2!I274+осн2!$A$2+(осн2!I274+осн2!$A$2)*осн2!$E$2</f>
        <v>12522316.939999999</v>
      </c>
      <c r="P2308" s="61">
        <f>осн2!J274+осн2!$A$2+(осн2!J274+осн2!$A$2)*осн2!$E$2</f>
        <v>13023210.42</v>
      </c>
      <c r="Q2308" s="41">
        <f t="shared" si="599"/>
        <v>25044633.879999999</v>
      </c>
      <c r="R2308" s="41">
        <f t="shared" si="600"/>
        <v>26046420.84</v>
      </c>
      <c r="S2308" s="57">
        <f t="shared" si="601"/>
        <v>12522316.939999999</v>
      </c>
      <c r="T2308" s="57">
        <f t="shared" si="602"/>
        <v>13023210.42</v>
      </c>
    </row>
    <row r="2309" spans="1:20" ht="15.75" hidden="1" customHeight="1" x14ac:dyDescent="0.25">
      <c r="A2309" s="140"/>
      <c r="B2309" s="169"/>
      <c r="C2309" s="140"/>
      <c r="D2309" s="4" t="s">
        <v>98</v>
      </c>
      <c r="E2309" s="41">
        <f>осн2!I275*осн2!$D$1+осн2!$A$2+(осн2!I275*осн2!$D$1+осн2!$A$2)*осн2!$E$2</f>
        <v>29864707.32</v>
      </c>
      <c r="F2309" s="41">
        <f>осн2!J275*осн2!$D$1+осн2!$A$2+(осн2!J275*осн2!$D$1+осн2!$A$2)*осн2!$E$2</f>
        <v>31059296.84</v>
      </c>
      <c r="G2309" s="178"/>
      <c r="H2309" s="179"/>
      <c r="I2309" s="41">
        <f t="shared" si="595"/>
        <v>29864707.32</v>
      </c>
      <c r="J2309" s="41">
        <f t="shared" si="596"/>
        <v>31059296.84</v>
      </c>
      <c r="K2309" s="178"/>
      <c r="L2309" s="179"/>
      <c r="M2309" s="41">
        <f t="shared" si="597"/>
        <v>29864707.32</v>
      </c>
      <c r="N2309" s="41">
        <f t="shared" si="598"/>
        <v>31059296.84</v>
      </c>
      <c r="O2309" s="61">
        <f>осн2!I275+осн2!$A$2+(осн2!I275+осн2!$A$2)*осн2!$E$2</f>
        <v>14932353.66</v>
      </c>
      <c r="P2309" s="61">
        <f>осн2!J275+осн2!$A$2+(осн2!J275+осн2!$A$2)*осн2!$E$2</f>
        <v>15529648.42</v>
      </c>
      <c r="Q2309" s="41">
        <f t="shared" si="599"/>
        <v>29864707.32</v>
      </c>
      <c r="R2309" s="41">
        <f t="shared" si="600"/>
        <v>31059296.84</v>
      </c>
      <c r="S2309" s="57">
        <f t="shared" si="601"/>
        <v>14932353.66</v>
      </c>
      <c r="T2309" s="57">
        <f t="shared" si="602"/>
        <v>15529648.42</v>
      </c>
    </row>
    <row r="2310" spans="1:20" ht="15.75" hidden="1" customHeight="1" x14ac:dyDescent="0.25">
      <c r="A2310" s="140"/>
      <c r="B2310" s="169"/>
      <c r="C2310" s="140"/>
      <c r="D2310" s="4" t="s">
        <v>99</v>
      </c>
      <c r="E2310" s="41">
        <f>осн2!I276*осн2!$D$1+осн2!$A$2+(осн2!I276*осн2!$D$1+осн2!$A$2)*осн2!$E$2</f>
        <v>36039014.840000004</v>
      </c>
      <c r="F2310" s="41">
        <f>осн2!J276*осн2!$D$1+осн2!$A$2+(осн2!J276*осн2!$D$1+осн2!$A$2)*осн2!$E$2</f>
        <v>37480576</v>
      </c>
      <c r="G2310" s="178"/>
      <c r="H2310" s="179"/>
      <c r="I2310" s="41">
        <f t="shared" si="595"/>
        <v>36039014.840000004</v>
      </c>
      <c r="J2310" s="41">
        <f t="shared" si="596"/>
        <v>37480576</v>
      </c>
      <c r="K2310" s="178"/>
      <c r="L2310" s="179"/>
      <c r="M2310" s="41">
        <f t="shared" si="597"/>
        <v>36039014.840000004</v>
      </c>
      <c r="N2310" s="41">
        <f t="shared" si="598"/>
        <v>37480576</v>
      </c>
      <c r="O2310" s="61">
        <f>осн2!I276+осн2!$A$2+(осн2!I276+осн2!$A$2)*осн2!$E$2</f>
        <v>18019507.420000002</v>
      </c>
      <c r="P2310" s="61">
        <f>осн2!J276+осн2!$A$2+(осн2!J276+осн2!$A$2)*осн2!$E$2</f>
        <v>18740288</v>
      </c>
      <c r="Q2310" s="41">
        <f t="shared" si="599"/>
        <v>36039014.840000004</v>
      </c>
      <c r="R2310" s="41">
        <f t="shared" si="600"/>
        <v>37480576</v>
      </c>
      <c r="S2310" s="57">
        <f t="shared" si="601"/>
        <v>18019507.420000002</v>
      </c>
      <c r="T2310" s="57">
        <f t="shared" si="602"/>
        <v>18740288</v>
      </c>
    </row>
    <row r="2311" spans="1:20" ht="15.75" hidden="1" customHeight="1" x14ac:dyDescent="0.25">
      <c r="A2311" s="140"/>
      <c r="B2311" s="169"/>
      <c r="C2311" s="140"/>
      <c r="D2311" s="4" t="s">
        <v>100</v>
      </c>
      <c r="E2311" s="41">
        <f>осн2!I277*осн2!$D$1+осн2!$A$2+(осн2!I277*осн2!$D$1+осн2!$A$2)*осн2!$E$2</f>
        <v>40859088.280000001</v>
      </c>
      <c r="F2311" s="41">
        <f>осн2!J277*осн2!$D$1+осн2!$A$2+(осн2!J277*осн2!$D$1+осн2!$A$2)*осн2!$E$2</f>
        <v>42493452</v>
      </c>
      <c r="G2311" s="178"/>
      <c r="H2311" s="179"/>
      <c r="I2311" s="41">
        <f t="shared" si="595"/>
        <v>40859088.280000001</v>
      </c>
      <c r="J2311" s="41">
        <f t="shared" si="596"/>
        <v>42493452</v>
      </c>
      <c r="K2311" s="178"/>
      <c r="L2311" s="179"/>
      <c r="M2311" s="41">
        <f t="shared" si="597"/>
        <v>40859088.280000001</v>
      </c>
      <c r="N2311" s="41">
        <f t="shared" si="598"/>
        <v>42493452</v>
      </c>
      <c r="O2311" s="61">
        <f>осн2!I277+осн2!$A$2+(осн2!I277+осн2!$A$2)*осн2!$E$2</f>
        <v>20429544.140000001</v>
      </c>
      <c r="P2311" s="61">
        <f>осн2!J277+осн2!$A$2+(осн2!J277+осн2!$A$2)*осн2!$E$2</f>
        <v>21246726</v>
      </c>
      <c r="Q2311" s="41">
        <f t="shared" si="599"/>
        <v>40859088.280000001</v>
      </c>
      <c r="R2311" s="41">
        <f t="shared" si="600"/>
        <v>42493452</v>
      </c>
      <c r="S2311" s="57">
        <f t="shared" si="601"/>
        <v>20429544.140000001</v>
      </c>
      <c r="T2311" s="57">
        <f t="shared" si="602"/>
        <v>21246726</v>
      </c>
    </row>
    <row r="2312" spans="1:20" ht="47.25" x14ac:dyDescent="0.25">
      <c r="A2312" s="140"/>
      <c r="B2312" s="169"/>
      <c r="C2312" s="140"/>
      <c r="D2312" s="38" t="s">
        <v>255</v>
      </c>
      <c r="E2312" s="38" t="s">
        <v>10</v>
      </c>
      <c r="F2312" s="38" t="s">
        <v>11</v>
      </c>
      <c r="G2312" s="178"/>
      <c r="H2312" s="179"/>
      <c r="I2312" s="38" t="s">
        <v>10</v>
      </c>
      <c r="J2312" s="38" t="s">
        <v>11</v>
      </c>
      <c r="K2312" s="178"/>
      <c r="L2312" s="179"/>
      <c r="M2312" s="38" t="s">
        <v>10</v>
      </c>
      <c r="N2312" s="38" t="s">
        <v>11</v>
      </c>
      <c r="O2312" s="38" t="s">
        <v>10</v>
      </c>
      <c r="P2312" s="38" t="s">
        <v>11</v>
      </c>
      <c r="Q2312" s="38" t="s">
        <v>10</v>
      </c>
      <c r="R2312" s="38" t="s">
        <v>11</v>
      </c>
      <c r="S2312" s="38" t="s">
        <v>10</v>
      </c>
      <c r="T2312" s="38" t="s">
        <v>11</v>
      </c>
    </row>
    <row r="2313" spans="1:20" x14ac:dyDescent="0.25">
      <c r="A2313" s="140"/>
      <c r="B2313" s="169"/>
      <c r="C2313" s="140"/>
      <c r="D2313" s="111" t="s">
        <v>17</v>
      </c>
      <c r="E2313" s="40">
        <f>осн2!N205*осн2!$D$1+осн2!$A$2+(осн2!N205*осн2!$D$1+осн2!$A$2)*осн2!$E$2</f>
        <v>4286555.32</v>
      </c>
      <c r="F2313" s="40">
        <f>осн2!O205*осн2!$D$1+осн2!$A$2+(осн2!O205*осн2!$D$1+осн2!$A$2)*осн2!$E$2</f>
        <v>4458016.4000000004</v>
      </c>
      <c r="G2313" s="178"/>
      <c r="H2313" s="179"/>
      <c r="I2313" s="40">
        <f t="shared" ref="I2313:I2344" si="603">E2313</f>
        <v>4286555.32</v>
      </c>
      <c r="J2313" s="40">
        <f t="shared" ref="J2313:J2344" si="604">F2313</f>
        <v>4458016.4000000004</v>
      </c>
      <c r="K2313" s="178"/>
      <c r="L2313" s="179"/>
      <c r="M2313" s="40">
        <f t="shared" ref="M2313:M2344" si="605">I2313</f>
        <v>4286555.32</v>
      </c>
      <c r="N2313" s="40">
        <f t="shared" ref="N2313:N2344" si="606">J2313</f>
        <v>4458016.4000000004</v>
      </c>
      <c r="O2313" s="36">
        <f>осн2!N205+осн2!$A$2+(осн2!N205+осн2!$A$2)*осн2!$E$2</f>
        <v>2143277.66</v>
      </c>
      <c r="P2313" s="36">
        <f>осн2!O205+осн2!$A$2+(осн2!O205+осн2!$A$2)*осн2!$E$2</f>
        <v>2229008.2000000002</v>
      </c>
      <c r="Q2313" s="40">
        <f t="shared" ref="Q2313:Q2344" si="607">M2313</f>
        <v>4286555.32</v>
      </c>
      <c r="R2313" s="40">
        <f t="shared" ref="R2313:R2344" si="608">N2313</f>
        <v>4458016.4000000004</v>
      </c>
      <c r="S2313" s="59">
        <f t="shared" ref="S2313:S2344" si="609">O2313</f>
        <v>2143277.66</v>
      </c>
      <c r="T2313" s="59">
        <f t="shared" ref="T2313:T2344" si="610">P2313</f>
        <v>2229008.2000000002</v>
      </c>
    </row>
    <row r="2314" spans="1:20" ht="15.75" hidden="1" customHeight="1" x14ac:dyDescent="0.25">
      <c r="A2314" s="140"/>
      <c r="B2314" s="169"/>
      <c r="C2314" s="140"/>
      <c r="D2314" s="4" t="s">
        <v>18</v>
      </c>
      <c r="E2314" s="41">
        <f>осн2!N206*осн2!$D$1+осн2!$A$2+(осн2!N206*осн2!$D$1+осн2!$A$2)*осн2!$E$2</f>
        <v>8561154.879999999</v>
      </c>
      <c r="F2314" s="41">
        <f>осн2!O206*осн2!$D$1+осн2!$A$2+(осн2!O206*осн2!$D$1+осн2!$A$2)*осн2!$E$2</f>
        <v>8903602.6799999997</v>
      </c>
      <c r="G2314" s="178"/>
      <c r="H2314" s="179"/>
      <c r="I2314" s="41">
        <f t="shared" si="603"/>
        <v>8561154.879999999</v>
      </c>
      <c r="J2314" s="41">
        <f t="shared" si="604"/>
        <v>8903602.6799999997</v>
      </c>
      <c r="K2314" s="178"/>
      <c r="L2314" s="179"/>
      <c r="M2314" s="41">
        <f t="shared" si="605"/>
        <v>8561154.879999999</v>
      </c>
      <c r="N2314" s="41">
        <f t="shared" si="606"/>
        <v>8903602.6799999997</v>
      </c>
      <c r="O2314" s="61">
        <f>осн2!N206+осн2!$A$2+(осн2!N206+осн2!$A$2)*осн2!$E$2</f>
        <v>4280577.4399999995</v>
      </c>
      <c r="P2314" s="61">
        <f>осн2!O206+осн2!$A$2+(осн2!O206+осн2!$A$2)*осн2!$E$2</f>
        <v>4451801.34</v>
      </c>
      <c r="Q2314" s="41">
        <f t="shared" si="607"/>
        <v>8561154.879999999</v>
      </c>
      <c r="R2314" s="41">
        <f t="shared" si="608"/>
        <v>8903602.6799999997</v>
      </c>
      <c r="S2314" s="57">
        <f t="shared" si="609"/>
        <v>4280577.4399999995</v>
      </c>
      <c r="T2314" s="57">
        <f t="shared" si="610"/>
        <v>4451801.34</v>
      </c>
    </row>
    <row r="2315" spans="1:20" ht="15.75" hidden="1" customHeight="1" x14ac:dyDescent="0.25">
      <c r="A2315" s="140"/>
      <c r="B2315" s="169"/>
      <c r="C2315" s="140"/>
      <c r="D2315" s="4" t="s">
        <v>19</v>
      </c>
      <c r="E2315" s="41">
        <f>осн2!N207*осн2!$D$1+осн2!$A$2+(осн2!N207*осн2!$D$1+осн2!$A$2)*осн2!$E$2</f>
        <v>11467848.879999999</v>
      </c>
      <c r="F2315" s="41">
        <f>осн2!O207*осн2!$D$1+осн2!$A$2+(осн2!O207*осн2!$D$1+осн2!$A$2)*осн2!$E$2</f>
        <v>11926564.439999999</v>
      </c>
      <c r="G2315" s="178"/>
      <c r="H2315" s="179"/>
      <c r="I2315" s="41">
        <f t="shared" si="603"/>
        <v>11467848.879999999</v>
      </c>
      <c r="J2315" s="41">
        <f t="shared" si="604"/>
        <v>11926564.439999999</v>
      </c>
      <c r="K2315" s="178"/>
      <c r="L2315" s="179"/>
      <c r="M2315" s="41">
        <f t="shared" si="605"/>
        <v>11467848.879999999</v>
      </c>
      <c r="N2315" s="41">
        <f t="shared" si="606"/>
        <v>11926564.439999999</v>
      </c>
      <c r="O2315" s="61">
        <f>осн2!N207+осн2!$A$2+(осн2!N207+осн2!$A$2)*осн2!$E$2</f>
        <v>5733924.4399999995</v>
      </c>
      <c r="P2315" s="61">
        <f>осн2!O207+осн2!$A$2+(осн2!O207+осн2!$A$2)*осн2!$E$2</f>
        <v>5963282.2199999997</v>
      </c>
      <c r="Q2315" s="41">
        <f t="shared" si="607"/>
        <v>11467848.879999999</v>
      </c>
      <c r="R2315" s="41">
        <f t="shared" si="608"/>
        <v>11926564.439999999</v>
      </c>
      <c r="S2315" s="57">
        <f t="shared" si="609"/>
        <v>5733924.4399999995</v>
      </c>
      <c r="T2315" s="57">
        <f t="shared" si="610"/>
        <v>5963282.2199999997</v>
      </c>
    </row>
    <row r="2316" spans="1:20" ht="15.75" hidden="1" customHeight="1" x14ac:dyDescent="0.25">
      <c r="A2316" s="140"/>
      <c r="B2316" s="169"/>
      <c r="C2316" s="140"/>
      <c r="D2316" s="8" t="s">
        <v>112</v>
      </c>
      <c r="E2316" s="40">
        <f>осн2!N208*осн2!$D$1+осн2!$A$2+(осн2!N208*осн2!$D$1+осн2!$A$2)*осн2!$E$2</f>
        <v>4374009.84</v>
      </c>
      <c r="F2316" s="40">
        <f>осн2!O208*осн2!$D$1+осн2!$A$2+(осн2!O208*осн2!$D$1+осн2!$A$2)*осн2!$E$2</f>
        <v>4548970.8</v>
      </c>
      <c r="G2316" s="178"/>
      <c r="H2316" s="179"/>
      <c r="I2316" s="40">
        <f t="shared" si="603"/>
        <v>4374009.84</v>
      </c>
      <c r="J2316" s="40">
        <f t="shared" si="604"/>
        <v>4548970.8</v>
      </c>
      <c r="K2316" s="178"/>
      <c r="L2316" s="179"/>
      <c r="M2316" s="40">
        <f t="shared" si="605"/>
        <v>4374009.84</v>
      </c>
      <c r="N2316" s="40">
        <f t="shared" si="606"/>
        <v>4548970.8</v>
      </c>
      <c r="O2316" s="62">
        <f>осн2!N208+осн2!$A$2+(осн2!N208+осн2!$A$2)*осн2!$E$2</f>
        <v>2187004.92</v>
      </c>
      <c r="P2316" s="62">
        <f>осн2!O208+осн2!$A$2+(осн2!O208+осн2!$A$2)*осн2!$E$2</f>
        <v>2274485.4</v>
      </c>
      <c r="Q2316" s="40">
        <f t="shared" si="607"/>
        <v>4374009.84</v>
      </c>
      <c r="R2316" s="40">
        <f t="shared" si="608"/>
        <v>4548970.8</v>
      </c>
      <c r="S2316" s="59">
        <f t="shared" si="609"/>
        <v>2187004.92</v>
      </c>
      <c r="T2316" s="59">
        <f t="shared" si="610"/>
        <v>2274485.4</v>
      </c>
    </row>
    <row r="2317" spans="1:20" ht="15.75" hidden="1" customHeight="1" x14ac:dyDescent="0.25">
      <c r="A2317" s="140"/>
      <c r="B2317" s="169"/>
      <c r="C2317" s="140"/>
      <c r="D2317" s="4" t="s">
        <v>113</v>
      </c>
      <c r="E2317" s="41">
        <f>осн2!N209*осн2!$D$1+осн2!$A$2+(осн2!N209*осн2!$D$1+осн2!$A$2)*осн2!$E$2</f>
        <v>8736033.2400000002</v>
      </c>
      <c r="F2317" s="41">
        <f>осн2!O209*осн2!$D$1+осн2!$A$2+(осн2!O209*осн2!$D$1+осн2!$A$2)*осн2!$E$2</f>
        <v>9085476.0800000001</v>
      </c>
      <c r="G2317" s="178"/>
      <c r="H2317" s="179"/>
      <c r="I2317" s="41">
        <f t="shared" si="603"/>
        <v>8736033.2400000002</v>
      </c>
      <c r="J2317" s="41">
        <f t="shared" si="604"/>
        <v>9085476.0800000001</v>
      </c>
      <c r="K2317" s="178"/>
      <c r="L2317" s="179"/>
      <c r="M2317" s="41">
        <f t="shared" si="605"/>
        <v>8736033.2400000002</v>
      </c>
      <c r="N2317" s="41">
        <f t="shared" si="606"/>
        <v>9085476.0800000001</v>
      </c>
      <c r="O2317" s="61">
        <f>осн2!N209+осн2!$A$2+(осн2!N209+осн2!$A$2)*осн2!$E$2</f>
        <v>4368016.62</v>
      </c>
      <c r="P2317" s="61">
        <f>осн2!O209+осн2!$A$2+(осн2!O209+осн2!$A$2)*осн2!$E$2</f>
        <v>4542738.04</v>
      </c>
      <c r="Q2317" s="41">
        <f t="shared" si="607"/>
        <v>8736033.2400000002</v>
      </c>
      <c r="R2317" s="41">
        <f t="shared" si="608"/>
        <v>9085476.0800000001</v>
      </c>
      <c r="S2317" s="57">
        <f t="shared" si="609"/>
        <v>4368016.62</v>
      </c>
      <c r="T2317" s="57">
        <f t="shared" si="610"/>
        <v>4542738.04</v>
      </c>
    </row>
    <row r="2318" spans="1:20" ht="15.75" hidden="1" customHeight="1" x14ac:dyDescent="0.25">
      <c r="A2318" s="140"/>
      <c r="B2318" s="169"/>
      <c r="C2318" s="140"/>
      <c r="D2318" s="4" t="s">
        <v>114</v>
      </c>
      <c r="E2318" s="41">
        <f>осн2!N210*осн2!$D$1+осн2!$A$2+(осн2!N210*осн2!$D$1+осн2!$A$2)*осн2!$E$2</f>
        <v>11702215.76</v>
      </c>
      <c r="F2318" s="41">
        <f>осн2!O210*осн2!$D$1+осн2!$A$2+(осн2!O210*осн2!$D$1+осн2!$A$2)*осн2!$E$2</f>
        <v>12170302.879999999</v>
      </c>
      <c r="G2318" s="178"/>
      <c r="H2318" s="179"/>
      <c r="I2318" s="41">
        <f t="shared" si="603"/>
        <v>11702215.76</v>
      </c>
      <c r="J2318" s="41">
        <f t="shared" si="604"/>
        <v>12170302.879999999</v>
      </c>
      <c r="K2318" s="178"/>
      <c r="L2318" s="179"/>
      <c r="M2318" s="41">
        <f t="shared" si="605"/>
        <v>11702215.76</v>
      </c>
      <c r="N2318" s="41">
        <f t="shared" si="606"/>
        <v>12170302.879999999</v>
      </c>
      <c r="O2318" s="61">
        <f>осн2!N210+осн2!$A$2+(осн2!N210+осн2!$A$2)*осн2!$E$2</f>
        <v>5851107.8799999999</v>
      </c>
      <c r="P2318" s="61">
        <f>осн2!O210+осн2!$A$2+(осн2!O210+осн2!$A$2)*осн2!$E$2</f>
        <v>6085151.4399999995</v>
      </c>
      <c r="Q2318" s="41">
        <f t="shared" si="607"/>
        <v>11702215.76</v>
      </c>
      <c r="R2318" s="41">
        <f t="shared" si="608"/>
        <v>12170302.879999999</v>
      </c>
      <c r="S2318" s="57">
        <f t="shared" si="609"/>
        <v>5851107.8799999999</v>
      </c>
      <c r="T2318" s="57">
        <f t="shared" si="610"/>
        <v>6085151.4399999995</v>
      </c>
    </row>
    <row r="2319" spans="1:20" ht="15.75" hidden="1" customHeight="1" x14ac:dyDescent="0.25">
      <c r="A2319" s="140"/>
      <c r="B2319" s="169"/>
      <c r="C2319" s="140"/>
      <c r="D2319" s="8" t="s">
        <v>118</v>
      </c>
      <c r="E2319" s="40">
        <f>осн2!N211*осн2!$D$1+осн2!$A$2+(осн2!N211*осн2!$D$1+осн2!$A$2)*осн2!$E$2</f>
        <v>4469781</v>
      </c>
      <c r="F2319" s="40">
        <f>осн2!O211*осн2!$D$1+осн2!$A$2+(осн2!O211*осн2!$D$1+осн2!$A$2)*осн2!$E$2</f>
        <v>4648572.24</v>
      </c>
      <c r="G2319" s="178"/>
      <c r="H2319" s="179"/>
      <c r="I2319" s="40">
        <f t="shared" si="603"/>
        <v>4469781</v>
      </c>
      <c r="J2319" s="40">
        <f t="shared" si="604"/>
        <v>4648572.24</v>
      </c>
      <c r="K2319" s="178"/>
      <c r="L2319" s="179"/>
      <c r="M2319" s="40">
        <f t="shared" si="605"/>
        <v>4469781</v>
      </c>
      <c r="N2319" s="40">
        <f t="shared" si="606"/>
        <v>4648572.24</v>
      </c>
      <c r="O2319" s="62">
        <f>осн2!N211+осн2!$A$2+(осн2!N211+осн2!$A$2)*осн2!$E$2</f>
        <v>2234890.5</v>
      </c>
      <c r="P2319" s="62">
        <f>осн2!O211+осн2!$A$2+(осн2!O211+осн2!$A$2)*осн2!$E$2</f>
        <v>2324286.12</v>
      </c>
      <c r="Q2319" s="40">
        <f t="shared" si="607"/>
        <v>4469781</v>
      </c>
      <c r="R2319" s="40">
        <f t="shared" si="608"/>
        <v>4648572.24</v>
      </c>
      <c r="S2319" s="59">
        <f t="shared" si="609"/>
        <v>2234890.5</v>
      </c>
      <c r="T2319" s="59">
        <f t="shared" si="610"/>
        <v>2324286.12</v>
      </c>
    </row>
    <row r="2320" spans="1:20" ht="15.75" hidden="1" customHeight="1" x14ac:dyDescent="0.25">
      <c r="A2320" s="140"/>
      <c r="B2320" s="169"/>
      <c r="C2320" s="140"/>
      <c r="D2320" s="4" t="s">
        <v>151</v>
      </c>
      <c r="E2320" s="41">
        <f>осн2!N212*осн2!$D$1+осн2!$A$2+(осн2!N212*осн2!$D$1+осн2!$A$2)*осн2!$E$2</f>
        <v>8927632.1999999993</v>
      </c>
      <c r="F2320" s="41">
        <f>осн2!O212*осн2!$D$1+осн2!$A$2+(осн2!O212*осн2!$D$1+осн2!$A$2)*осн2!$E$2</f>
        <v>9284735.5999999996</v>
      </c>
      <c r="G2320" s="178"/>
      <c r="H2320" s="179"/>
      <c r="I2320" s="41">
        <f t="shared" si="603"/>
        <v>8927632.1999999993</v>
      </c>
      <c r="J2320" s="41">
        <f t="shared" si="604"/>
        <v>9284735.5999999996</v>
      </c>
      <c r="K2320" s="178"/>
      <c r="L2320" s="179"/>
      <c r="M2320" s="41">
        <f t="shared" si="605"/>
        <v>8927632.1999999993</v>
      </c>
      <c r="N2320" s="41">
        <f t="shared" si="606"/>
        <v>9284735.5999999996</v>
      </c>
      <c r="O2320" s="61">
        <f>осн2!N212+осн2!$A$2+(осн2!N212+осн2!$A$2)*осн2!$E$2</f>
        <v>4463816.0999999996</v>
      </c>
      <c r="P2320" s="61">
        <f>осн2!O212+осн2!$A$2+(осн2!O212+осн2!$A$2)*осн2!$E$2</f>
        <v>4642367.8</v>
      </c>
      <c r="Q2320" s="41">
        <f t="shared" si="607"/>
        <v>8927632.1999999993</v>
      </c>
      <c r="R2320" s="41">
        <f t="shared" si="608"/>
        <v>9284735.5999999996</v>
      </c>
      <c r="S2320" s="57">
        <f t="shared" si="609"/>
        <v>4463816.0999999996</v>
      </c>
      <c r="T2320" s="57">
        <f t="shared" si="610"/>
        <v>4642367.8</v>
      </c>
    </row>
    <row r="2321" spans="1:20" ht="15.75" hidden="1" customHeight="1" x14ac:dyDescent="0.25">
      <c r="A2321" s="140"/>
      <c r="B2321" s="169"/>
      <c r="C2321" s="140"/>
      <c r="D2321" s="4" t="s">
        <v>119</v>
      </c>
      <c r="E2321" s="41">
        <f>осн2!N213*осн2!$D$1+осн2!$A$2+(осн2!N213*осн2!$D$1+осн2!$A$2)*осн2!$E$2</f>
        <v>11958957.800000001</v>
      </c>
      <c r="F2321" s="41">
        <f>осн2!O213*осн2!$D$1+осн2!$A$2+(осн2!O213*осн2!$D$1+осн2!$A$2)*осн2!$E$2</f>
        <v>12437315.640000001</v>
      </c>
      <c r="G2321" s="178"/>
      <c r="H2321" s="179"/>
      <c r="I2321" s="41">
        <f t="shared" si="603"/>
        <v>11958957.800000001</v>
      </c>
      <c r="J2321" s="41">
        <f t="shared" si="604"/>
        <v>12437315.640000001</v>
      </c>
      <c r="K2321" s="178"/>
      <c r="L2321" s="179"/>
      <c r="M2321" s="41">
        <f t="shared" si="605"/>
        <v>11958957.800000001</v>
      </c>
      <c r="N2321" s="41">
        <f t="shared" si="606"/>
        <v>12437315.640000001</v>
      </c>
      <c r="O2321" s="61">
        <f>осн2!N213+осн2!$A$2+(осн2!N213+осн2!$A$2)*осн2!$E$2</f>
        <v>5979478.9000000004</v>
      </c>
      <c r="P2321" s="61">
        <f>осн2!O213+осн2!$A$2+(осн2!O213+осн2!$A$2)*осн2!$E$2</f>
        <v>6218657.8200000003</v>
      </c>
      <c r="Q2321" s="41">
        <f t="shared" si="607"/>
        <v>11958957.800000001</v>
      </c>
      <c r="R2321" s="41">
        <f t="shared" si="608"/>
        <v>12437315.640000001</v>
      </c>
      <c r="S2321" s="57">
        <f t="shared" si="609"/>
        <v>5979478.9000000004</v>
      </c>
      <c r="T2321" s="57">
        <f t="shared" si="610"/>
        <v>6218657.8200000003</v>
      </c>
    </row>
    <row r="2322" spans="1:20" ht="15.75" hidden="1" customHeight="1" x14ac:dyDescent="0.25">
      <c r="A2322" s="140"/>
      <c r="B2322" s="169"/>
      <c r="C2322" s="140"/>
      <c r="D2322" s="8" t="s">
        <v>123</v>
      </c>
      <c r="E2322" s="40">
        <f>осн2!N214*осн2!$D$1+осн2!$A$2+(осн2!N214*осн2!$D$1+осн2!$A$2)*осн2!$E$2</f>
        <v>4675261.4800000004</v>
      </c>
      <c r="F2322" s="40">
        <f>осн2!O214*осн2!$D$1+осн2!$A$2+(осн2!O214*осн2!$D$1+осн2!$A$2)*осн2!$E$2</f>
        <v>4862272.5999999996</v>
      </c>
      <c r="G2322" s="178"/>
      <c r="H2322" s="179"/>
      <c r="I2322" s="40">
        <f t="shared" si="603"/>
        <v>4675261.4800000004</v>
      </c>
      <c r="J2322" s="40">
        <f t="shared" si="604"/>
        <v>4862272.5999999996</v>
      </c>
      <c r="K2322" s="178"/>
      <c r="L2322" s="179"/>
      <c r="M2322" s="40">
        <f t="shared" si="605"/>
        <v>4675261.4800000004</v>
      </c>
      <c r="N2322" s="40">
        <f t="shared" si="606"/>
        <v>4862272.5999999996</v>
      </c>
      <c r="O2322" s="62">
        <f>осн2!N214+осн2!$A$2+(осн2!N214+осн2!$A$2)*осн2!$E$2</f>
        <v>2337630.7400000002</v>
      </c>
      <c r="P2322" s="62">
        <f>осн2!O214+осн2!$A$2+(осн2!O214+осн2!$A$2)*осн2!$E$2</f>
        <v>2431136.2999999998</v>
      </c>
      <c r="Q2322" s="40">
        <f t="shared" si="607"/>
        <v>4675261.4800000004</v>
      </c>
      <c r="R2322" s="40">
        <f t="shared" si="608"/>
        <v>4862272.5999999996</v>
      </c>
      <c r="S2322" s="59">
        <f t="shared" si="609"/>
        <v>2337630.7400000002</v>
      </c>
      <c r="T2322" s="59">
        <f t="shared" si="610"/>
        <v>2431136.2999999998</v>
      </c>
    </row>
    <row r="2323" spans="1:20" ht="15.75" hidden="1" customHeight="1" x14ac:dyDescent="0.25">
      <c r="A2323" s="140"/>
      <c r="B2323" s="169"/>
      <c r="C2323" s="140"/>
      <c r="D2323" s="4" t="s">
        <v>124</v>
      </c>
      <c r="E2323" s="41">
        <f>осн2!N215*осн2!$D$1+осн2!$A$2+(осн2!N215*осн2!$D$1+осн2!$A$2)*осн2!$E$2</f>
        <v>9338545.9600000009</v>
      </c>
      <c r="F2323" s="41">
        <f>осн2!O215*осн2!$D$1+осн2!$A$2+(осн2!O215*осн2!$D$1+осн2!$A$2)*осн2!$E$2</f>
        <v>9712089.1199999992</v>
      </c>
      <c r="G2323" s="178"/>
      <c r="H2323" s="179"/>
      <c r="I2323" s="41">
        <f t="shared" si="603"/>
        <v>9338545.9600000009</v>
      </c>
      <c r="J2323" s="41">
        <f t="shared" si="604"/>
        <v>9712089.1199999992</v>
      </c>
      <c r="K2323" s="178"/>
      <c r="L2323" s="179"/>
      <c r="M2323" s="41">
        <f t="shared" si="605"/>
        <v>9338545.9600000009</v>
      </c>
      <c r="N2323" s="41">
        <f t="shared" si="606"/>
        <v>9712089.1199999992</v>
      </c>
      <c r="O2323" s="61">
        <f>осн2!N215+осн2!$A$2+(осн2!N215+осн2!$A$2)*осн2!$E$2</f>
        <v>4669272.9800000004</v>
      </c>
      <c r="P2323" s="61">
        <f>осн2!O215+осн2!$A$2+(осн2!O215+осн2!$A$2)*осн2!$E$2</f>
        <v>4856044.5599999996</v>
      </c>
      <c r="Q2323" s="41">
        <f t="shared" si="607"/>
        <v>9338545.9600000009</v>
      </c>
      <c r="R2323" s="41">
        <f t="shared" si="608"/>
        <v>9712089.1199999992</v>
      </c>
      <c r="S2323" s="57">
        <f t="shared" si="609"/>
        <v>4669272.9800000004</v>
      </c>
      <c r="T2323" s="57">
        <f t="shared" si="610"/>
        <v>4856044.5599999996</v>
      </c>
    </row>
    <row r="2324" spans="1:20" ht="15.75" hidden="1" customHeight="1" x14ac:dyDescent="0.25">
      <c r="A2324" s="140"/>
      <c r="B2324" s="169"/>
      <c r="C2324" s="140"/>
      <c r="D2324" s="4" t="s">
        <v>125</v>
      </c>
      <c r="E2324" s="41">
        <f>осн2!N216*осн2!$D$1+осн2!$A$2+(осн2!N216*осн2!$D$1+осн2!$A$2)*осн2!$E$2</f>
        <v>12509585.92</v>
      </c>
      <c r="F2324" s="41">
        <f>осн2!O216*осн2!$D$1+осн2!$A$2+(осн2!O216*осн2!$D$1+осн2!$A$2)*осн2!$E$2</f>
        <v>13009969.640000001</v>
      </c>
      <c r="G2324" s="178"/>
      <c r="H2324" s="179"/>
      <c r="I2324" s="41">
        <f t="shared" si="603"/>
        <v>12509585.92</v>
      </c>
      <c r="J2324" s="41">
        <f t="shared" si="604"/>
        <v>13009969.640000001</v>
      </c>
      <c r="K2324" s="178"/>
      <c r="L2324" s="179"/>
      <c r="M2324" s="41">
        <f t="shared" si="605"/>
        <v>12509585.92</v>
      </c>
      <c r="N2324" s="41">
        <f t="shared" si="606"/>
        <v>13009969.640000001</v>
      </c>
      <c r="O2324" s="61">
        <f>осн2!N216+осн2!$A$2+(осн2!N216+осн2!$A$2)*осн2!$E$2</f>
        <v>6254792.96</v>
      </c>
      <c r="P2324" s="61">
        <f>осн2!O216+осн2!$A$2+(осн2!O216+осн2!$A$2)*осн2!$E$2</f>
        <v>6504984.8200000003</v>
      </c>
      <c r="Q2324" s="41">
        <f t="shared" si="607"/>
        <v>12509585.92</v>
      </c>
      <c r="R2324" s="41">
        <f t="shared" si="608"/>
        <v>13009969.640000001</v>
      </c>
      <c r="S2324" s="57">
        <f t="shared" si="609"/>
        <v>6254792.96</v>
      </c>
      <c r="T2324" s="57">
        <f t="shared" si="610"/>
        <v>6504984.8200000003</v>
      </c>
    </row>
    <row r="2325" spans="1:20" ht="15.75" hidden="1" customHeight="1" x14ac:dyDescent="0.25">
      <c r="A2325" s="140"/>
      <c r="B2325" s="169"/>
      <c r="C2325" s="140"/>
      <c r="D2325" s="8" t="s">
        <v>129</v>
      </c>
      <c r="E2325" s="40">
        <f>осн2!N217*осн2!$D$1+осн2!$A$2+(осн2!N217*осн2!$D$1+осн2!$A$2)*осн2!$E$2</f>
        <v>4910010.68</v>
      </c>
      <c r="F2325" s="40">
        <f>осн2!O217*осн2!$D$1+осн2!$A$2+(осн2!O217*осн2!$D$1+осн2!$A$2)*осн2!$E$2</f>
        <v>5106409.88</v>
      </c>
      <c r="G2325" s="178"/>
      <c r="H2325" s="179"/>
      <c r="I2325" s="40">
        <f t="shared" si="603"/>
        <v>4910010.68</v>
      </c>
      <c r="J2325" s="40">
        <f t="shared" si="604"/>
        <v>5106409.88</v>
      </c>
      <c r="K2325" s="178"/>
      <c r="L2325" s="179"/>
      <c r="M2325" s="40">
        <f t="shared" si="605"/>
        <v>4910010.68</v>
      </c>
      <c r="N2325" s="40">
        <f t="shared" si="606"/>
        <v>5106409.88</v>
      </c>
      <c r="O2325" s="62">
        <f>осн2!N217+осн2!$A$2+(осн2!N217+осн2!$A$2)*осн2!$E$2</f>
        <v>2455005.34</v>
      </c>
      <c r="P2325" s="62">
        <f>осн2!O217+осн2!$A$2+(осн2!O217+осн2!$A$2)*осн2!$E$2</f>
        <v>2553204.94</v>
      </c>
      <c r="Q2325" s="40">
        <f t="shared" si="607"/>
        <v>4910010.68</v>
      </c>
      <c r="R2325" s="40">
        <f t="shared" si="608"/>
        <v>5106409.88</v>
      </c>
      <c r="S2325" s="59">
        <f t="shared" si="609"/>
        <v>2455005.34</v>
      </c>
      <c r="T2325" s="59">
        <f t="shared" si="610"/>
        <v>2553204.94</v>
      </c>
    </row>
    <row r="2326" spans="1:20" ht="15.75" hidden="1" customHeight="1" x14ac:dyDescent="0.25">
      <c r="A2326" s="140"/>
      <c r="B2326" s="169"/>
      <c r="C2326" s="140"/>
      <c r="D2326" s="4" t="s">
        <v>130</v>
      </c>
      <c r="E2326" s="41">
        <f>осн2!N218*осн2!$D$1+осн2!$A$2+(осн2!N218*осн2!$D$1+осн2!$A$2)*осн2!$E$2</f>
        <v>9808044.3599999994</v>
      </c>
      <c r="F2326" s="41">
        <f>осн2!O218*осн2!$D$1+осн2!$A$2+(осн2!O218*осн2!$D$1+осн2!$A$2)*осн2!$E$2</f>
        <v>10200368.4</v>
      </c>
      <c r="G2326" s="178"/>
      <c r="H2326" s="179"/>
      <c r="I2326" s="41">
        <f t="shared" si="603"/>
        <v>9808044.3599999994</v>
      </c>
      <c r="J2326" s="41">
        <f t="shared" si="604"/>
        <v>10200368.4</v>
      </c>
      <c r="K2326" s="178"/>
      <c r="L2326" s="179"/>
      <c r="M2326" s="41">
        <f t="shared" si="605"/>
        <v>9808044.3599999994</v>
      </c>
      <c r="N2326" s="41">
        <f t="shared" si="606"/>
        <v>10200368.4</v>
      </c>
      <c r="O2326" s="61">
        <f>осн2!N218+осн2!$A$2+(осн2!N218+осн2!$A$2)*осн2!$E$2</f>
        <v>4904022.18</v>
      </c>
      <c r="P2326" s="61">
        <f>осн2!O218+осн2!$A$2+(осн2!O218+осн2!$A$2)*осн2!$E$2</f>
        <v>5100184.2</v>
      </c>
      <c r="Q2326" s="41">
        <f t="shared" si="607"/>
        <v>9808044.3599999994</v>
      </c>
      <c r="R2326" s="41">
        <f t="shared" si="608"/>
        <v>10200368.4</v>
      </c>
      <c r="S2326" s="57">
        <f t="shared" si="609"/>
        <v>4904022.18</v>
      </c>
      <c r="T2326" s="57">
        <f t="shared" si="610"/>
        <v>5100184.2</v>
      </c>
    </row>
    <row r="2327" spans="1:20" ht="15.75" hidden="1" customHeight="1" x14ac:dyDescent="0.25">
      <c r="A2327" s="140"/>
      <c r="B2327" s="169"/>
      <c r="C2327" s="140"/>
      <c r="D2327" s="4" t="s">
        <v>131</v>
      </c>
      <c r="E2327" s="41">
        <f>осн2!N219*осн2!$D$1+осн2!$A$2+(осн2!N219*осн2!$D$1+осн2!$A$2)*осн2!$E$2</f>
        <v>13138702.92</v>
      </c>
      <c r="F2327" s="41">
        <f>осн2!O219*осн2!$D$1+осн2!$A$2+(осн2!O219*осн2!$D$1+осн2!$A$2)*осн2!$E$2</f>
        <v>13664248.960000001</v>
      </c>
      <c r="G2327" s="178"/>
      <c r="H2327" s="179"/>
      <c r="I2327" s="41">
        <f t="shared" si="603"/>
        <v>13138702.92</v>
      </c>
      <c r="J2327" s="41">
        <f t="shared" si="604"/>
        <v>13664248.960000001</v>
      </c>
      <c r="K2327" s="178"/>
      <c r="L2327" s="179"/>
      <c r="M2327" s="41">
        <f t="shared" si="605"/>
        <v>13138702.92</v>
      </c>
      <c r="N2327" s="41">
        <f t="shared" si="606"/>
        <v>13664248.960000001</v>
      </c>
      <c r="O2327" s="61">
        <f>осн2!N219+осн2!$A$2+(осн2!N219+осн2!$A$2)*осн2!$E$2</f>
        <v>6569351.46</v>
      </c>
      <c r="P2327" s="61">
        <f>осн2!O219+осн2!$A$2+(осн2!O219+осн2!$A$2)*осн2!$E$2</f>
        <v>6832124.4800000004</v>
      </c>
      <c r="Q2327" s="41">
        <f t="shared" si="607"/>
        <v>13138702.92</v>
      </c>
      <c r="R2327" s="41">
        <f t="shared" si="608"/>
        <v>13664248.960000001</v>
      </c>
      <c r="S2327" s="57">
        <f t="shared" si="609"/>
        <v>6569351.46</v>
      </c>
      <c r="T2327" s="57">
        <f t="shared" si="610"/>
        <v>6832124.4800000004</v>
      </c>
    </row>
    <row r="2328" spans="1:20" ht="15.75" hidden="1" customHeight="1" x14ac:dyDescent="0.25">
      <c r="A2328" s="140"/>
      <c r="B2328" s="169"/>
      <c r="C2328" s="140"/>
      <c r="D2328" s="8" t="s">
        <v>152</v>
      </c>
      <c r="E2328" s="40">
        <f>осн2!N220*осн2!$D$1+осн2!$A$2+(осн2!N220*осн2!$D$1+осн2!$A$2)*осн2!$E$2</f>
        <v>5431211.96</v>
      </c>
      <c r="F2328" s="40">
        <f>осн2!O220*осн2!$D$1+осн2!$A$2+(осн2!O220*осн2!$D$1+осн2!$A$2)*осн2!$E$2</f>
        <v>5648461.7599999998</v>
      </c>
      <c r="G2328" s="178"/>
      <c r="H2328" s="179"/>
      <c r="I2328" s="40">
        <f t="shared" si="603"/>
        <v>5431211.96</v>
      </c>
      <c r="J2328" s="40">
        <f t="shared" si="604"/>
        <v>5648461.7599999998</v>
      </c>
      <c r="K2328" s="178"/>
      <c r="L2328" s="179"/>
      <c r="M2328" s="40">
        <f t="shared" si="605"/>
        <v>5431211.96</v>
      </c>
      <c r="N2328" s="40">
        <f t="shared" si="606"/>
        <v>5648461.7599999998</v>
      </c>
      <c r="O2328" s="62">
        <f>осн2!N220+осн2!$A$2+(осн2!N220+осн2!$A$2)*осн2!$E$2</f>
        <v>2715605.98</v>
      </c>
      <c r="P2328" s="62">
        <f>осн2!O220+осн2!$A$2+(осн2!O220+осн2!$A$2)*осн2!$E$2</f>
        <v>2824230.88</v>
      </c>
      <c r="Q2328" s="40">
        <f t="shared" si="607"/>
        <v>5431211.96</v>
      </c>
      <c r="R2328" s="40">
        <f t="shared" si="608"/>
        <v>5648461.7599999998</v>
      </c>
      <c r="S2328" s="59">
        <f t="shared" si="609"/>
        <v>2715605.98</v>
      </c>
      <c r="T2328" s="59">
        <f t="shared" si="610"/>
        <v>2824230.88</v>
      </c>
    </row>
    <row r="2329" spans="1:20" ht="15.75" hidden="1" customHeight="1" x14ac:dyDescent="0.25">
      <c r="A2329" s="140"/>
      <c r="B2329" s="169"/>
      <c r="C2329" s="140"/>
      <c r="D2329" s="4" t="s">
        <v>153</v>
      </c>
      <c r="E2329" s="41">
        <f>осн2!N221*осн2!$D$1+осн2!$A$2+(осн2!N221*осн2!$D$1+осн2!$A$2)*осн2!$E$2</f>
        <v>10850458.720000001</v>
      </c>
      <c r="F2329" s="41">
        <f>осн2!O221*осн2!$D$1+осн2!$A$2+(осн2!O221*осн2!$D$1+осн2!$A$2)*осн2!$E$2</f>
        <v>11284479.24</v>
      </c>
      <c r="G2329" s="178"/>
      <c r="H2329" s="179"/>
      <c r="I2329" s="41">
        <f t="shared" si="603"/>
        <v>10850458.720000001</v>
      </c>
      <c r="J2329" s="41">
        <f t="shared" si="604"/>
        <v>11284479.24</v>
      </c>
      <c r="K2329" s="178"/>
      <c r="L2329" s="179"/>
      <c r="M2329" s="41">
        <f t="shared" si="605"/>
        <v>10850458.720000001</v>
      </c>
      <c r="N2329" s="41">
        <f t="shared" si="606"/>
        <v>11284479.24</v>
      </c>
      <c r="O2329" s="61">
        <f>осн2!N221+осн2!$A$2+(осн2!N221+осн2!$A$2)*осн2!$E$2</f>
        <v>5425229.3600000003</v>
      </c>
      <c r="P2329" s="61">
        <f>осн2!O221+осн2!$A$2+(осн2!O221+осн2!$A$2)*осн2!$E$2</f>
        <v>5642239.6200000001</v>
      </c>
      <c r="Q2329" s="41">
        <f t="shared" si="607"/>
        <v>10850458.720000001</v>
      </c>
      <c r="R2329" s="41">
        <f t="shared" si="608"/>
        <v>11284479.24</v>
      </c>
      <c r="S2329" s="57">
        <f t="shared" si="609"/>
        <v>5425229.3600000003</v>
      </c>
      <c r="T2329" s="57">
        <f t="shared" si="610"/>
        <v>5642239.6200000001</v>
      </c>
    </row>
    <row r="2330" spans="1:20" ht="15.75" hidden="1" customHeight="1" x14ac:dyDescent="0.25">
      <c r="A2330" s="140"/>
      <c r="B2330" s="169"/>
      <c r="C2330" s="140"/>
      <c r="D2330" s="4" t="s">
        <v>154</v>
      </c>
      <c r="E2330" s="41">
        <f>осн2!N222*осн2!$D$1+осн2!$A$2+(осн2!N222*осн2!$D$1+осн2!$A$2)*осн2!$E$2</f>
        <v>14535539.719999999</v>
      </c>
      <c r="F2330" s="41">
        <f>осн2!O222*осн2!$D$1+осн2!$A$2+(осн2!O222*осн2!$D$1+осн2!$A$2)*осн2!$E$2</f>
        <v>15116961.120000001</v>
      </c>
      <c r="G2330" s="178"/>
      <c r="H2330" s="179"/>
      <c r="I2330" s="41">
        <f t="shared" si="603"/>
        <v>14535539.719999999</v>
      </c>
      <c r="J2330" s="41">
        <f t="shared" si="604"/>
        <v>15116961.120000001</v>
      </c>
      <c r="K2330" s="178"/>
      <c r="L2330" s="179"/>
      <c r="M2330" s="41">
        <f t="shared" si="605"/>
        <v>14535539.719999999</v>
      </c>
      <c r="N2330" s="41">
        <f t="shared" si="606"/>
        <v>15116961.120000001</v>
      </c>
      <c r="O2330" s="61">
        <f>осн2!N222+осн2!$A$2+(осн2!N222+осн2!$A$2)*осн2!$E$2</f>
        <v>7267769.8599999994</v>
      </c>
      <c r="P2330" s="61">
        <f>осн2!O222+осн2!$A$2+(осн2!O222+осн2!$A$2)*осн2!$E$2</f>
        <v>7558480.5600000005</v>
      </c>
      <c r="Q2330" s="41">
        <f t="shared" si="607"/>
        <v>14535539.719999999</v>
      </c>
      <c r="R2330" s="41">
        <f t="shared" si="608"/>
        <v>15116961.120000001</v>
      </c>
      <c r="S2330" s="57">
        <f t="shared" si="609"/>
        <v>7267769.8599999994</v>
      </c>
      <c r="T2330" s="57">
        <f t="shared" si="610"/>
        <v>7558480.5600000005</v>
      </c>
    </row>
    <row r="2331" spans="1:20" ht="15.75" hidden="1" customHeight="1" x14ac:dyDescent="0.25">
      <c r="A2331" s="140"/>
      <c r="B2331" s="169"/>
      <c r="C2331" s="140"/>
      <c r="D2331" s="8" t="s">
        <v>155</v>
      </c>
      <c r="E2331" s="40">
        <f>осн2!N223*осн2!$D$1+осн2!$A$2+(осн2!N223*осн2!$D$1+осн2!$A$2)*осн2!$E$2</f>
        <v>5390917.3200000003</v>
      </c>
      <c r="F2331" s="40">
        <f>осн2!O223*осн2!$D$1+осн2!$A$2+(осн2!O223*осн2!$D$1+осн2!$A$2)*осн2!$E$2</f>
        <v>5606555.2400000002</v>
      </c>
      <c r="G2331" s="178"/>
      <c r="H2331" s="179"/>
      <c r="I2331" s="40">
        <f t="shared" si="603"/>
        <v>5390917.3200000003</v>
      </c>
      <c r="J2331" s="40">
        <f t="shared" si="604"/>
        <v>5606555.2400000002</v>
      </c>
      <c r="K2331" s="178"/>
      <c r="L2331" s="179"/>
      <c r="M2331" s="40">
        <f t="shared" si="605"/>
        <v>5390917.3200000003</v>
      </c>
      <c r="N2331" s="40">
        <f t="shared" si="606"/>
        <v>5606555.2400000002</v>
      </c>
      <c r="O2331" s="62">
        <f>осн2!N223+осн2!$A$2+(осн2!N223+осн2!$A$2)*осн2!$E$2</f>
        <v>2695458.66</v>
      </c>
      <c r="P2331" s="62">
        <f>осн2!O223+осн2!$A$2+(осн2!O223+осн2!$A$2)*осн2!$E$2</f>
        <v>2803277.62</v>
      </c>
      <c r="Q2331" s="40">
        <f t="shared" si="607"/>
        <v>5390917.3200000003</v>
      </c>
      <c r="R2331" s="40">
        <f t="shared" si="608"/>
        <v>5606555.2400000002</v>
      </c>
      <c r="S2331" s="59">
        <f t="shared" si="609"/>
        <v>2695458.66</v>
      </c>
      <c r="T2331" s="59">
        <f t="shared" si="610"/>
        <v>2803277.62</v>
      </c>
    </row>
    <row r="2332" spans="1:20" ht="15.75" hidden="1" customHeight="1" x14ac:dyDescent="0.25">
      <c r="A2332" s="140"/>
      <c r="B2332" s="169"/>
      <c r="C2332" s="140"/>
      <c r="D2332" s="4" t="s">
        <v>156</v>
      </c>
      <c r="E2332" s="41">
        <f>осн2!N224*осн2!$D$1+осн2!$A$2+(осн2!N224*осн2!$D$1+осн2!$A$2)*осн2!$E$2</f>
        <v>10769883.6</v>
      </c>
      <c r="F2332" s="41">
        <f>осн2!O224*осн2!$D$1+осн2!$A$2+(осн2!O224*осн2!$D$1+осн2!$A$2)*осн2!$E$2</f>
        <v>11200678</v>
      </c>
      <c r="G2332" s="178"/>
      <c r="H2332" s="179"/>
      <c r="I2332" s="41">
        <f t="shared" si="603"/>
        <v>10769883.6</v>
      </c>
      <c r="J2332" s="41">
        <f t="shared" si="604"/>
        <v>11200678</v>
      </c>
      <c r="K2332" s="178"/>
      <c r="L2332" s="179"/>
      <c r="M2332" s="41">
        <f t="shared" si="605"/>
        <v>10769883.6</v>
      </c>
      <c r="N2332" s="41">
        <f t="shared" si="606"/>
        <v>11200678</v>
      </c>
      <c r="O2332" s="61">
        <f>осн2!N224+осн2!$A$2+(осн2!N224+осн2!$A$2)*осн2!$E$2</f>
        <v>5384941.7999999998</v>
      </c>
      <c r="P2332" s="61">
        <f>осн2!O224+осн2!$A$2+(осн2!O224+осн2!$A$2)*осн2!$E$2</f>
        <v>5600339</v>
      </c>
      <c r="Q2332" s="41">
        <f t="shared" si="607"/>
        <v>10769883.6</v>
      </c>
      <c r="R2332" s="41">
        <f t="shared" si="608"/>
        <v>11200678</v>
      </c>
      <c r="S2332" s="57">
        <f t="shared" si="609"/>
        <v>5384941.7999999998</v>
      </c>
      <c r="T2332" s="57">
        <f t="shared" si="610"/>
        <v>5600339</v>
      </c>
    </row>
    <row r="2333" spans="1:20" ht="15.75" hidden="1" customHeight="1" x14ac:dyDescent="0.25">
      <c r="A2333" s="140"/>
      <c r="B2333" s="169"/>
      <c r="C2333" s="140"/>
      <c r="D2333" s="4" t="s">
        <v>157</v>
      </c>
      <c r="E2333" s="41">
        <f>осн2!N225*осн2!$D$1+осн2!$A$2+(осн2!N225*осн2!$D$1+осн2!$A$2)*осн2!$E$2</f>
        <v>14427579.16</v>
      </c>
      <c r="F2333" s="41">
        <f>осн2!O225*осн2!$D$1+осн2!$A$2+(осн2!O225*осн2!$D$1+осн2!$A$2)*осн2!$E$2</f>
        <v>15004681.76</v>
      </c>
      <c r="G2333" s="178"/>
      <c r="H2333" s="179"/>
      <c r="I2333" s="41">
        <f t="shared" si="603"/>
        <v>14427579.16</v>
      </c>
      <c r="J2333" s="41">
        <f t="shared" si="604"/>
        <v>15004681.76</v>
      </c>
      <c r="K2333" s="178"/>
      <c r="L2333" s="179"/>
      <c r="M2333" s="41">
        <f t="shared" si="605"/>
        <v>14427579.16</v>
      </c>
      <c r="N2333" s="41">
        <f t="shared" si="606"/>
        <v>15004681.76</v>
      </c>
      <c r="O2333" s="61">
        <f>осн2!N225+осн2!$A$2+(осн2!N225+осн2!$A$2)*осн2!$E$2</f>
        <v>7213789.5800000001</v>
      </c>
      <c r="P2333" s="61">
        <f>осн2!O225+осн2!$A$2+(осн2!O225+осн2!$A$2)*осн2!$E$2</f>
        <v>7502340.8799999999</v>
      </c>
      <c r="Q2333" s="41">
        <f t="shared" si="607"/>
        <v>14427579.16</v>
      </c>
      <c r="R2333" s="41">
        <f t="shared" si="608"/>
        <v>15004681.76</v>
      </c>
      <c r="S2333" s="57">
        <f t="shared" si="609"/>
        <v>7213789.5800000001</v>
      </c>
      <c r="T2333" s="57">
        <f t="shared" si="610"/>
        <v>7502340.8799999999</v>
      </c>
    </row>
    <row r="2334" spans="1:20" ht="15.75" hidden="1" customHeight="1" x14ac:dyDescent="0.25">
      <c r="A2334" s="140"/>
      <c r="B2334" s="169"/>
      <c r="C2334" s="140"/>
      <c r="D2334" s="8" t="s">
        <v>158</v>
      </c>
      <c r="E2334" s="40">
        <f>осн2!N226*осн2!$D$1+осн2!$A$2+(осн2!N226*осн2!$D$1+осн2!$A$2)*осн2!$E$2</f>
        <v>6041800.5999999996</v>
      </c>
      <c r="F2334" s="40">
        <f>осн2!O226*осн2!$D$1+осн2!$A$2+(осн2!O226*осн2!$D$1+осн2!$A$2)*осн2!$E$2</f>
        <v>6283474.04</v>
      </c>
      <c r="G2334" s="178"/>
      <c r="H2334" s="179"/>
      <c r="I2334" s="40">
        <f t="shared" si="603"/>
        <v>6041800.5999999996</v>
      </c>
      <c r="J2334" s="40">
        <f t="shared" si="604"/>
        <v>6283474.04</v>
      </c>
      <c r="K2334" s="178"/>
      <c r="L2334" s="179"/>
      <c r="M2334" s="40">
        <f t="shared" si="605"/>
        <v>6041800.5999999996</v>
      </c>
      <c r="N2334" s="40">
        <f t="shared" si="606"/>
        <v>6283474.04</v>
      </c>
      <c r="O2334" s="62">
        <f>осн2!N226+осн2!$A$2+(осн2!N226+осн2!$A$2)*осн2!$E$2</f>
        <v>3020900.3</v>
      </c>
      <c r="P2334" s="62">
        <f>осн2!O226+осн2!$A$2+(осн2!O226+осн2!$A$2)*осн2!$E$2</f>
        <v>3141737.02</v>
      </c>
      <c r="Q2334" s="40">
        <f t="shared" si="607"/>
        <v>6041800.5999999996</v>
      </c>
      <c r="R2334" s="40">
        <f t="shared" si="608"/>
        <v>6283474.04</v>
      </c>
      <c r="S2334" s="59">
        <f t="shared" si="609"/>
        <v>3020900.3</v>
      </c>
      <c r="T2334" s="59">
        <f t="shared" si="610"/>
        <v>3141737.02</v>
      </c>
    </row>
    <row r="2335" spans="1:20" ht="15.75" hidden="1" customHeight="1" x14ac:dyDescent="0.25">
      <c r="A2335" s="140"/>
      <c r="B2335" s="169"/>
      <c r="C2335" s="140"/>
      <c r="D2335" s="4" t="s">
        <v>159</v>
      </c>
      <c r="E2335" s="41">
        <f>осн2!N227*осн2!$D$1+осн2!$A$2+(осн2!N227*осн2!$D$1+осн2!$A$2)*осн2!$E$2</f>
        <v>12071593.52</v>
      </c>
      <c r="F2335" s="41">
        <f>осн2!O227*осн2!$D$1+осн2!$A$2+(осн2!O227*осн2!$D$1+осн2!$A$2)*осн2!$E$2</f>
        <v>12554456.6</v>
      </c>
      <c r="G2335" s="178"/>
      <c r="H2335" s="179"/>
      <c r="I2335" s="41">
        <f t="shared" si="603"/>
        <v>12071593.52</v>
      </c>
      <c r="J2335" s="41">
        <f t="shared" si="604"/>
        <v>12554456.6</v>
      </c>
      <c r="K2335" s="178"/>
      <c r="L2335" s="179"/>
      <c r="M2335" s="41">
        <f t="shared" si="605"/>
        <v>12071593.52</v>
      </c>
      <c r="N2335" s="41">
        <f t="shared" si="606"/>
        <v>12554456.6</v>
      </c>
      <c r="O2335" s="61">
        <f>осн2!N227+осн2!$A$2+(осн2!N227+осн2!$A$2)*осн2!$E$2</f>
        <v>6035796.7599999998</v>
      </c>
      <c r="P2335" s="61">
        <f>осн2!O227+осн2!$A$2+(осн2!O227+осн2!$A$2)*осн2!$E$2</f>
        <v>6277228.2999999998</v>
      </c>
      <c r="Q2335" s="41">
        <f t="shared" si="607"/>
        <v>12071593.52</v>
      </c>
      <c r="R2335" s="41">
        <f t="shared" si="608"/>
        <v>12554456.6</v>
      </c>
      <c r="S2335" s="57">
        <f t="shared" si="609"/>
        <v>6035796.7599999998</v>
      </c>
      <c r="T2335" s="57">
        <f t="shared" si="610"/>
        <v>6277228.2999999998</v>
      </c>
    </row>
    <row r="2336" spans="1:20" ht="15.75" hidden="1" customHeight="1" x14ac:dyDescent="0.25">
      <c r="A2336" s="140"/>
      <c r="B2336" s="169"/>
      <c r="C2336" s="140"/>
      <c r="D2336" s="4" t="s">
        <v>160</v>
      </c>
      <c r="E2336" s="41">
        <f>осн2!N228*осн2!$D$1+осн2!$A$2+(осн2!N228*осн2!$D$1+осн2!$A$2)*осн2!$E$2</f>
        <v>16171892.92</v>
      </c>
      <c r="F2336" s="41">
        <f>осн2!O228*осн2!$D$1+осн2!$A$2+(осн2!O228*осн2!$D$1+осн2!$A$2)*осн2!$E$2</f>
        <v>16818768.920000002</v>
      </c>
      <c r="G2336" s="178"/>
      <c r="H2336" s="179"/>
      <c r="I2336" s="41">
        <f t="shared" si="603"/>
        <v>16171892.92</v>
      </c>
      <c r="J2336" s="41">
        <f t="shared" si="604"/>
        <v>16818768.920000002</v>
      </c>
      <c r="K2336" s="178"/>
      <c r="L2336" s="179"/>
      <c r="M2336" s="41">
        <f t="shared" si="605"/>
        <v>16171892.92</v>
      </c>
      <c r="N2336" s="41">
        <f t="shared" si="606"/>
        <v>16818768.920000002</v>
      </c>
      <c r="O2336" s="61">
        <f>осн2!N228+осн2!$A$2+(осн2!N228+осн2!$A$2)*осн2!$E$2</f>
        <v>8085946.46</v>
      </c>
      <c r="P2336" s="61">
        <f>осн2!O228+осн2!$A$2+(осн2!O228+осн2!$A$2)*осн2!$E$2</f>
        <v>8409384.4600000009</v>
      </c>
      <c r="Q2336" s="41">
        <f t="shared" si="607"/>
        <v>16171892.92</v>
      </c>
      <c r="R2336" s="41">
        <f t="shared" si="608"/>
        <v>16818768.920000002</v>
      </c>
      <c r="S2336" s="57">
        <f t="shared" si="609"/>
        <v>8085946.46</v>
      </c>
      <c r="T2336" s="57">
        <f t="shared" si="610"/>
        <v>8409384.4600000009</v>
      </c>
    </row>
    <row r="2337" spans="1:20" ht="15.75" hidden="1" customHeight="1" x14ac:dyDescent="0.25">
      <c r="A2337" s="140"/>
      <c r="B2337" s="169"/>
      <c r="C2337" s="140"/>
      <c r="D2337" s="8" t="s">
        <v>161</v>
      </c>
      <c r="E2337" s="40">
        <f>осн2!N229*осн2!$D$1+осн2!$A$2+(осн2!N229*осн2!$D$1+осн2!$A$2)*осн2!$E$2</f>
        <v>6652120.2000000002</v>
      </c>
      <c r="F2337" s="40">
        <f>осн2!O229*осн2!$D$1+осн2!$A$2+(осн2!O229*осн2!$D$1+осн2!$A$2)*осн2!$E$2</f>
        <v>6918205.4800000004</v>
      </c>
      <c r="G2337" s="178"/>
      <c r="H2337" s="179"/>
      <c r="I2337" s="40">
        <f t="shared" si="603"/>
        <v>6652120.2000000002</v>
      </c>
      <c r="J2337" s="40">
        <f t="shared" si="604"/>
        <v>6918205.4800000004</v>
      </c>
      <c r="K2337" s="178"/>
      <c r="L2337" s="179"/>
      <c r="M2337" s="40">
        <f t="shared" si="605"/>
        <v>6652120.2000000002</v>
      </c>
      <c r="N2337" s="40">
        <f t="shared" si="606"/>
        <v>6918205.4800000004</v>
      </c>
      <c r="O2337" s="62">
        <f>осн2!N229+осн2!$A$2+(осн2!N229+осн2!$A$2)*осн2!$E$2</f>
        <v>3326060.1</v>
      </c>
      <c r="P2337" s="62">
        <f>осн2!O229+осн2!$A$2+(осн2!O229+осн2!$A$2)*осн2!$E$2</f>
        <v>3459102.74</v>
      </c>
      <c r="Q2337" s="40">
        <f t="shared" si="607"/>
        <v>6652120.2000000002</v>
      </c>
      <c r="R2337" s="40">
        <f t="shared" si="608"/>
        <v>6918205.4800000004</v>
      </c>
      <c r="S2337" s="59">
        <f t="shared" si="609"/>
        <v>3326060.1</v>
      </c>
      <c r="T2337" s="59">
        <f t="shared" si="610"/>
        <v>3459102.74</v>
      </c>
    </row>
    <row r="2338" spans="1:20" ht="15.75" hidden="1" customHeight="1" x14ac:dyDescent="0.25">
      <c r="A2338" s="140"/>
      <c r="B2338" s="169"/>
      <c r="C2338" s="140"/>
      <c r="D2338" s="4" t="s">
        <v>162</v>
      </c>
      <c r="E2338" s="41">
        <f>осн2!N230*осн2!$D$1+осн2!$A$2+(осн2!N230*осн2!$D$1+осн2!$A$2)*осн2!$E$2</f>
        <v>13292287</v>
      </c>
      <c r="F2338" s="41">
        <f>осн2!O230*осн2!$D$1+осн2!$A$2+(осн2!O230*осн2!$D$1+осн2!$A$2)*осн2!$E$2</f>
        <v>13823978.48</v>
      </c>
      <c r="G2338" s="178"/>
      <c r="H2338" s="179"/>
      <c r="I2338" s="41">
        <f t="shared" si="603"/>
        <v>13292287</v>
      </c>
      <c r="J2338" s="41">
        <f t="shared" si="604"/>
        <v>13823978.48</v>
      </c>
      <c r="K2338" s="178"/>
      <c r="L2338" s="179"/>
      <c r="M2338" s="41">
        <f t="shared" si="605"/>
        <v>13292287</v>
      </c>
      <c r="N2338" s="41">
        <f t="shared" si="606"/>
        <v>13823978.48</v>
      </c>
      <c r="O2338" s="61">
        <f>осн2!N230+осн2!$A$2+(осн2!N230+осн2!$A$2)*осн2!$E$2</f>
        <v>6646143.5</v>
      </c>
      <c r="P2338" s="61">
        <f>осн2!O230+осн2!$A$2+(осн2!O230+осн2!$A$2)*осн2!$E$2</f>
        <v>6911989.2400000002</v>
      </c>
      <c r="Q2338" s="41">
        <f t="shared" si="607"/>
        <v>13292287</v>
      </c>
      <c r="R2338" s="41">
        <f t="shared" si="608"/>
        <v>13823978.48</v>
      </c>
      <c r="S2338" s="57">
        <f t="shared" si="609"/>
        <v>6646143.5</v>
      </c>
      <c r="T2338" s="57">
        <f t="shared" si="610"/>
        <v>6911989.2400000002</v>
      </c>
    </row>
    <row r="2339" spans="1:20" ht="15.75" hidden="1" customHeight="1" x14ac:dyDescent="0.25">
      <c r="A2339" s="140"/>
      <c r="B2339" s="169"/>
      <c r="C2339" s="140"/>
      <c r="D2339" s="4" t="s">
        <v>163</v>
      </c>
      <c r="E2339" s="41">
        <f>осн2!N231*осн2!$D$1+осн2!$A$2+(осн2!N231*осн2!$D$1+осн2!$A$2)*осн2!$E$2</f>
        <v>17807601.84</v>
      </c>
      <c r="F2339" s="41">
        <f>осн2!O231*осн2!$D$1+осн2!$A$2+(осн2!O231*осн2!$D$1+осн2!$A$2)*осн2!$E$2</f>
        <v>18519906.48</v>
      </c>
      <c r="G2339" s="178"/>
      <c r="H2339" s="179"/>
      <c r="I2339" s="41">
        <f t="shared" si="603"/>
        <v>17807601.84</v>
      </c>
      <c r="J2339" s="41">
        <f t="shared" si="604"/>
        <v>18519906.48</v>
      </c>
      <c r="K2339" s="178"/>
      <c r="L2339" s="179"/>
      <c r="M2339" s="41">
        <f t="shared" si="605"/>
        <v>17807601.84</v>
      </c>
      <c r="N2339" s="41">
        <f t="shared" si="606"/>
        <v>18519906.48</v>
      </c>
      <c r="O2339" s="61">
        <f>осн2!N231+осн2!$A$2+(осн2!N231+осн2!$A$2)*осн2!$E$2</f>
        <v>8903800.9199999999</v>
      </c>
      <c r="P2339" s="61">
        <f>осн2!O231+осн2!$A$2+(осн2!O231+осн2!$A$2)*осн2!$E$2</f>
        <v>9259953.2400000002</v>
      </c>
      <c r="Q2339" s="41">
        <f t="shared" si="607"/>
        <v>17807601.84</v>
      </c>
      <c r="R2339" s="41">
        <f t="shared" si="608"/>
        <v>18519906.48</v>
      </c>
      <c r="S2339" s="57">
        <f t="shared" si="609"/>
        <v>8903800.9199999999</v>
      </c>
      <c r="T2339" s="57">
        <f t="shared" si="610"/>
        <v>9259953.2400000002</v>
      </c>
    </row>
    <row r="2340" spans="1:20" ht="15.75" hidden="1" customHeight="1" x14ac:dyDescent="0.25">
      <c r="A2340" s="140"/>
      <c r="B2340" s="169"/>
      <c r="C2340" s="140"/>
      <c r="D2340" s="8" t="s">
        <v>164</v>
      </c>
      <c r="E2340" s="40">
        <f>осн2!N232*осн2!$D$1+осн2!$A$2+(осн2!N232*осн2!$D$1+осн2!$A$2)*осн2!$E$2</f>
        <v>7388098</v>
      </c>
      <c r="F2340" s="40">
        <f>осн2!O232*осн2!$D$1+осн2!$A$2+(осн2!O232*осн2!$D$1+осн2!$A$2)*осн2!$E$2</f>
        <v>7683621.9199999999</v>
      </c>
      <c r="G2340" s="178"/>
      <c r="H2340" s="179"/>
      <c r="I2340" s="40">
        <f t="shared" si="603"/>
        <v>7388098</v>
      </c>
      <c r="J2340" s="40">
        <f t="shared" si="604"/>
        <v>7683621.9199999999</v>
      </c>
      <c r="K2340" s="178"/>
      <c r="L2340" s="179"/>
      <c r="M2340" s="40">
        <f t="shared" si="605"/>
        <v>7388098</v>
      </c>
      <c r="N2340" s="40">
        <f t="shared" si="606"/>
        <v>7683621.9199999999</v>
      </c>
      <c r="O2340" s="62">
        <f>осн2!N232+осн2!$A$2+(осн2!N232+осн2!$A$2)*осн2!$E$2</f>
        <v>3694049</v>
      </c>
      <c r="P2340" s="62">
        <f>осн2!O232+осн2!$A$2+(осн2!O232+осн2!$A$2)*осн2!$E$2</f>
        <v>3841810.96</v>
      </c>
      <c r="Q2340" s="40">
        <f t="shared" si="607"/>
        <v>7388098</v>
      </c>
      <c r="R2340" s="40">
        <f t="shared" si="608"/>
        <v>7683621.9199999999</v>
      </c>
      <c r="S2340" s="59">
        <f t="shared" si="609"/>
        <v>3694049</v>
      </c>
      <c r="T2340" s="59">
        <f t="shared" si="610"/>
        <v>3841810.96</v>
      </c>
    </row>
    <row r="2341" spans="1:20" ht="15.75" hidden="1" customHeight="1" x14ac:dyDescent="0.25">
      <c r="A2341" s="140"/>
      <c r="B2341" s="169"/>
      <c r="C2341" s="140"/>
      <c r="D2341" s="4" t="s">
        <v>165</v>
      </c>
      <c r="E2341" s="41">
        <f>осн2!N233*осн2!$D$1+осн2!$A$2+(осн2!N233*осн2!$D$1+осн2!$A$2)*осн2!$E$2</f>
        <v>14764233.16</v>
      </c>
      <c r="F2341" s="41">
        <f>осн2!O233*осн2!$D$1+осн2!$A$2+(осн2!O233*осн2!$D$1+осн2!$A$2)*осн2!$E$2</f>
        <v>15354801.92</v>
      </c>
      <c r="G2341" s="178"/>
      <c r="H2341" s="179"/>
      <c r="I2341" s="41">
        <f t="shared" si="603"/>
        <v>14764233.16</v>
      </c>
      <c r="J2341" s="41">
        <f t="shared" si="604"/>
        <v>15354801.92</v>
      </c>
      <c r="K2341" s="178"/>
      <c r="L2341" s="179"/>
      <c r="M2341" s="41">
        <f t="shared" si="605"/>
        <v>14764233.16</v>
      </c>
      <c r="N2341" s="41">
        <f t="shared" si="606"/>
        <v>15354801.92</v>
      </c>
      <c r="O2341" s="61">
        <f>осн2!N233+осн2!$A$2+(осн2!N233+осн2!$A$2)*осн2!$E$2</f>
        <v>7382116.5800000001</v>
      </c>
      <c r="P2341" s="61">
        <f>осн2!O233+осн2!$A$2+(осн2!O233+осн2!$A$2)*осн2!$E$2</f>
        <v>7677400.96</v>
      </c>
      <c r="Q2341" s="41">
        <f t="shared" si="607"/>
        <v>14764233.16</v>
      </c>
      <c r="R2341" s="41">
        <f t="shared" si="608"/>
        <v>15354801.92</v>
      </c>
      <c r="S2341" s="57">
        <f t="shared" si="609"/>
        <v>7382116.5800000001</v>
      </c>
      <c r="T2341" s="57">
        <f t="shared" si="610"/>
        <v>7677400.96</v>
      </c>
    </row>
    <row r="2342" spans="1:20" ht="15.75" hidden="1" customHeight="1" x14ac:dyDescent="0.25">
      <c r="A2342" s="140"/>
      <c r="B2342" s="169"/>
      <c r="C2342" s="140"/>
      <c r="D2342" s="4" t="s">
        <v>166</v>
      </c>
      <c r="E2342" s="41">
        <f>осн2!N234*осн2!$D$1+осн2!$A$2+(осн2!N234*осн2!$D$1+осн2!$A$2)*осн2!$E$2</f>
        <v>19779997.800000001</v>
      </c>
      <c r="F2342" s="41">
        <f>осн2!O234*осн2!$D$1+осн2!$A$2+(осн2!O234*осн2!$D$1+осн2!$A$2)*осн2!$E$2</f>
        <v>20571199.600000001</v>
      </c>
      <c r="G2342" s="178"/>
      <c r="H2342" s="179"/>
      <c r="I2342" s="41">
        <f t="shared" si="603"/>
        <v>19779997.800000001</v>
      </c>
      <c r="J2342" s="41">
        <f t="shared" si="604"/>
        <v>20571199.600000001</v>
      </c>
      <c r="K2342" s="178"/>
      <c r="L2342" s="179"/>
      <c r="M2342" s="41">
        <f t="shared" si="605"/>
        <v>19779997.800000001</v>
      </c>
      <c r="N2342" s="41">
        <f t="shared" si="606"/>
        <v>20571199.600000001</v>
      </c>
      <c r="O2342" s="61">
        <f>осн2!N234+осн2!$A$2+(осн2!N234+осн2!$A$2)*осн2!$E$2</f>
        <v>9889998.9000000004</v>
      </c>
      <c r="P2342" s="61">
        <f>осн2!O234+осн2!$A$2+(осн2!O234+осн2!$A$2)*осн2!$E$2</f>
        <v>10285599.800000001</v>
      </c>
      <c r="Q2342" s="41">
        <f t="shared" si="607"/>
        <v>19779997.800000001</v>
      </c>
      <c r="R2342" s="41">
        <f t="shared" si="608"/>
        <v>20571199.600000001</v>
      </c>
      <c r="S2342" s="57">
        <f t="shared" si="609"/>
        <v>9889998.9000000004</v>
      </c>
      <c r="T2342" s="57">
        <f t="shared" si="610"/>
        <v>10285599.800000001</v>
      </c>
    </row>
    <row r="2343" spans="1:20" ht="30" hidden="1" customHeight="1" x14ac:dyDescent="0.25">
      <c r="A2343" s="140"/>
      <c r="B2343" s="169"/>
      <c r="C2343" s="140"/>
      <c r="D2343" s="13" t="s">
        <v>57</v>
      </c>
      <c r="E2343" s="40">
        <f>осн2!N235*осн2!$D$1+осн2!$A$2+(осн2!N235*осн2!$D$1+осн2!$A$2)*осн2!$E$2</f>
        <v>8302935.4800000004</v>
      </c>
      <c r="F2343" s="40">
        <f>осн2!O235*осн2!$D$1+осн2!$A$2+(осн2!O235*осн2!$D$1+осн2!$A$2)*осн2!$E$2</f>
        <v>8635051.1999999993</v>
      </c>
      <c r="G2343" s="178"/>
      <c r="H2343" s="179"/>
      <c r="I2343" s="40">
        <f t="shared" si="603"/>
        <v>8302935.4800000004</v>
      </c>
      <c r="J2343" s="40">
        <f t="shared" si="604"/>
        <v>8635051.1999999993</v>
      </c>
      <c r="K2343" s="178"/>
      <c r="L2343" s="179"/>
      <c r="M2343" s="40">
        <f t="shared" si="605"/>
        <v>8302935.4800000004</v>
      </c>
      <c r="N2343" s="40">
        <f t="shared" si="606"/>
        <v>8635051.1999999993</v>
      </c>
      <c r="O2343" s="62">
        <f>осн2!N235+осн2!$A$2+(осн2!N235+осн2!$A$2)*осн2!$E$2</f>
        <v>4151467.74</v>
      </c>
      <c r="P2343" s="62">
        <f>осн2!O235+осн2!$A$2+(осн2!O235+осн2!$A$2)*осн2!$E$2</f>
        <v>4317525.5999999996</v>
      </c>
      <c r="Q2343" s="40">
        <f t="shared" si="607"/>
        <v>8302935.4800000004</v>
      </c>
      <c r="R2343" s="40">
        <f t="shared" si="608"/>
        <v>8635051.1999999993</v>
      </c>
      <c r="S2343" s="59">
        <f t="shared" si="609"/>
        <v>4151467.74</v>
      </c>
      <c r="T2343" s="59">
        <f t="shared" si="610"/>
        <v>4317525.5999999996</v>
      </c>
    </row>
    <row r="2344" spans="1:20" ht="30" hidden="1" customHeight="1" x14ac:dyDescent="0.25">
      <c r="A2344" s="140"/>
      <c r="B2344" s="169"/>
      <c r="C2344" s="140"/>
      <c r="D2344" s="12" t="s">
        <v>58</v>
      </c>
      <c r="E2344" s="41">
        <f>осн2!N236*осн2!$D$1+осн2!$A$2+(осн2!N236*осн2!$D$1+осн2!$A$2)*осн2!$E$2</f>
        <v>12387529.08</v>
      </c>
      <c r="F2344" s="41">
        <f>осн2!O236*осн2!$D$1+осн2!$A$2+(осн2!O236*осн2!$D$1+осн2!$A$2)*осн2!$E$2</f>
        <v>12883029.960000001</v>
      </c>
      <c r="G2344" s="178"/>
      <c r="H2344" s="179"/>
      <c r="I2344" s="41">
        <f t="shared" si="603"/>
        <v>12387529.08</v>
      </c>
      <c r="J2344" s="41">
        <f t="shared" si="604"/>
        <v>12883029.960000001</v>
      </c>
      <c r="K2344" s="178"/>
      <c r="L2344" s="179"/>
      <c r="M2344" s="41">
        <f t="shared" si="605"/>
        <v>12387529.08</v>
      </c>
      <c r="N2344" s="41">
        <f t="shared" si="606"/>
        <v>12883029.960000001</v>
      </c>
      <c r="O2344" s="61">
        <f>осн2!N236+осн2!$A$2+(осн2!N236+осн2!$A$2)*осн2!$E$2</f>
        <v>6193764.54</v>
      </c>
      <c r="P2344" s="61">
        <f>осн2!O236+осн2!$A$2+(осн2!O236+осн2!$A$2)*осн2!$E$2</f>
        <v>6441514.9800000004</v>
      </c>
      <c r="Q2344" s="41">
        <f t="shared" si="607"/>
        <v>12387529.08</v>
      </c>
      <c r="R2344" s="41">
        <f t="shared" si="608"/>
        <v>12883029.960000001</v>
      </c>
      <c r="S2344" s="57">
        <f t="shared" si="609"/>
        <v>6193764.54</v>
      </c>
      <c r="T2344" s="57">
        <f t="shared" si="610"/>
        <v>6441514.9800000004</v>
      </c>
    </row>
    <row r="2345" spans="1:20" ht="30" hidden="1" customHeight="1" x14ac:dyDescent="0.25">
      <c r="A2345" s="140"/>
      <c r="B2345" s="169"/>
      <c r="C2345" s="140"/>
      <c r="D2345" s="12" t="s">
        <v>59</v>
      </c>
      <c r="E2345" s="41">
        <f>осн2!N237*осн2!$D$1+осн2!$A$2+(осн2!N237*осн2!$D$1+осн2!$A$2)*осн2!$E$2</f>
        <v>16584404.4</v>
      </c>
      <c r="F2345" s="41">
        <f>осн2!O237*осн2!$D$1+осн2!$A$2+(осн2!O237*осн2!$D$1+осн2!$A$2)*осн2!$E$2</f>
        <v>17247781.52</v>
      </c>
      <c r="G2345" s="178"/>
      <c r="H2345" s="179"/>
      <c r="I2345" s="41">
        <f t="shared" ref="I2345:I2376" si="611">E2345</f>
        <v>16584404.4</v>
      </c>
      <c r="J2345" s="41">
        <f t="shared" ref="J2345:J2376" si="612">F2345</f>
        <v>17247781.52</v>
      </c>
      <c r="K2345" s="178"/>
      <c r="L2345" s="179"/>
      <c r="M2345" s="41">
        <f t="shared" ref="M2345:M2376" si="613">I2345</f>
        <v>16584404.4</v>
      </c>
      <c r="N2345" s="41">
        <f t="shared" ref="N2345:N2376" si="614">J2345</f>
        <v>17247781.52</v>
      </c>
      <c r="O2345" s="61">
        <f>осн2!N237+осн2!$A$2+(осн2!N237+осн2!$A$2)*осн2!$E$2</f>
        <v>8292202.2000000002</v>
      </c>
      <c r="P2345" s="61">
        <f>осн2!O237+осн2!$A$2+(осн2!O237+осн2!$A$2)*осн2!$E$2</f>
        <v>8623890.7599999998</v>
      </c>
      <c r="Q2345" s="41">
        <f t="shared" ref="Q2345:Q2376" si="615">M2345</f>
        <v>16584404.4</v>
      </c>
      <c r="R2345" s="41">
        <f t="shared" ref="R2345:R2376" si="616">N2345</f>
        <v>17247781.52</v>
      </c>
      <c r="S2345" s="57">
        <f t="shared" ref="S2345:S2376" si="617">O2345</f>
        <v>8292202.2000000002</v>
      </c>
      <c r="T2345" s="57">
        <f t="shared" ref="T2345:T2376" si="618">P2345</f>
        <v>8623890.7599999998</v>
      </c>
    </row>
    <row r="2346" spans="1:20" ht="30" hidden="1" customHeight="1" x14ac:dyDescent="0.25">
      <c r="A2346" s="140"/>
      <c r="B2346" s="169"/>
      <c r="C2346" s="140"/>
      <c r="D2346" s="12" t="s">
        <v>60</v>
      </c>
      <c r="E2346" s="41">
        <f>осн2!N238*осн2!$D$1+осн2!$A$2+(осн2!N238*осн2!$D$1+осн2!$A$2)*осн2!$E$2</f>
        <v>20668998</v>
      </c>
      <c r="F2346" s="41">
        <f>осн2!O238*осн2!$D$1+осн2!$A$2+(осн2!O238*осн2!$D$1+осн2!$A$2)*осн2!$E$2</f>
        <v>21495757.920000002</v>
      </c>
      <c r="G2346" s="178"/>
      <c r="H2346" s="179"/>
      <c r="I2346" s="41">
        <f t="shared" si="611"/>
        <v>20668998</v>
      </c>
      <c r="J2346" s="41">
        <f t="shared" si="612"/>
        <v>21495757.920000002</v>
      </c>
      <c r="K2346" s="178"/>
      <c r="L2346" s="179"/>
      <c r="M2346" s="41">
        <f t="shared" si="613"/>
        <v>20668998</v>
      </c>
      <c r="N2346" s="41">
        <f t="shared" si="614"/>
        <v>21495757.920000002</v>
      </c>
      <c r="O2346" s="61">
        <f>осн2!N238+осн2!$A$2+(осн2!N238+осн2!$A$2)*осн2!$E$2</f>
        <v>10334499</v>
      </c>
      <c r="P2346" s="61">
        <f>осн2!O238+осн2!$A$2+(осн2!O238+осн2!$A$2)*осн2!$E$2</f>
        <v>10747878.960000001</v>
      </c>
      <c r="Q2346" s="41">
        <f t="shared" si="615"/>
        <v>20668998</v>
      </c>
      <c r="R2346" s="41">
        <f t="shared" si="616"/>
        <v>21495757.920000002</v>
      </c>
      <c r="S2346" s="57">
        <f t="shared" si="617"/>
        <v>10334499</v>
      </c>
      <c r="T2346" s="57">
        <f t="shared" si="618"/>
        <v>10747878.960000001</v>
      </c>
    </row>
    <row r="2347" spans="1:20" ht="30" hidden="1" customHeight="1" x14ac:dyDescent="0.25">
      <c r="A2347" s="140"/>
      <c r="B2347" s="169"/>
      <c r="C2347" s="140"/>
      <c r="D2347" s="12" t="s">
        <v>61</v>
      </c>
      <c r="E2347" s="41">
        <f>осн2!N239*осн2!$D$1+осн2!$A$2+(осн2!N239*осн2!$D$1+осн2!$A$2)*осн2!$E$2</f>
        <v>26728028.960000001</v>
      </c>
      <c r="F2347" s="41">
        <f>осн2!O239*осн2!$D$1+осн2!$A$2+(осн2!O239*осн2!$D$1+осн2!$A$2)*осн2!$E$2</f>
        <v>27797149.079999998</v>
      </c>
      <c r="G2347" s="178"/>
      <c r="H2347" s="179"/>
      <c r="I2347" s="41">
        <f t="shared" si="611"/>
        <v>26728028.960000001</v>
      </c>
      <c r="J2347" s="41">
        <f t="shared" si="612"/>
        <v>27797149.079999998</v>
      </c>
      <c r="K2347" s="178"/>
      <c r="L2347" s="179"/>
      <c r="M2347" s="41">
        <f t="shared" si="613"/>
        <v>26728028.960000001</v>
      </c>
      <c r="N2347" s="41">
        <f t="shared" si="614"/>
        <v>27797149.079999998</v>
      </c>
      <c r="O2347" s="61">
        <f>осн2!N239+осн2!$A$2+(осн2!N239+осн2!$A$2)*осн2!$E$2</f>
        <v>13364014.48</v>
      </c>
      <c r="P2347" s="61">
        <f>осн2!O239+осн2!$A$2+(осн2!O239+осн2!$A$2)*осн2!$E$2</f>
        <v>13898574.539999999</v>
      </c>
      <c r="Q2347" s="41">
        <f t="shared" si="615"/>
        <v>26728028.960000001</v>
      </c>
      <c r="R2347" s="41">
        <f t="shared" si="616"/>
        <v>27797149.079999998</v>
      </c>
      <c r="S2347" s="57">
        <f t="shared" si="617"/>
        <v>13364014.48</v>
      </c>
      <c r="T2347" s="57">
        <f t="shared" si="618"/>
        <v>13898574.539999999</v>
      </c>
    </row>
    <row r="2348" spans="1:20" ht="30" hidden="1" customHeight="1" x14ac:dyDescent="0.25">
      <c r="A2348" s="140"/>
      <c r="B2348" s="169"/>
      <c r="C2348" s="140"/>
      <c r="D2348" s="12" t="s">
        <v>62</v>
      </c>
      <c r="E2348" s="41">
        <f>осн2!N240*осн2!$D$1+осн2!$A$2+(осн2!N240*осн2!$D$1+осн2!$A$2)*осн2!$E$2</f>
        <v>30812679.199999999</v>
      </c>
      <c r="F2348" s="41">
        <f>осн2!O240*осн2!$D$1+осн2!$A$2+(осн2!O240*осн2!$D$1+осн2!$A$2)*осн2!$E$2</f>
        <v>32045184.48</v>
      </c>
      <c r="G2348" s="178"/>
      <c r="H2348" s="179"/>
      <c r="I2348" s="41">
        <f t="shared" si="611"/>
        <v>30812679.199999999</v>
      </c>
      <c r="J2348" s="41">
        <f t="shared" si="612"/>
        <v>32045184.48</v>
      </c>
      <c r="K2348" s="178"/>
      <c r="L2348" s="179"/>
      <c r="M2348" s="41">
        <f t="shared" si="613"/>
        <v>30812679.199999999</v>
      </c>
      <c r="N2348" s="41">
        <f t="shared" si="614"/>
        <v>32045184.48</v>
      </c>
      <c r="O2348" s="61">
        <f>осн2!N240+осн2!$A$2+(осн2!N240+осн2!$A$2)*осн2!$E$2</f>
        <v>15406339.6</v>
      </c>
      <c r="P2348" s="61">
        <f>осн2!O240+осн2!$A$2+(осн2!O240+осн2!$A$2)*осн2!$E$2</f>
        <v>16022592.24</v>
      </c>
      <c r="Q2348" s="41">
        <f t="shared" si="615"/>
        <v>30812679.199999999</v>
      </c>
      <c r="R2348" s="41">
        <f t="shared" si="616"/>
        <v>32045184.48</v>
      </c>
      <c r="S2348" s="57">
        <f t="shared" si="617"/>
        <v>15406339.6</v>
      </c>
      <c r="T2348" s="57">
        <f t="shared" si="618"/>
        <v>16022592.24</v>
      </c>
    </row>
    <row r="2349" spans="1:20" ht="15.75" hidden="1" customHeight="1" x14ac:dyDescent="0.25">
      <c r="A2349" s="140"/>
      <c r="B2349" s="169"/>
      <c r="C2349" s="140"/>
      <c r="D2349" s="8" t="s">
        <v>63</v>
      </c>
      <c r="E2349" s="40">
        <f>осн2!N241*осн2!$D$1+осн2!$A$2+(осн2!N241*осн2!$D$1+осн2!$A$2)*осн2!$E$2</f>
        <v>25547646.640000001</v>
      </c>
      <c r="F2349" s="40">
        <f>осн2!O241*осн2!$D$1+осн2!$A$2+(осн2!O241*осн2!$D$1+осн2!$A$2)*осн2!$E$2</f>
        <v>26569550.239999998</v>
      </c>
      <c r="G2349" s="178"/>
      <c r="H2349" s="179"/>
      <c r="I2349" s="40">
        <f t="shared" si="611"/>
        <v>25547646.640000001</v>
      </c>
      <c r="J2349" s="40">
        <f t="shared" si="612"/>
        <v>26569550.239999998</v>
      </c>
      <c r="K2349" s="178"/>
      <c r="L2349" s="179"/>
      <c r="M2349" s="40">
        <f t="shared" si="613"/>
        <v>25547646.640000001</v>
      </c>
      <c r="N2349" s="40">
        <f t="shared" si="614"/>
        <v>26569550.239999998</v>
      </c>
      <c r="O2349" s="62">
        <f>осн2!N241+осн2!$A$2+(осн2!N241+осн2!$A$2)*осн2!$E$2</f>
        <v>12773823.32</v>
      </c>
      <c r="P2349" s="62">
        <f>осн2!O241+осн2!$A$2+(осн2!O241+осн2!$A$2)*осн2!$E$2</f>
        <v>13284775.119999999</v>
      </c>
      <c r="Q2349" s="40">
        <f t="shared" si="615"/>
        <v>25547646.640000001</v>
      </c>
      <c r="R2349" s="40">
        <f t="shared" si="616"/>
        <v>26569550.239999998</v>
      </c>
      <c r="S2349" s="59">
        <f t="shared" si="617"/>
        <v>12773823.32</v>
      </c>
      <c r="T2349" s="59">
        <f t="shared" si="618"/>
        <v>13284775.119999999</v>
      </c>
    </row>
    <row r="2350" spans="1:20" ht="15.75" hidden="1" customHeight="1" x14ac:dyDescent="0.25">
      <c r="A2350" s="140"/>
      <c r="B2350" s="169"/>
      <c r="C2350" s="140"/>
      <c r="D2350" s="4" t="s">
        <v>64</v>
      </c>
      <c r="E2350" s="41">
        <f>осн2!N242*осн2!$D$1+осн2!$A$2+(осн2!N242*осн2!$D$1+осн2!$A$2)*осн2!$E$2</f>
        <v>30257888.039999999</v>
      </c>
      <c r="F2350" s="41">
        <f>осн2!O242*осн2!$D$1+осн2!$A$2+(осн2!O242*осн2!$D$1+осн2!$A$2)*осн2!$E$2</f>
        <v>31468204.600000001</v>
      </c>
      <c r="G2350" s="178"/>
      <c r="H2350" s="179"/>
      <c r="I2350" s="41">
        <f t="shared" si="611"/>
        <v>30257888.039999999</v>
      </c>
      <c r="J2350" s="41">
        <f t="shared" si="612"/>
        <v>31468204.600000001</v>
      </c>
      <c r="K2350" s="178"/>
      <c r="L2350" s="179"/>
      <c r="M2350" s="41">
        <f t="shared" si="613"/>
        <v>30257888.039999999</v>
      </c>
      <c r="N2350" s="41">
        <f t="shared" si="614"/>
        <v>31468204.600000001</v>
      </c>
      <c r="O2350" s="61">
        <f>осн2!N242+осн2!$A$2+(осн2!N242+осн2!$A$2)*осн2!$E$2</f>
        <v>15128944.02</v>
      </c>
      <c r="P2350" s="61">
        <f>осн2!O242+осн2!$A$2+(осн2!O242+осн2!$A$2)*осн2!$E$2</f>
        <v>15734102.300000001</v>
      </c>
      <c r="Q2350" s="41">
        <f t="shared" si="615"/>
        <v>30257888.039999999</v>
      </c>
      <c r="R2350" s="41">
        <f t="shared" si="616"/>
        <v>31468204.600000001</v>
      </c>
      <c r="S2350" s="57">
        <f t="shared" si="617"/>
        <v>15128944.02</v>
      </c>
      <c r="T2350" s="57">
        <f t="shared" si="618"/>
        <v>15734102.300000001</v>
      </c>
    </row>
    <row r="2351" spans="1:20" ht="15.75" hidden="1" customHeight="1" x14ac:dyDescent="0.25">
      <c r="A2351" s="140"/>
      <c r="B2351" s="169"/>
      <c r="C2351" s="140"/>
      <c r="D2351" s="4" t="s">
        <v>65</v>
      </c>
      <c r="E2351" s="41">
        <f>осн2!N243*осн2!$D$1+осн2!$A$2+(осн2!N243*осн2!$D$1+осн2!$A$2)*осн2!$E$2</f>
        <v>34968176.640000001</v>
      </c>
      <c r="F2351" s="41">
        <f>осн2!O243*осн2!$D$1+осн2!$A$2+(осн2!O243*осн2!$D$1+осн2!$A$2)*осн2!$E$2</f>
        <v>36366903.799999997</v>
      </c>
      <c r="G2351" s="178"/>
      <c r="H2351" s="179"/>
      <c r="I2351" s="41">
        <f t="shared" si="611"/>
        <v>34968176.640000001</v>
      </c>
      <c r="J2351" s="41">
        <f t="shared" si="612"/>
        <v>36366903.799999997</v>
      </c>
      <c r="K2351" s="178"/>
      <c r="L2351" s="179"/>
      <c r="M2351" s="41">
        <f t="shared" si="613"/>
        <v>34968176.640000001</v>
      </c>
      <c r="N2351" s="41">
        <f t="shared" si="614"/>
        <v>36366903.799999997</v>
      </c>
      <c r="O2351" s="61">
        <f>осн2!N243+осн2!$A$2+(осн2!N243+осн2!$A$2)*осн2!$E$2</f>
        <v>17484088.32</v>
      </c>
      <c r="P2351" s="61">
        <f>осн2!O243+осн2!$A$2+(осн2!O243+осн2!$A$2)*осн2!$E$2</f>
        <v>18183451.899999999</v>
      </c>
      <c r="Q2351" s="41">
        <f t="shared" si="615"/>
        <v>34968176.640000001</v>
      </c>
      <c r="R2351" s="41">
        <f t="shared" si="616"/>
        <v>36366903.799999997</v>
      </c>
      <c r="S2351" s="57">
        <f t="shared" si="617"/>
        <v>17484088.32</v>
      </c>
      <c r="T2351" s="57">
        <f t="shared" si="618"/>
        <v>18183451.899999999</v>
      </c>
    </row>
    <row r="2352" spans="1:20" ht="15.75" hidden="1" customHeight="1" x14ac:dyDescent="0.25">
      <c r="A2352" s="140"/>
      <c r="B2352" s="169"/>
      <c r="C2352" s="140"/>
      <c r="D2352" s="4" t="s">
        <v>66</v>
      </c>
      <c r="E2352" s="41">
        <f>осн2!N244*осн2!$D$1+осн2!$A$2+(осн2!N244*осн2!$D$1+осн2!$A$2)*осн2!$E$2</f>
        <v>39678507.719999999</v>
      </c>
      <c r="F2352" s="41">
        <f>осн2!O244*осн2!$D$1+осн2!$A$2+(осн2!O244*осн2!$D$1+осн2!$A$2)*осн2!$E$2</f>
        <v>41265650.200000003</v>
      </c>
      <c r="G2352" s="178"/>
      <c r="H2352" s="179"/>
      <c r="I2352" s="41">
        <f t="shared" si="611"/>
        <v>39678507.719999999</v>
      </c>
      <c r="J2352" s="41">
        <f t="shared" si="612"/>
        <v>41265650.200000003</v>
      </c>
      <c r="K2352" s="178"/>
      <c r="L2352" s="179"/>
      <c r="M2352" s="41">
        <f t="shared" si="613"/>
        <v>39678507.719999999</v>
      </c>
      <c r="N2352" s="41">
        <f t="shared" si="614"/>
        <v>41265650.200000003</v>
      </c>
      <c r="O2352" s="61">
        <f>осн2!N244+осн2!$A$2+(осн2!N244+осн2!$A$2)*осн2!$E$2</f>
        <v>19839253.859999999</v>
      </c>
      <c r="P2352" s="61">
        <f>осн2!O244+осн2!$A$2+(осн2!O244+осн2!$A$2)*осн2!$E$2</f>
        <v>20632825.100000001</v>
      </c>
      <c r="Q2352" s="41">
        <f t="shared" si="615"/>
        <v>39678507.719999999</v>
      </c>
      <c r="R2352" s="41">
        <f t="shared" si="616"/>
        <v>41265650.200000003</v>
      </c>
      <c r="S2352" s="57">
        <f t="shared" si="617"/>
        <v>19839253.859999999</v>
      </c>
      <c r="T2352" s="57">
        <f t="shared" si="618"/>
        <v>20632825.100000001</v>
      </c>
    </row>
    <row r="2353" spans="1:20" ht="15.75" hidden="1" customHeight="1" x14ac:dyDescent="0.25">
      <c r="A2353" s="140"/>
      <c r="B2353" s="169"/>
      <c r="C2353" s="140"/>
      <c r="D2353" s="4" t="s">
        <v>67</v>
      </c>
      <c r="E2353" s="41">
        <f>осн2!N245*осн2!$D$1+осн2!$A$2+(осн2!N245*осн2!$D$1+осн2!$A$2)*осн2!$E$2</f>
        <v>45877458.359999999</v>
      </c>
      <c r="F2353" s="41">
        <f>осн2!O245*осн2!$D$1+осн2!$A$2+(осн2!O245*осн2!$D$1+осн2!$A$2)*осн2!$E$2</f>
        <v>47712556.600000001</v>
      </c>
      <c r="G2353" s="178"/>
      <c r="H2353" s="179"/>
      <c r="I2353" s="41">
        <f t="shared" si="611"/>
        <v>45877458.359999999</v>
      </c>
      <c r="J2353" s="41">
        <f t="shared" si="612"/>
        <v>47712556.600000001</v>
      </c>
      <c r="K2353" s="178"/>
      <c r="L2353" s="179"/>
      <c r="M2353" s="41">
        <f t="shared" si="613"/>
        <v>45877458.359999999</v>
      </c>
      <c r="N2353" s="41">
        <f t="shared" si="614"/>
        <v>47712556.600000001</v>
      </c>
      <c r="O2353" s="61">
        <f>осн2!N245+осн2!$A$2+(осн2!N245+осн2!$A$2)*осн2!$E$2</f>
        <v>22938729.18</v>
      </c>
      <c r="P2353" s="61">
        <f>осн2!O245+осн2!$A$2+(осн2!O245+осн2!$A$2)*осн2!$E$2</f>
        <v>23856278.300000001</v>
      </c>
      <c r="Q2353" s="41">
        <f t="shared" si="615"/>
        <v>45877458.359999999</v>
      </c>
      <c r="R2353" s="41">
        <f t="shared" si="616"/>
        <v>47712556.600000001</v>
      </c>
      <c r="S2353" s="57">
        <f t="shared" si="617"/>
        <v>22938729.18</v>
      </c>
      <c r="T2353" s="57">
        <f t="shared" si="618"/>
        <v>23856278.300000001</v>
      </c>
    </row>
    <row r="2354" spans="1:20" ht="15.75" hidden="1" customHeight="1" x14ac:dyDescent="0.25">
      <c r="A2354" s="140"/>
      <c r="B2354" s="169"/>
      <c r="C2354" s="140"/>
      <c r="D2354" s="4" t="s">
        <v>68</v>
      </c>
      <c r="E2354" s="41">
        <f>осн2!N246*осн2!$D$1+осн2!$A$2+(осн2!N246*осн2!$D$1+осн2!$A$2)*осн2!$E$2</f>
        <v>50588964.719999999</v>
      </c>
      <c r="F2354" s="41">
        <f>осн2!O246*осн2!$D$1+осн2!$A$2+(осн2!O246*осн2!$D$1+осн2!$A$2)*осн2!$E$2</f>
        <v>52612523.119999997</v>
      </c>
      <c r="G2354" s="178"/>
      <c r="H2354" s="179"/>
      <c r="I2354" s="41">
        <f t="shared" si="611"/>
        <v>50588964.719999999</v>
      </c>
      <c r="J2354" s="41">
        <f t="shared" si="612"/>
        <v>52612523.119999997</v>
      </c>
      <c r="K2354" s="178"/>
      <c r="L2354" s="179"/>
      <c r="M2354" s="41">
        <f t="shared" si="613"/>
        <v>50588964.719999999</v>
      </c>
      <c r="N2354" s="41">
        <f t="shared" si="614"/>
        <v>52612523.119999997</v>
      </c>
      <c r="O2354" s="61">
        <f>осн2!N246+осн2!$A$2+(осн2!N246+осн2!$A$2)*осн2!$E$2</f>
        <v>25294482.359999999</v>
      </c>
      <c r="P2354" s="61">
        <f>осн2!O246+осн2!$A$2+(осн2!O246+осн2!$A$2)*осн2!$E$2</f>
        <v>26306261.559999999</v>
      </c>
      <c r="Q2354" s="41">
        <f t="shared" si="615"/>
        <v>50588964.719999999</v>
      </c>
      <c r="R2354" s="41">
        <f t="shared" si="616"/>
        <v>52612523.119999997</v>
      </c>
      <c r="S2354" s="57">
        <f t="shared" si="617"/>
        <v>25294482.359999999</v>
      </c>
      <c r="T2354" s="57">
        <f t="shared" si="618"/>
        <v>26306261.559999999</v>
      </c>
    </row>
    <row r="2355" spans="1:20" ht="15.75" hidden="1" customHeight="1" x14ac:dyDescent="0.25">
      <c r="A2355" s="140"/>
      <c r="B2355" s="169"/>
      <c r="C2355" s="140"/>
      <c r="D2355" s="4" t="s">
        <v>69</v>
      </c>
      <c r="E2355" s="41">
        <f>осн2!N247*осн2!$D$1+осн2!$A$2+(осн2!N247*осн2!$D$1+осн2!$A$2)*осн2!$E$2</f>
        <v>55300471.079999998</v>
      </c>
      <c r="F2355" s="41">
        <f>осн2!O247*осн2!$D$1+осн2!$A$2+(осн2!O247*осн2!$D$1+осн2!$A$2)*осн2!$E$2</f>
        <v>57512489.640000001</v>
      </c>
      <c r="G2355" s="178"/>
      <c r="H2355" s="179"/>
      <c r="I2355" s="41">
        <f t="shared" si="611"/>
        <v>55300471.079999998</v>
      </c>
      <c r="J2355" s="41">
        <f t="shared" si="612"/>
        <v>57512489.640000001</v>
      </c>
      <c r="K2355" s="178"/>
      <c r="L2355" s="179"/>
      <c r="M2355" s="41">
        <f t="shared" si="613"/>
        <v>55300471.079999998</v>
      </c>
      <c r="N2355" s="41">
        <f t="shared" si="614"/>
        <v>57512489.640000001</v>
      </c>
      <c r="O2355" s="61">
        <f>осн2!N247+осн2!$A$2+(осн2!N247+осн2!$A$2)*осн2!$E$2</f>
        <v>27650235.539999999</v>
      </c>
      <c r="P2355" s="61">
        <f>осн2!O247+осн2!$A$2+(осн2!O247+осн2!$A$2)*осн2!$E$2</f>
        <v>28756244.82</v>
      </c>
      <c r="Q2355" s="41">
        <f t="shared" si="615"/>
        <v>55300471.079999998</v>
      </c>
      <c r="R2355" s="41">
        <f t="shared" si="616"/>
        <v>57512489.640000001</v>
      </c>
      <c r="S2355" s="57">
        <f t="shared" si="617"/>
        <v>27650235.539999999</v>
      </c>
      <c r="T2355" s="57">
        <f t="shared" si="618"/>
        <v>28756244.82</v>
      </c>
    </row>
    <row r="2356" spans="1:20" ht="15.75" hidden="1" customHeight="1" x14ac:dyDescent="0.25">
      <c r="A2356" s="140"/>
      <c r="B2356" s="169"/>
      <c r="C2356" s="140"/>
      <c r="D2356" s="4" t="s">
        <v>70</v>
      </c>
      <c r="E2356" s="41">
        <f>осн2!N248*осн2!$D$1+осн2!$A$2+(осн2!N248*осн2!$D$1+осн2!$A$2)*осн2!$E$2</f>
        <v>60011977.439999998</v>
      </c>
      <c r="F2356" s="41">
        <f>осн2!O248*осн2!$D$1+осн2!$A$2+(осн2!O248*осн2!$D$1+осн2!$A$2)*осн2!$E$2</f>
        <v>62412456.159999996</v>
      </c>
      <c r="G2356" s="178"/>
      <c r="H2356" s="179"/>
      <c r="I2356" s="41">
        <f t="shared" si="611"/>
        <v>60011977.439999998</v>
      </c>
      <c r="J2356" s="41">
        <f t="shared" si="612"/>
        <v>62412456.159999996</v>
      </c>
      <c r="K2356" s="178"/>
      <c r="L2356" s="179"/>
      <c r="M2356" s="41">
        <f t="shared" si="613"/>
        <v>60011977.439999998</v>
      </c>
      <c r="N2356" s="41">
        <f t="shared" si="614"/>
        <v>62412456.159999996</v>
      </c>
      <c r="O2356" s="61">
        <f>осн2!N248+осн2!$A$2+(осн2!N248+осн2!$A$2)*осн2!$E$2</f>
        <v>30005988.719999999</v>
      </c>
      <c r="P2356" s="61">
        <f>осн2!O248+осн2!$A$2+(осн2!O248+осн2!$A$2)*осн2!$E$2</f>
        <v>31206228.079999998</v>
      </c>
      <c r="Q2356" s="41">
        <f t="shared" si="615"/>
        <v>60011977.439999998</v>
      </c>
      <c r="R2356" s="41">
        <f t="shared" si="616"/>
        <v>62412456.159999996</v>
      </c>
      <c r="S2356" s="57">
        <f t="shared" si="617"/>
        <v>30005988.719999999</v>
      </c>
      <c r="T2356" s="57">
        <f t="shared" si="618"/>
        <v>31206228.079999998</v>
      </c>
    </row>
    <row r="2357" spans="1:20" ht="15.75" hidden="1" customHeight="1" x14ac:dyDescent="0.25">
      <c r="A2357" s="140"/>
      <c r="B2357" s="169"/>
      <c r="C2357" s="140"/>
      <c r="D2357" s="4" t="s">
        <v>71</v>
      </c>
      <c r="E2357" s="41">
        <f>осн2!N249*осн2!$D$1+осн2!$A$2+(осн2!N249*осн2!$D$1+осн2!$A$2)*осн2!$E$2</f>
        <v>64941899.439999998</v>
      </c>
      <c r="F2357" s="41">
        <f>осн2!O249*осн2!$D$1+осн2!$A$2+(осн2!O249*осн2!$D$1+осн2!$A$2)*осн2!$E$2</f>
        <v>67539575.039999992</v>
      </c>
      <c r="G2357" s="178"/>
      <c r="H2357" s="179"/>
      <c r="I2357" s="41">
        <f t="shared" si="611"/>
        <v>64941899.439999998</v>
      </c>
      <c r="J2357" s="41">
        <f t="shared" si="612"/>
        <v>67539575.039999992</v>
      </c>
      <c r="K2357" s="178"/>
      <c r="L2357" s="179"/>
      <c r="M2357" s="41">
        <f t="shared" si="613"/>
        <v>64941899.439999998</v>
      </c>
      <c r="N2357" s="41">
        <f t="shared" si="614"/>
        <v>67539575.039999992</v>
      </c>
      <c r="O2357" s="61">
        <f>осн2!N249+осн2!$A$2+(осн2!N249+осн2!$A$2)*осн2!$E$2</f>
        <v>32470949.719999999</v>
      </c>
      <c r="P2357" s="61">
        <f>осн2!O249+осн2!$A$2+(осн2!O249+осн2!$A$2)*осн2!$E$2</f>
        <v>33769787.519999996</v>
      </c>
      <c r="Q2357" s="41">
        <f t="shared" si="615"/>
        <v>64941899.439999998</v>
      </c>
      <c r="R2357" s="41">
        <f t="shared" si="616"/>
        <v>67539575.039999992</v>
      </c>
      <c r="S2357" s="57">
        <f t="shared" si="617"/>
        <v>32470949.719999999</v>
      </c>
      <c r="T2357" s="57">
        <f t="shared" si="618"/>
        <v>33769787.519999996</v>
      </c>
    </row>
    <row r="2358" spans="1:20" ht="15.75" hidden="1" customHeight="1" x14ac:dyDescent="0.25">
      <c r="A2358" s="140"/>
      <c r="B2358" s="169"/>
      <c r="C2358" s="140"/>
      <c r="D2358" s="4" t="s">
        <v>72</v>
      </c>
      <c r="E2358" s="41">
        <f>осн2!N250*осн2!$D$1+осн2!$A$2+(осн2!N250*осн2!$D$1+осн2!$A$2)*осн2!$E$2</f>
        <v>69496897.680000007</v>
      </c>
      <c r="F2358" s="41">
        <f>осн2!O250*осн2!$D$1+осн2!$A$2+(осн2!O250*осн2!$D$1+осн2!$A$2)*осн2!$E$2</f>
        <v>72276774.719999999</v>
      </c>
      <c r="G2358" s="178"/>
      <c r="H2358" s="179"/>
      <c r="I2358" s="41">
        <f t="shared" si="611"/>
        <v>69496897.680000007</v>
      </c>
      <c r="J2358" s="41">
        <f t="shared" si="612"/>
        <v>72276774.719999999</v>
      </c>
      <c r="K2358" s="178"/>
      <c r="L2358" s="179"/>
      <c r="M2358" s="41">
        <f t="shared" si="613"/>
        <v>69496897.680000007</v>
      </c>
      <c r="N2358" s="41">
        <f t="shared" si="614"/>
        <v>72276774.719999999</v>
      </c>
      <c r="O2358" s="61">
        <f>осн2!N250+осн2!$A$2+(осн2!N250+осн2!$A$2)*осн2!$E$2</f>
        <v>34748448.840000004</v>
      </c>
      <c r="P2358" s="61">
        <f>осн2!O250+осн2!$A$2+(осн2!O250+осн2!$A$2)*осн2!$E$2</f>
        <v>36138387.359999999</v>
      </c>
      <c r="Q2358" s="41">
        <f t="shared" si="615"/>
        <v>69496897.680000007</v>
      </c>
      <c r="R2358" s="41">
        <f t="shared" si="616"/>
        <v>72276774.719999999</v>
      </c>
      <c r="S2358" s="57">
        <f t="shared" si="617"/>
        <v>34748448.840000004</v>
      </c>
      <c r="T2358" s="57">
        <f t="shared" si="618"/>
        <v>36138387.359999999</v>
      </c>
    </row>
    <row r="2359" spans="1:20" ht="15.75" hidden="1" customHeight="1" x14ac:dyDescent="0.25">
      <c r="A2359" s="140"/>
      <c r="B2359" s="169"/>
      <c r="C2359" s="140"/>
      <c r="D2359" s="4" t="s">
        <v>73</v>
      </c>
      <c r="E2359" s="41">
        <f>осн2!N251*осн2!$D$1+осн2!$A$2+(осн2!N251*осн2!$D$1+осн2!$A$2)*осн2!$E$2</f>
        <v>74051874.680000007</v>
      </c>
      <c r="F2359" s="41">
        <f>осн2!O251*осн2!$D$1+осн2!$A$2+(осн2!O251*осн2!$D$1+осн2!$A$2)*осн2!$E$2</f>
        <v>77013948.439999998</v>
      </c>
      <c r="G2359" s="178"/>
      <c r="H2359" s="179"/>
      <c r="I2359" s="41">
        <f t="shared" si="611"/>
        <v>74051874.680000007</v>
      </c>
      <c r="J2359" s="41">
        <f t="shared" si="612"/>
        <v>77013948.439999998</v>
      </c>
      <c r="K2359" s="178"/>
      <c r="L2359" s="179"/>
      <c r="M2359" s="41">
        <f t="shared" si="613"/>
        <v>74051874.680000007</v>
      </c>
      <c r="N2359" s="41">
        <f t="shared" si="614"/>
        <v>77013948.439999998</v>
      </c>
      <c r="O2359" s="61">
        <f>осн2!N251+осн2!$A$2+(осн2!N251+осн2!$A$2)*осн2!$E$2</f>
        <v>37025937.340000004</v>
      </c>
      <c r="P2359" s="61">
        <f>осн2!O251+осн2!$A$2+(осн2!O251+осн2!$A$2)*осн2!$E$2</f>
        <v>38506974.219999999</v>
      </c>
      <c r="Q2359" s="41">
        <f t="shared" si="615"/>
        <v>74051874.680000007</v>
      </c>
      <c r="R2359" s="41">
        <f t="shared" si="616"/>
        <v>77013948.439999998</v>
      </c>
      <c r="S2359" s="57">
        <f t="shared" si="617"/>
        <v>37025937.340000004</v>
      </c>
      <c r="T2359" s="57">
        <f t="shared" si="618"/>
        <v>38506974.219999999</v>
      </c>
    </row>
    <row r="2360" spans="1:20" ht="15.75" hidden="1" customHeight="1" x14ac:dyDescent="0.25">
      <c r="A2360" s="140"/>
      <c r="B2360" s="169"/>
      <c r="C2360" s="140"/>
      <c r="D2360" s="4" t="s">
        <v>74</v>
      </c>
      <c r="E2360" s="41">
        <f>осн2!N252*осн2!$D$1+осн2!$A$2+(осн2!N252*осн2!$D$1+осн2!$A$2)*осн2!$E$2</f>
        <v>78606825.719999999</v>
      </c>
      <c r="F2360" s="41">
        <f>осн2!O252*осн2!$D$1+осн2!$A$2+(осн2!O252*осн2!$D$1+осн2!$A$2)*осн2!$E$2</f>
        <v>81751098.560000002</v>
      </c>
      <c r="G2360" s="178"/>
      <c r="H2360" s="179"/>
      <c r="I2360" s="41">
        <f t="shared" si="611"/>
        <v>78606825.719999999</v>
      </c>
      <c r="J2360" s="41">
        <f t="shared" si="612"/>
        <v>81751098.560000002</v>
      </c>
      <c r="K2360" s="178"/>
      <c r="L2360" s="179"/>
      <c r="M2360" s="41">
        <f t="shared" si="613"/>
        <v>78606825.719999999</v>
      </c>
      <c r="N2360" s="41">
        <f t="shared" si="614"/>
        <v>81751098.560000002</v>
      </c>
      <c r="O2360" s="61">
        <f>осн2!N252+осн2!$A$2+(осн2!N252+осн2!$A$2)*осн2!$E$2</f>
        <v>39303412.859999999</v>
      </c>
      <c r="P2360" s="61">
        <f>осн2!O252+осн2!$A$2+(осн2!O252+осн2!$A$2)*осн2!$E$2</f>
        <v>40875549.280000001</v>
      </c>
      <c r="Q2360" s="41">
        <f t="shared" si="615"/>
        <v>78606825.719999999</v>
      </c>
      <c r="R2360" s="41">
        <f t="shared" si="616"/>
        <v>81751098.560000002</v>
      </c>
      <c r="S2360" s="57">
        <f t="shared" si="617"/>
        <v>39303412.859999999</v>
      </c>
      <c r="T2360" s="57">
        <f t="shared" si="618"/>
        <v>40875549.280000001</v>
      </c>
    </row>
    <row r="2361" spans="1:20" ht="15.75" hidden="1" customHeight="1" x14ac:dyDescent="0.25">
      <c r="A2361" s="140"/>
      <c r="B2361" s="169"/>
      <c r="C2361" s="140"/>
      <c r="D2361" s="4" t="s">
        <v>75</v>
      </c>
      <c r="E2361" s="41">
        <f>осн2!N253*осн2!$D$1+осн2!$A$2+(осн2!N253*осн2!$D$1+осн2!$A$2)*осн2!$E$2</f>
        <v>86971498.799999997</v>
      </c>
      <c r="F2361" s="41">
        <f>осн2!O253*осн2!$D$1+осн2!$A$2+(осн2!O253*осн2!$D$1+осн2!$A$2)*осн2!$E$2</f>
        <v>90450360.640000001</v>
      </c>
      <c r="G2361" s="178"/>
      <c r="H2361" s="179"/>
      <c r="I2361" s="41">
        <f t="shared" si="611"/>
        <v>86971498.799999997</v>
      </c>
      <c r="J2361" s="41">
        <f t="shared" si="612"/>
        <v>90450360.640000001</v>
      </c>
      <c r="K2361" s="178"/>
      <c r="L2361" s="179"/>
      <c r="M2361" s="41">
        <f t="shared" si="613"/>
        <v>86971498.799999997</v>
      </c>
      <c r="N2361" s="41">
        <f t="shared" si="614"/>
        <v>90450360.640000001</v>
      </c>
      <c r="O2361" s="61">
        <f>осн2!N253+осн2!$A$2+(осн2!N253+осн2!$A$2)*осн2!$E$2</f>
        <v>43485749.399999999</v>
      </c>
      <c r="P2361" s="61">
        <f>осн2!O253+осн2!$A$2+(осн2!O253+осн2!$A$2)*осн2!$E$2</f>
        <v>45225180.32</v>
      </c>
      <c r="Q2361" s="41">
        <f t="shared" si="615"/>
        <v>86971498.799999997</v>
      </c>
      <c r="R2361" s="41">
        <f t="shared" si="616"/>
        <v>90450360.640000001</v>
      </c>
      <c r="S2361" s="57">
        <f t="shared" si="617"/>
        <v>43485749.399999999</v>
      </c>
      <c r="T2361" s="57">
        <f t="shared" si="618"/>
        <v>45225180.32</v>
      </c>
    </row>
    <row r="2362" spans="1:20" ht="15.75" hidden="1" customHeight="1" x14ac:dyDescent="0.25">
      <c r="A2362" s="140"/>
      <c r="B2362" s="169"/>
      <c r="C2362" s="140"/>
      <c r="D2362" s="4" t="s">
        <v>76</v>
      </c>
      <c r="E2362" s="41">
        <f>осн2!N254*осн2!$D$1+осн2!$A$2+(осн2!N254*осн2!$D$1+осн2!$A$2)*осн2!$E$2</f>
        <v>91681787.400000006</v>
      </c>
      <c r="F2362" s="41">
        <f>осн2!O254*осн2!$D$1+осн2!$A$2+(осн2!O254*осн2!$D$1+осн2!$A$2)*осн2!$E$2</f>
        <v>95349059.840000004</v>
      </c>
      <c r="G2362" s="178"/>
      <c r="H2362" s="179"/>
      <c r="I2362" s="41">
        <f t="shared" si="611"/>
        <v>91681787.400000006</v>
      </c>
      <c r="J2362" s="41">
        <f t="shared" si="612"/>
        <v>95349059.840000004</v>
      </c>
      <c r="K2362" s="178"/>
      <c r="L2362" s="179"/>
      <c r="M2362" s="41">
        <f t="shared" si="613"/>
        <v>91681787.400000006</v>
      </c>
      <c r="N2362" s="41">
        <f t="shared" si="614"/>
        <v>95349059.840000004</v>
      </c>
      <c r="O2362" s="61">
        <f>осн2!N254+осн2!$A$2+(осн2!N254+осн2!$A$2)*осн2!$E$2</f>
        <v>45840893.700000003</v>
      </c>
      <c r="P2362" s="61">
        <f>осн2!O254+осн2!$A$2+(осн2!O254+осн2!$A$2)*осн2!$E$2</f>
        <v>47674529.920000002</v>
      </c>
      <c r="Q2362" s="41">
        <f t="shared" si="615"/>
        <v>91681787.400000006</v>
      </c>
      <c r="R2362" s="41">
        <f t="shared" si="616"/>
        <v>95349059.840000004</v>
      </c>
      <c r="S2362" s="57">
        <f t="shared" si="617"/>
        <v>45840893.700000003</v>
      </c>
      <c r="T2362" s="57">
        <f t="shared" si="618"/>
        <v>47674529.920000002</v>
      </c>
    </row>
    <row r="2363" spans="1:20" ht="15.75" hidden="1" customHeight="1" x14ac:dyDescent="0.25">
      <c r="A2363" s="140"/>
      <c r="B2363" s="169"/>
      <c r="C2363" s="140"/>
      <c r="D2363" s="4" t="s">
        <v>77</v>
      </c>
      <c r="E2363" s="41">
        <f>осн2!N255*осн2!$D$1+осн2!$A$2+(осн2!N255*осн2!$D$1+осн2!$A$2)*осн2!$E$2</f>
        <v>96392097.239999995</v>
      </c>
      <c r="F2363" s="41">
        <f>осн2!O255*осн2!$D$1+осн2!$A$2+(осн2!O255*осн2!$D$1+осн2!$A$2)*осн2!$E$2</f>
        <v>100247782.64</v>
      </c>
      <c r="G2363" s="178"/>
      <c r="H2363" s="179"/>
      <c r="I2363" s="41">
        <f t="shared" si="611"/>
        <v>96392097.239999995</v>
      </c>
      <c r="J2363" s="41">
        <f t="shared" si="612"/>
        <v>100247782.64</v>
      </c>
      <c r="K2363" s="178"/>
      <c r="L2363" s="179"/>
      <c r="M2363" s="41">
        <f t="shared" si="613"/>
        <v>96392097.239999995</v>
      </c>
      <c r="N2363" s="41">
        <f t="shared" si="614"/>
        <v>100247782.64</v>
      </c>
      <c r="O2363" s="61">
        <f>осн2!N255+осн2!$A$2+(осн2!N255+осн2!$A$2)*осн2!$E$2</f>
        <v>48196048.619999997</v>
      </c>
      <c r="P2363" s="61">
        <f>осн2!O255+осн2!$A$2+(осн2!O255+осн2!$A$2)*осн2!$E$2</f>
        <v>50123891.32</v>
      </c>
      <c r="Q2363" s="41">
        <f t="shared" si="615"/>
        <v>96392097.239999995</v>
      </c>
      <c r="R2363" s="41">
        <f t="shared" si="616"/>
        <v>100247782.64</v>
      </c>
      <c r="S2363" s="57">
        <f t="shared" si="617"/>
        <v>48196048.619999997</v>
      </c>
      <c r="T2363" s="57">
        <f t="shared" si="618"/>
        <v>50123891.32</v>
      </c>
    </row>
    <row r="2364" spans="1:20" ht="15.75" hidden="1" customHeight="1" x14ac:dyDescent="0.25">
      <c r="A2364" s="140"/>
      <c r="B2364" s="169"/>
      <c r="C2364" s="140"/>
      <c r="D2364" s="4" t="s">
        <v>78</v>
      </c>
      <c r="E2364" s="41">
        <f>осн2!N256*осн2!$D$1+осн2!$A$2+(осн2!N256*осн2!$D$1+осн2!$A$2)*осн2!$E$2</f>
        <v>101102430.68000001</v>
      </c>
      <c r="F2364" s="41">
        <f>осн2!O256*осн2!$D$1+осн2!$A$2+(осн2!O256*осн2!$D$1+осн2!$A$2)*осн2!$E$2</f>
        <v>105146529.03999999</v>
      </c>
      <c r="G2364" s="178"/>
      <c r="H2364" s="179"/>
      <c r="I2364" s="41">
        <f t="shared" si="611"/>
        <v>101102430.68000001</v>
      </c>
      <c r="J2364" s="41">
        <f t="shared" si="612"/>
        <v>105146529.03999999</v>
      </c>
      <c r="K2364" s="178"/>
      <c r="L2364" s="179"/>
      <c r="M2364" s="41">
        <f t="shared" si="613"/>
        <v>101102430.68000001</v>
      </c>
      <c r="N2364" s="41">
        <f t="shared" si="614"/>
        <v>105146529.03999999</v>
      </c>
      <c r="O2364" s="61">
        <f>осн2!N256+осн2!$A$2+(осн2!N256+осн2!$A$2)*осн2!$E$2</f>
        <v>50551215.340000004</v>
      </c>
      <c r="P2364" s="61">
        <f>осн2!O256+осн2!$A$2+(осн2!O256+осн2!$A$2)*осн2!$E$2</f>
        <v>52573264.519999996</v>
      </c>
      <c r="Q2364" s="41">
        <f t="shared" si="615"/>
        <v>101102430.68000001</v>
      </c>
      <c r="R2364" s="41">
        <f t="shared" si="616"/>
        <v>105146529.03999999</v>
      </c>
      <c r="S2364" s="57">
        <f t="shared" si="617"/>
        <v>50551215.340000004</v>
      </c>
      <c r="T2364" s="57">
        <f t="shared" si="618"/>
        <v>52573264.519999996</v>
      </c>
    </row>
    <row r="2365" spans="1:20" ht="15.75" hidden="1" customHeight="1" x14ac:dyDescent="0.25">
      <c r="A2365" s="140"/>
      <c r="B2365" s="169"/>
      <c r="C2365" s="140"/>
      <c r="D2365" s="13" t="s">
        <v>79</v>
      </c>
      <c r="E2365" s="40">
        <f>осн2!N257*осн2!$D$1+осн2!$A$2+(осн2!N257*осн2!$D$1+осн2!$A$2)*осн2!$E$2</f>
        <v>29990644</v>
      </c>
      <c r="F2365" s="40">
        <f>осн2!O257*осн2!$D$1+осн2!$A$2+(осн2!O257*осн2!$D$1+осн2!$A$2)*осн2!$E$2</f>
        <v>31190269.759999998</v>
      </c>
      <c r="G2365" s="178"/>
      <c r="H2365" s="179"/>
      <c r="I2365" s="40">
        <f t="shared" si="611"/>
        <v>29990644</v>
      </c>
      <c r="J2365" s="40">
        <f t="shared" si="612"/>
        <v>31190269.759999998</v>
      </c>
      <c r="K2365" s="178"/>
      <c r="L2365" s="179"/>
      <c r="M2365" s="40">
        <f t="shared" si="613"/>
        <v>29990644</v>
      </c>
      <c r="N2365" s="40">
        <f t="shared" si="614"/>
        <v>31190269.759999998</v>
      </c>
      <c r="O2365" s="62">
        <f>осн2!N257+осн2!$A$2+(осн2!N257+осн2!$A$2)*осн2!$E$2</f>
        <v>14995322</v>
      </c>
      <c r="P2365" s="62">
        <f>осн2!O257+осн2!$A$2+(осн2!O257+осн2!$A$2)*осн2!$E$2</f>
        <v>15595134.879999999</v>
      </c>
      <c r="Q2365" s="40">
        <f t="shared" si="615"/>
        <v>29990644</v>
      </c>
      <c r="R2365" s="40">
        <f t="shared" si="616"/>
        <v>31190269.759999998</v>
      </c>
      <c r="S2365" s="59">
        <f t="shared" si="617"/>
        <v>14995322</v>
      </c>
      <c r="T2365" s="59">
        <f t="shared" si="618"/>
        <v>15595134.879999999</v>
      </c>
    </row>
    <row r="2366" spans="1:20" ht="15.75" hidden="1" customHeight="1" x14ac:dyDescent="0.25">
      <c r="A2366" s="140"/>
      <c r="B2366" s="169"/>
      <c r="C2366" s="140"/>
      <c r="D2366" s="12" t="s">
        <v>80</v>
      </c>
      <c r="E2366" s="41">
        <f>осн2!N258*осн2!$D$1+осн2!$A$2+(осн2!N258*осн2!$D$1+осн2!$A$2)*осн2!$E$2</f>
        <v>34474141.32</v>
      </c>
      <c r="F2366" s="41">
        <f>осн2!O258*осн2!$D$1+осн2!$A$2+(осн2!O258*осн2!$D$1+осн2!$A$2)*осн2!$E$2</f>
        <v>35853108.200000003</v>
      </c>
      <c r="G2366" s="178"/>
      <c r="H2366" s="179"/>
      <c r="I2366" s="41">
        <f t="shared" si="611"/>
        <v>34474141.32</v>
      </c>
      <c r="J2366" s="41">
        <f t="shared" si="612"/>
        <v>35853108.200000003</v>
      </c>
      <c r="K2366" s="178"/>
      <c r="L2366" s="179"/>
      <c r="M2366" s="41">
        <f t="shared" si="613"/>
        <v>34474141.32</v>
      </c>
      <c r="N2366" s="41">
        <f t="shared" si="614"/>
        <v>35853108.200000003</v>
      </c>
      <c r="O2366" s="61">
        <f>осн2!N258+осн2!$A$2+(осн2!N258+осн2!$A$2)*осн2!$E$2</f>
        <v>17237070.66</v>
      </c>
      <c r="P2366" s="61">
        <f>осн2!O258+осн2!$A$2+(осн2!O258+осн2!$A$2)*осн2!$E$2</f>
        <v>17926554.100000001</v>
      </c>
      <c r="Q2366" s="41">
        <f t="shared" si="615"/>
        <v>34474141.32</v>
      </c>
      <c r="R2366" s="41">
        <f t="shared" si="616"/>
        <v>35853108.200000003</v>
      </c>
      <c r="S2366" s="57">
        <f t="shared" si="617"/>
        <v>17237070.66</v>
      </c>
      <c r="T2366" s="57">
        <f t="shared" si="618"/>
        <v>17926554.100000001</v>
      </c>
    </row>
    <row r="2367" spans="1:20" ht="15.75" hidden="1" customHeight="1" x14ac:dyDescent="0.25">
      <c r="A2367" s="140"/>
      <c r="B2367" s="169"/>
      <c r="C2367" s="140"/>
      <c r="D2367" s="12" t="s">
        <v>81</v>
      </c>
      <c r="E2367" s="41">
        <f>осн2!N259*осн2!$D$1+осн2!$A$2+(осн2!N259*осн2!$D$1+осн2!$A$2)*осн2!$E$2</f>
        <v>38957650.439999998</v>
      </c>
      <c r="F2367" s="41">
        <f>осн2!O259*осн2!$D$1+осн2!$A$2+(осн2!O259*осн2!$D$1+осн2!$A$2)*осн2!$E$2</f>
        <v>40515956.079999998</v>
      </c>
      <c r="G2367" s="178"/>
      <c r="H2367" s="179"/>
      <c r="I2367" s="41">
        <f t="shared" si="611"/>
        <v>38957650.439999998</v>
      </c>
      <c r="J2367" s="41">
        <f t="shared" si="612"/>
        <v>40515956.079999998</v>
      </c>
      <c r="K2367" s="178"/>
      <c r="L2367" s="179"/>
      <c r="M2367" s="41">
        <f t="shared" si="613"/>
        <v>38957650.439999998</v>
      </c>
      <c r="N2367" s="41">
        <f t="shared" si="614"/>
        <v>40515956.079999998</v>
      </c>
      <c r="O2367" s="61">
        <f>осн2!N259+осн2!$A$2+(осн2!N259+осн2!$A$2)*осн2!$E$2</f>
        <v>19478825.219999999</v>
      </c>
      <c r="P2367" s="61">
        <f>осн2!O259+осн2!$A$2+(осн2!O259+осн2!$A$2)*осн2!$E$2</f>
        <v>20257978.039999999</v>
      </c>
      <c r="Q2367" s="41">
        <f t="shared" si="615"/>
        <v>38957650.439999998</v>
      </c>
      <c r="R2367" s="41">
        <f t="shared" si="616"/>
        <v>40515956.079999998</v>
      </c>
      <c r="S2367" s="57">
        <f t="shared" si="617"/>
        <v>19478825.219999999</v>
      </c>
      <c r="T2367" s="57">
        <f t="shared" si="618"/>
        <v>20257978.039999999</v>
      </c>
    </row>
    <row r="2368" spans="1:20" ht="15.75" hidden="1" customHeight="1" x14ac:dyDescent="0.25">
      <c r="A2368" s="140"/>
      <c r="B2368" s="169"/>
      <c r="C2368" s="140"/>
      <c r="D2368" s="12" t="s">
        <v>82</v>
      </c>
      <c r="E2368" s="41">
        <f>осн2!N260*осн2!$D$1+осн2!$A$2+(осн2!N260*осн2!$D$1+осн2!$A$2)*осн2!$E$2</f>
        <v>44395567.159999996</v>
      </c>
      <c r="F2368" s="41">
        <f>осн2!O260*осн2!$D$1+осн2!$A$2+(осн2!O260*осн2!$D$1+осн2!$A$2)*осн2!$E$2</f>
        <v>46171391.640000001</v>
      </c>
      <c r="G2368" s="178"/>
      <c r="H2368" s="179"/>
      <c r="I2368" s="41">
        <f t="shared" si="611"/>
        <v>44395567.159999996</v>
      </c>
      <c r="J2368" s="41">
        <f t="shared" si="612"/>
        <v>46171391.640000001</v>
      </c>
      <c r="K2368" s="178"/>
      <c r="L2368" s="179"/>
      <c r="M2368" s="41">
        <f t="shared" si="613"/>
        <v>44395567.159999996</v>
      </c>
      <c r="N2368" s="41">
        <f t="shared" si="614"/>
        <v>46171391.640000001</v>
      </c>
      <c r="O2368" s="61">
        <f>осн2!N260+осн2!$A$2+(осн2!N260+осн2!$A$2)*осн2!$E$2</f>
        <v>22197783.579999998</v>
      </c>
      <c r="P2368" s="61">
        <f>осн2!O260+осн2!$A$2+(осн2!O260+осн2!$A$2)*осн2!$E$2</f>
        <v>23085695.82</v>
      </c>
      <c r="Q2368" s="41">
        <f t="shared" si="615"/>
        <v>44395567.159999996</v>
      </c>
      <c r="R2368" s="41">
        <f t="shared" si="616"/>
        <v>46171391.640000001</v>
      </c>
      <c r="S2368" s="57">
        <f t="shared" si="617"/>
        <v>22197783.579999998</v>
      </c>
      <c r="T2368" s="57">
        <f t="shared" si="618"/>
        <v>23085695.82</v>
      </c>
    </row>
    <row r="2369" spans="1:20" ht="15.75" hidden="1" customHeight="1" x14ac:dyDescent="0.25">
      <c r="A2369" s="140"/>
      <c r="B2369" s="169"/>
      <c r="C2369" s="140"/>
      <c r="D2369" s="12" t="s">
        <v>83</v>
      </c>
      <c r="E2369" s="41">
        <f>осн2!N261*осн2!$D$1+осн2!$A$2+(осн2!N261*осн2!$D$1+осн2!$A$2)*осн2!$E$2</f>
        <v>48879066.840000004</v>
      </c>
      <c r="F2369" s="41">
        <f>осн2!O261*осн2!$D$1+осн2!$A$2+(осн2!O261*осн2!$D$1+осн2!$A$2)*осн2!$E$2</f>
        <v>50834230.079999998</v>
      </c>
      <c r="G2369" s="178"/>
      <c r="H2369" s="179"/>
      <c r="I2369" s="41">
        <f t="shared" si="611"/>
        <v>48879066.840000004</v>
      </c>
      <c r="J2369" s="41">
        <f t="shared" si="612"/>
        <v>50834230.079999998</v>
      </c>
      <c r="K2369" s="178"/>
      <c r="L2369" s="179"/>
      <c r="M2369" s="41">
        <f t="shared" si="613"/>
        <v>48879066.840000004</v>
      </c>
      <c r="N2369" s="41">
        <f t="shared" si="614"/>
        <v>50834230.079999998</v>
      </c>
      <c r="O2369" s="61">
        <f>осн2!N261+осн2!$A$2+(осн2!N261+осн2!$A$2)*осн2!$E$2</f>
        <v>24439533.420000002</v>
      </c>
      <c r="P2369" s="61">
        <f>осн2!O261+осн2!$A$2+(осн2!O261+осн2!$A$2)*осн2!$E$2</f>
        <v>25417115.039999999</v>
      </c>
      <c r="Q2369" s="41">
        <f t="shared" si="615"/>
        <v>48879066.840000004</v>
      </c>
      <c r="R2369" s="41">
        <f t="shared" si="616"/>
        <v>50834230.079999998</v>
      </c>
      <c r="S2369" s="57">
        <f t="shared" si="617"/>
        <v>24439533.420000002</v>
      </c>
      <c r="T2369" s="57">
        <f t="shared" si="618"/>
        <v>25417115.039999999</v>
      </c>
    </row>
    <row r="2370" spans="1:20" ht="15.75" hidden="1" customHeight="1" x14ac:dyDescent="0.25">
      <c r="A2370" s="140"/>
      <c r="B2370" s="169"/>
      <c r="C2370" s="140"/>
      <c r="D2370" s="12" t="s">
        <v>84</v>
      </c>
      <c r="E2370" s="41">
        <f>осн2!N262*осн2!$D$1+осн2!$A$2+(осн2!N262*осн2!$D$1+осн2!$A$2)*осн2!$E$2</f>
        <v>53362599.560000002</v>
      </c>
      <c r="F2370" s="41">
        <f>осн2!O262*осн2!$D$1+осн2!$A$2+(осн2!O262*осн2!$D$1+осн2!$A$2)*осн2!$E$2</f>
        <v>55497101.560000002</v>
      </c>
      <c r="G2370" s="178"/>
      <c r="H2370" s="179"/>
      <c r="I2370" s="41">
        <f t="shared" si="611"/>
        <v>53362599.560000002</v>
      </c>
      <c r="J2370" s="41">
        <f t="shared" si="612"/>
        <v>55497101.560000002</v>
      </c>
      <c r="K2370" s="178"/>
      <c r="L2370" s="179"/>
      <c r="M2370" s="41">
        <f t="shared" si="613"/>
        <v>53362599.560000002</v>
      </c>
      <c r="N2370" s="41">
        <f t="shared" si="614"/>
        <v>55497101.560000002</v>
      </c>
      <c r="O2370" s="61">
        <f>осн2!N262+осн2!$A$2+(осн2!N262+осн2!$A$2)*осн2!$E$2</f>
        <v>26681299.780000001</v>
      </c>
      <c r="P2370" s="61">
        <f>осн2!O262+осн2!$A$2+(осн2!O262+осн2!$A$2)*осн2!$E$2</f>
        <v>27748550.780000001</v>
      </c>
      <c r="Q2370" s="41">
        <f t="shared" si="615"/>
        <v>53362599.560000002</v>
      </c>
      <c r="R2370" s="41">
        <f t="shared" si="616"/>
        <v>55497101.560000002</v>
      </c>
      <c r="S2370" s="57">
        <f t="shared" si="617"/>
        <v>26681299.780000001</v>
      </c>
      <c r="T2370" s="57">
        <f t="shared" si="618"/>
        <v>27748550.780000001</v>
      </c>
    </row>
    <row r="2371" spans="1:20" ht="15.75" hidden="1" customHeight="1" x14ac:dyDescent="0.25">
      <c r="A2371" s="140"/>
      <c r="B2371" s="169"/>
      <c r="C2371" s="140"/>
      <c r="D2371" s="58" t="s">
        <v>86</v>
      </c>
      <c r="E2371" s="40">
        <f>осн2!N263*осн2!$D$1+осн2!$A$2+(осн2!N263*осн2!$D$1+осн2!$A$2)*осн2!$E$2</f>
        <v>19034190.600000001</v>
      </c>
      <c r="F2371" s="40">
        <f>осн2!O263*осн2!$D$1+осн2!$A$2+(осн2!O263*осн2!$D$1+осн2!$A$2)*осн2!$E$2</f>
        <v>19795557.280000001</v>
      </c>
      <c r="G2371" s="178"/>
      <c r="H2371" s="179"/>
      <c r="I2371" s="40">
        <f t="shared" si="611"/>
        <v>19034190.600000001</v>
      </c>
      <c r="J2371" s="40">
        <f t="shared" si="612"/>
        <v>19795557.280000001</v>
      </c>
      <c r="K2371" s="178"/>
      <c r="L2371" s="179"/>
      <c r="M2371" s="40">
        <f t="shared" si="613"/>
        <v>19034190.600000001</v>
      </c>
      <c r="N2371" s="40">
        <f t="shared" si="614"/>
        <v>19795557.280000001</v>
      </c>
      <c r="O2371" s="62">
        <f>осн2!N263+осн2!$A$2+(осн2!N263+осн2!$A$2)*осн2!$E$2</f>
        <v>9517095.3000000007</v>
      </c>
      <c r="P2371" s="62">
        <f>осн2!O263+осн2!$A$2+(осн2!O263+осн2!$A$2)*осн2!$E$2</f>
        <v>9897778.6400000006</v>
      </c>
      <c r="Q2371" s="40">
        <f t="shared" si="615"/>
        <v>19034190.600000001</v>
      </c>
      <c r="R2371" s="40">
        <f t="shared" si="616"/>
        <v>19795557.280000001</v>
      </c>
      <c r="S2371" s="59">
        <f t="shared" si="617"/>
        <v>9517095.3000000007</v>
      </c>
      <c r="T2371" s="59">
        <f t="shared" si="618"/>
        <v>9897778.6400000006</v>
      </c>
    </row>
    <row r="2372" spans="1:20" ht="15.75" hidden="1" customHeight="1" x14ac:dyDescent="0.25">
      <c r="A2372" s="140"/>
      <c r="B2372" s="169"/>
      <c r="C2372" s="140"/>
      <c r="D2372" s="4" t="s">
        <v>87</v>
      </c>
      <c r="E2372" s="41">
        <f>осн2!N264*осн2!$D$1+осн2!$A$2+(осн2!N264*осн2!$D$1+осн2!$A$2)*осн2!$E$2</f>
        <v>23517699.719999999</v>
      </c>
      <c r="F2372" s="41">
        <f>осн2!O264*осн2!$D$1+осн2!$A$2+(осн2!O264*осн2!$D$1+осн2!$A$2)*осн2!$E$2</f>
        <v>24458407.52</v>
      </c>
      <c r="G2372" s="178"/>
      <c r="H2372" s="179"/>
      <c r="I2372" s="41">
        <f t="shared" si="611"/>
        <v>23517699.719999999</v>
      </c>
      <c r="J2372" s="41">
        <f t="shared" si="612"/>
        <v>24458407.52</v>
      </c>
      <c r="K2372" s="178"/>
      <c r="L2372" s="179"/>
      <c r="M2372" s="41">
        <f t="shared" si="613"/>
        <v>23517699.719999999</v>
      </c>
      <c r="N2372" s="41">
        <f t="shared" si="614"/>
        <v>24458407.52</v>
      </c>
      <c r="O2372" s="61">
        <f>осн2!N264+осн2!$A$2+(осн2!N264+осн2!$A$2)*осн2!$E$2</f>
        <v>11758849.859999999</v>
      </c>
      <c r="P2372" s="61">
        <f>осн2!O264+осн2!$A$2+(осн2!O264+осн2!$A$2)*осн2!$E$2</f>
        <v>12229203.76</v>
      </c>
      <c r="Q2372" s="41">
        <f t="shared" si="615"/>
        <v>23517699.719999999</v>
      </c>
      <c r="R2372" s="41">
        <f t="shared" si="616"/>
        <v>24458407.52</v>
      </c>
      <c r="S2372" s="57">
        <f t="shared" si="617"/>
        <v>11758849.859999999</v>
      </c>
      <c r="T2372" s="57">
        <f t="shared" si="618"/>
        <v>12229203.76</v>
      </c>
    </row>
    <row r="2373" spans="1:20" ht="15.75" hidden="1" customHeight="1" x14ac:dyDescent="0.25">
      <c r="A2373" s="140"/>
      <c r="B2373" s="169"/>
      <c r="C2373" s="140"/>
      <c r="D2373" s="4" t="s">
        <v>88</v>
      </c>
      <c r="E2373" s="41">
        <f>осн2!N265*осн2!$D$1+осн2!$A$2+(осн2!N265*осн2!$D$1+осн2!$A$2)*осн2!$E$2</f>
        <v>28001197.039999999</v>
      </c>
      <c r="F2373" s="41">
        <f>осн2!O265*осн2!$D$1+осн2!$A$2+(осн2!O265*осн2!$D$1+осн2!$A$2)*осн2!$E$2</f>
        <v>29121245.960000001</v>
      </c>
      <c r="G2373" s="178"/>
      <c r="H2373" s="179"/>
      <c r="I2373" s="41">
        <f t="shared" si="611"/>
        <v>28001197.039999999</v>
      </c>
      <c r="J2373" s="41">
        <f t="shared" si="612"/>
        <v>29121245.960000001</v>
      </c>
      <c r="K2373" s="178"/>
      <c r="L2373" s="179"/>
      <c r="M2373" s="41">
        <f t="shared" si="613"/>
        <v>28001197.039999999</v>
      </c>
      <c r="N2373" s="41">
        <f t="shared" si="614"/>
        <v>29121245.960000001</v>
      </c>
      <c r="O2373" s="61">
        <f>осн2!N265+осн2!$A$2+(осн2!N265+осн2!$A$2)*осн2!$E$2</f>
        <v>14000598.52</v>
      </c>
      <c r="P2373" s="61">
        <f>осн2!O265+осн2!$A$2+(осн2!O265+осн2!$A$2)*осн2!$E$2</f>
        <v>14560622.98</v>
      </c>
      <c r="Q2373" s="41">
        <f t="shared" si="615"/>
        <v>28001197.039999999</v>
      </c>
      <c r="R2373" s="41">
        <f t="shared" si="616"/>
        <v>29121245.960000001</v>
      </c>
      <c r="S2373" s="57">
        <f t="shared" si="617"/>
        <v>14000598.52</v>
      </c>
      <c r="T2373" s="57">
        <f t="shared" si="618"/>
        <v>14560622.98</v>
      </c>
    </row>
    <row r="2374" spans="1:20" ht="15.75" hidden="1" customHeight="1" x14ac:dyDescent="0.25">
      <c r="A2374" s="140"/>
      <c r="B2374" s="169"/>
      <c r="C2374" s="140"/>
      <c r="D2374" s="4" t="s">
        <v>89</v>
      </c>
      <c r="E2374" s="41">
        <f>осн2!N266*осн2!$D$1+осн2!$A$2+(осн2!N266*осн2!$D$1+осн2!$A$2)*осн2!$E$2</f>
        <v>32484706.16</v>
      </c>
      <c r="F2374" s="41">
        <f>осн2!O266*осн2!$D$1+осн2!$A$2+(осн2!O266*осн2!$D$1+осн2!$A$2)*осн2!$E$2</f>
        <v>33784096.200000003</v>
      </c>
      <c r="G2374" s="178"/>
      <c r="H2374" s="179"/>
      <c r="I2374" s="41">
        <f t="shared" si="611"/>
        <v>32484706.16</v>
      </c>
      <c r="J2374" s="41">
        <f t="shared" si="612"/>
        <v>33784096.200000003</v>
      </c>
      <c r="K2374" s="178"/>
      <c r="L2374" s="179"/>
      <c r="M2374" s="41">
        <f t="shared" si="613"/>
        <v>32484706.16</v>
      </c>
      <c r="N2374" s="41">
        <f t="shared" si="614"/>
        <v>33784096.200000003</v>
      </c>
      <c r="O2374" s="61">
        <f>осн2!N266+осн2!$A$2+(осн2!N266+осн2!$A$2)*осн2!$E$2</f>
        <v>16242353.08</v>
      </c>
      <c r="P2374" s="61">
        <f>осн2!O266+осн2!$A$2+(осн2!O266+осн2!$A$2)*осн2!$E$2</f>
        <v>16892048.100000001</v>
      </c>
      <c r="Q2374" s="41">
        <f t="shared" si="615"/>
        <v>32484706.16</v>
      </c>
      <c r="R2374" s="41">
        <f t="shared" si="616"/>
        <v>33784096.200000003</v>
      </c>
      <c r="S2374" s="57">
        <f t="shared" si="617"/>
        <v>16242353.08</v>
      </c>
      <c r="T2374" s="57">
        <f t="shared" si="618"/>
        <v>16892048.100000001</v>
      </c>
    </row>
    <row r="2375" spans="1:20" ht="15.75" hidden="1" customHeight="1" x14ac:dyDescent="0.25">
      <c r="A2375" s="140"/>
      <c r="B2375" s="169"/>
      <c r="C2375" s="140"/>
      <c r="D2375" s="4" t="s">
        <v>90</v>
      </c>
      <c r="E2375" s="41">
        <f>осн2!N267*осн2!$D$1+осн2!$A$2+(осн2!N267*осн2!$D$1+осн2!$A$2)*осн2!$E$2</f>
        <v>37922646.479999997</v>
      </c>
      <c r="F2375" s="41">
        <f>осн2!O267*осн2!$D$1+осн2!$A$2+(осн2!O267*осн2!$D$1+осн2!$A$2)*осн2!$E$2</f>
        <v>39439553</v>
      </c>
      <c r="G2375" s="178"/>
      <c r="H2375" s="179"/>
      <c r="I2375" s="41">
        <f t="shared" si="611"/>
        <v>37922646.479999997</v>
      </c>
      <c r="J2375" s="41">
        <f t="shared" si="612"/>
        <v>39439553</v>
      </c>
      <c r="K2375" s="178"/>
      <c r="L2375" s="179"/>
      <c r="M2375" s="41">
        <f t="shared" si="613"/>
        <v>37922646.479999997</v>
      </c>
      <c r="N2375" s="41">
        <f t="shared" si="614"/>
        <v>39439553</v>
      </c>
      <c r="O2375" s="61">
        <f>осн2!N267+осн2!$A$2+(осн2!N267+осн2!$A$2)*осн2!$E$2</f>
        <v>18961323.239999998</v>
      </c>
      <c r="P2375" s="61">
        <f>осн2!O267+осн2!$A$2+(осн2!O267+осн2!$A$2)*осн2!$E$2</f>
        <v>19719776.5</v>
      </c>
      <c r="Q2375" s="41">
        <f t="shared" si="615"/>
        <v>37922646.479999997</v>
      </c>
      <c r="R2375" s="41">
        <f t="shared" si="616"/>
        <v>39439553</v>
      </c>
      <c r="S2375" s="57">
        <f t="shared" si="617"/>
        <v>18961323.239999998</v>
      </c>
      <c r="T2375" s="57">
        <f t="shared" si="618"/>
        <v>19719776.5</v>
      </c>
    </row>
    <row r="2376" spans="1:20" ht="15.75" hidden="1" customHeight="1" x14ac:dyDescent="0.25">
      <c r="A2376" s="140"/>
      <c r="B2376" s="169"/>
      <c r="C2376" s="140"/>
      <c r="D2376" s="4" t="s">
        <v>91</v>
      </c>
      <c r="E2376" s="41">
        <f>осн2!N268*осн2!$D$1+осн2!$A$2+(осн2!N268*осн2!$D$1+осн2!$A$2)*осн2!$E$2</f>
        <v>42406146.159999996</v>
      </c>
      <c r="F2376" s="41">
        <f>осн2!O268*осн2!$D$1+осн2!$A$2+(осн2!O268*осн2!$D$1+осн2!$A$2)*осн2!$E$2</f>
        <v>44102391.439999998</v>
      </c>
      <c r="G2376" s="178"/>
      <c r="H2376" s="179"/>
      <c r="I2376" s="41">
        <f t="shared" si="611"/>
        <v>42406146.159999996</v>
      </c>
      <c r="J2376" s="41">
        <f t="shared" si="612"/>
        <v>44102391.439999998</v>
      </c>
      <c r="K2376" s="178"/>
      <c r="L2376" s="179"/>
      <c r="M2376" s="41">
        <f t="shared" si="613"/>
        <v>42406146.159999996</v>
      </c>
      <c r="N2376" s="41">
        <f t="shared" si="614"/>
        <v>44102391.439999998</v>
      </c>
      <c r="O2376" s="61">
        <f>осн2!N268+осн2!$A$2+(осн2!N268+осн2!$A$2)*осн2!$E$2</f>
        <v>21203073.079999998</v>
      </c>
      <c r="P2376" s="61">
        <f>осн2!O268+осн2!$A$2+(осн2!O268+осн2!$A$2)*осн2!$E$2</f>
        <v>22051195.719999999</v>
      </c>
      <c r="Q2376" s="41">
        <f t="shared" si="615"/>
        <v>42406146.159999996</v>
      </c>
      <c r="R2376" s="41">
        <f t="shared" si="616"/>
        <v>44102391.439999998</v>
      </c>
      <c r="S2376" s="57">
        <f t="shared" si="617"/>
        <v>21203073.079999998</v>
      </c>
      <c r="T2376" s="57">
        <f t="shared" si="618"/>
        <v>22051195.719999999</v>
      </c>
    </row>
    <row r="2377" spans="1:20" ht="15.75" hidden="1" customHeight="1" x14ac:dyDescent="0.25">
      <c r="A2377" s="140"/>
      <c r="B2377" s="169"/>
      <c r="C2377" s="140"/>
      <c r="D2377" s="4" t="s">
        <v>85</v>
      </c>
      <c r="E2377" s="41">
        <f>осн2!N269*осн2!$D$1+осн2!$A$2+(осн2!N269*осн2!$D$1+осн2!$A$2)*осн2!$E$2</f>
        <v>46889655.280000001</v>
      </c>
      <c r="F2377" s="41">
        <f>осн2!O269*осн2!$D$1+осн2!$A$2+(осн2!O269*осн2!$D$1+осн2!$A$2)*осн2!$E$2</f>
        <v>48765241.68</v>
      </c>
      <c r="G2377" s="178"/>
      <c r="H2377" s="179"/>
      <c r="I2377" s="41">
        <f t="shared" ref="I2377:I2385" si="619">E2377</f>
        <v>46889655.280000001</v>
      </c>
      <c r="J2377" s="41">
        <f t="shared" ref="J2377:J2385" si="620">F2377</f>
        <v>48765241.68</v>
      </c>
      <c r="K2377" s="178"/>
      <c r="L2377" s="179"/>
      <c r="M2377" s="41">
        <f t="shared" ref="M2377:M2385" si="621">I2377</f>
        <v>46889655.280000001</v>
      </c>
      <c r="N2377" s="41">
        <f t="shared" ref="N2377:N2385" si="622">J2377</f>
        <v>48765241.68</v>
      </c>
      <c r="O2377" s="61">
        <f>осн2!N269+осн2!$A$2+(осн2!N269+осн2!$A$2)*осн2!$E$2</f>
        <v>23444827.640000001</v>
      </c>
      <c r="P2377" s="61">
        <f>осн2!O269+осн2!$A$2+(осн2!O269+осн2!$A$2)*осн2!$E$2</f>
        <v>24382620.84</v>
      </c>
      <c r="Q2377" s="41">
        <f t="shared" ref="Q2377:Q2385" si="623">M2377</f>
        <v>46889655.280000001</v>
      </c>
      <c r="R2377" s="41">
        <f t="shared" ref="R2377:R2385" si="624">N2377</f>
        <v>48765241.68</v>
      </c>
      <c r="S2377" s="57">
        <f t="shared" ref="S2377:S2385" si="625">O2377</f>
        <v>23444827.640000001</v>
      </c>
      <c r="T2377" s="57">
        <f t="shared" ref="T2377:T2385" si="626">P2377</f>
        <v>24382620.84</v>
      </c>
    </row>
    <row r="2378" spans="1:20" ht="15.75" hidden="1" customHeight="1" x14ac:dyDescent="0.25">
      <c r="A2378" s="140"/>
      <c r="B2378" s="169"/>
      <c r="C2378" s="140"/>
      <c r="D2378" s="4" t="s">
        <v>92</v>
      </c>
      <c r="E2378" s="41">
        <f>осн2!N270*осн2!$D$1+осн2!$A$2+(осн2!N270*осн2!$D$1+осн2!$A$2)*осн2!$E$2</f>
        <v>51373152.600000001</v>
      </c>
      <c r="F2378" s="41">
        <f>осн2!O270*осн2!$D$1+осн2!$A$2+(осн2!O270*осн2!$D$1+осн2!$A$2)*осн2!$E$2</f>
        <v>53428080.119999997</v>
      </c>
      <c r="G2378" s="178"/>
      <c r="H2378" s="179"/>
      <c r="I2378" s="41">
        <f t="shared" si="619"/>
        <v>51373152.600000001</v>
      </c>
      <c r="J2378" s="41">
        <f t="shared" si="620"/>
        <v>53428080.119999997</v>
      </c>
      <c r="K2378" s="178"/>
      <c r="L2378" s="179"/>
      <c r="M2378" s="41">
        <f t="shared" si="621"/>
        <v>51373152.600000001</v>
      </c>
      <c r="N2378" s="41">
        <f t="shared" si="622"/>
        <v>53428080.119999997</v>
      </c>
      <c r="O2378" s="61">
        <f>осн2!N270+осн2!$A$2+(осн2!N270+осн2!$A$2)*осн2!$E$2</f>
        <v>25686576.300000001</v>
      </c>
      <c r="P2378" s="61">
        <f>осн2!O270+осн2!$A$2+(осн2!O270+осн2!$A$2)*осн2!$E$2</f>
        <v>26714040.059999999</v>
      </c>
      <c r="Q2378" s="41">
        <f t="shared" si="623"/>
        <v>51373152.600000001</v>
      </c>
      <c r="R2378" s="41">
        <f t="shared" si="624"/>
        <v>53428080.119999997</v>
      </c>
      <c r="S2378" s="57">
        <f t="shared" si="625"/>
        <v>25686576.300000001</v>
      </c>
      <c r="T2378" s="57">
        <f t="shared" si="626"/>
        <v>26714040.059999999</v>
      </c>
    </row>
    <row r="2379" spans="1:20" ht="15.75" hidden="1" customHeight="1" x14ac:dyDescent="0.25">
      <c r="A2379" s="140"/>
      <c r="B2379" s="169"/>
      <c r="C2379" s="140"/>
      <c r="D2379" s="4" t="s">
        <v>93</v>
      </c>
      <c r="E2379" s="41">
        <f>осн2!N271*осн2!$D$1+осн2!$A$2+(осн2!N271*осн2!$D$1+осн2!$A$2)*осн2!$E$2</f>
        <v>56811092.920000002</v>
      </c>
      <c r="F2379" s="41">
        <f>осн2!O271*осн2!$D$1+осн2!$A$2+(осн2!O271*осн2!$D$1+осн2!$A$2)*осн2!$E$2</f>
        <v>59083536.920000002</v>
      </c>
      <c r="G2379" s="178"/>
      <c r="H2379" s="179"/>
      <c r="I2379" s="41">
        <f t="shared" si="619"/>
        <v>56811092.920000002</v>
      </c>
      <c r="J2379" s="41">
        <f t="shared" si="620"/>
        <v>59083536.920000002</v>
      </c>
      <c r="K2379" s="178"/>
      <c r="L2379" s="179"/>
      <c r="M2379" s="41">
        <f t="shared" si="621"/>
        <v>56811092.920000002</v>
      </c>
      <c r="N2379" s="41">
        <f t="shared" si="622"/>
        <v>59083536.920000002</v>
      </c>
      <c r="O2379" s="61">
        <f>осн2!N271+осн2!$A$2+(осн2!N271+осн2!$A$2)*осн2!$E$2</f>
        <v>28405546.460000001</v>
      </c>
      <c r="P2379" s="61">
        <f>осн2!O271+осн2!$A$2+(осн2!O271+осн2!$A$2)*осн2!$E$2</f>
        <v>29541768.460000001</v>
      </c>
      <c r="Q2379" s="41">
        <f t="shared" si="623"/>
        <v>56811092.920000002</v>
      </c>
      <c r="R2379" s="41">
        <f t="shared" si="624"/>
        <v>59083536.920000002</v>
      </c>
      <c r="S2379" s="57">
        <f t="shared" si="625"/>
        <v>28405546.460000001</v>
      </c>
      <c r="T2379" s="57">
        <f t="shared" si="626"/>
        <v>29541768.460000001</v>
      </c>
    </row>
    <row r="2380" spans="1:20" ht="15.75" hidden="1" customHeight="1" x14ac:dyDescent="0.25">
      <c r="A2380" s="140"/>
      <c r="B2380" s="169"/>
      <c r="C2380" s="140"/>
      <c r="D2380" s="8" t="s">
        <v>95</v>
      </c>
      <c r="E2380" s="40">
        <f>осн2!N272*осн2!$D$1+осн2!$A$2+(осн2!N272*осн2!$D$1+осн2!$A$2)*осн2!$E$2</f>
        <v>13861091.84</v>
      </c>
      <c r="F2380" s="40">
        <f>осн2!O272*осн2!$D$1+осн2!$A$2+(осн2!O272*осн2!$D$1+осн2!$A$2)*осн2!$E$2</f>
        <v>14415533.719999999</v>
      </c>
      <c r="G2380" s="178"/>
      <c r="H2380" s="179"/>
      <c r="I2380" s="40">
        <f t="shared" si="619"/>
        <v>13861091.84</v>
      </c>
      <c r="J2380" s="40">
        <f t="shared" si="620"/>
        <v>14415533.719999999</v>
      </c>
      <c r="K2380" s="178"/>
      <c r="L2380" s="179"/>
      <c r="M2380" s="40">
        <f t="shared" si="621"/>
        <v>13861091.84</v>
      </c>
      <c r="N2380" s="40">
        <f t="shared" si="622"/>
        <v>14415533.719999999</v>
      </c>
      <c r="O2380" s="62">
        <f>осн2!N272+осн2!$A$2+(осн2!N272+осн2!$A$2)*осн2!$E$2</f>
        <v>6930545.9199999999</v>
      </c>
      <c r="P2380" s="62">
        <f>осн2!O272+осн2!$A$2+(осн2!O272+осн2!$A$2)*осн2!$E$2</f>
        <v>7207766.8599999994</v>
      </c>
      <c r="Q2380" s="40">
        <f t="shared" si="623"/>
        <v>13861091.84</v>
      </c>
      <c r="R2380" s="40">
        <f t="shared" si="624"/>
        <v>14415533.719999999</v>
      </c>
      <c r="S2380" s="59">
        <f t="shared" si="625"/>
        <v>6930545.9199999999</v>
      </c>
      <c r="T2380" s="59">
        <f t="shared" si="626"/>
        <v>7207766.8599999994</v>
      </c>
    </row>
    <row r="2381" spans="1:20" ht="15.75" hidden="1" customHeight="1" x14ac:dyDescent="0.25">
      <c r="A2381" s="140"/>
      <c r="B2381" s="169"/>
      <c r="C2381" s="140"/>
      <c r="D2381" s="4" t="s">
        <v>96</v>
      </c>
      <c r="E2381" s="41">
        <f>осн2!N273*осн2!$D$1+осн2!$A$2+(осн2!N273*осн2!$D$1+осн2!$A$2)*осн2!$E$2</f>
        <v>18541068.600000001</v>
      </c>
      <c r="F2381" s="41">
        <f>осн2!O273*осн2!$D$1+осн2!$A$2+(осн2!O273*осн2!$D$1+осн2!$A$2)*осн2!$E$2</f>
        <v>19282710.399999999</v>
      </c>
      <c r="G2381" s="178"/>
      <c r="H2381" s="179"/>
      <c r="I2381" s="41">
        <f t="shared" si="619"/>
        <v>18541068.600000001</v>
      </c>
      <c r="J2381" s="41">
        <f t="shared" si="620"/>
        <v>19282710.399999999</v>
      </c>
      <c r="K2381" s="178"/>
      <c r="L2381" s="179"/>
      <c r="M2381" s="41">
        <f t="shared" si="621"/>
        <v>18541068.600000001</v>
      </c>
      <c r="N2381" s="41">
        <f t="shared" si="622"/>
        <v>19282710.399999999</v>
      </c>
      <c r="O2381" s="61">
        <f>осн2!N273+осн2!$A$2+(осн2!N273+осн2!$A$2)*осн2!$E$2</f>
        <v>9270534.3000000007</v>
      </c>
      <c r="P2381" s="61">
        <f>осн2!O273+осн2!$A$2+(осн2!O273+осн2!$A$2)*осн2!$E$2</f>
        <v>9641355.1999999993</v>
      </c>
      <c r="Q2381" s="41">
        <f t="shared" si="623"/>
        <v>18541068.600000001</v>
      </c>
      <c r="R2381" s="41">
        <f t="shared" si="624"/>
        <v>19282710.399999999</v>
      </c>
      <c r="S2381" s="57">
        <f t="shared" si="625"/>
        <v>9270534.3000000007</v>
      </c>
      <c r="T2381" s="57">
        <f t="shared" si="626"/>
        <v>9641355.1999999993</v>
      </c>
    </row>
    <row r="2382" spans="1:20" ht="15.75" hidden="1" customHeight="1" x14ac:dyDescent="0.25">
      <c r="A2382" s="140"/>
      <c r="B2382" s="169"/>
      <c r="C2382" s="140"/>
      <c r="D2382" s="4" t="s">
        <v>97</v>
      </c>
      <c r="E2382" s="41">
        <f>осн2!N274*осн2!$D$1+осн2!$A$2+(осн2!N274*осн2!$D$1+осн2!$A$2)*осн2!$E$2</f>
        <v>24316816.960000001</v>
      </c>
      <c r="F2382" s="41">
        <f>осн2!O274*осн2!$D$1+осн2!$A$2+(осн2!O274*осн2!$D$1+осн2!$A$2)*осн2!$E$2</f>
        <v>25289490.960000001</v>
      </c>
      <c r="G2382" s="178"/>
      <c r="H2382" s="179"/>
      <c r="I2382" s="41">
        <f t="shared" si="619"/>
        <v>24316816.960000001</v>
      </c>
      <c r="J2382" s="41">
        <f t="shared" si="620"/>
        <v>25289490.960000001</v>
      </c>
      <c r="K2382" s="178"/>
      <c r="L2382" s="179"/>
      <c r="M2382" s="41">
        <f t="shared" si="621"/>
        <v>24316816.960000001</v>
      </c>
      <c r="N2382" s="41">
        <f t="shared" si="622"/>
        <v>25289490.960000001</v>
      </c>
      <c r="O2382" s="61">
        <f>осн2!N274+осн2!$A$2+(осн2!N274+осн2!$A$2)*осн2!$E$2</f>
        <v>12158408.48</v>
      </c>
      <c r="P2382" s="61">
        <f>осн2!O274+осн2!$A$2+(осн2!O274+осн2!$A$2)*осн2!$E$2</f>
        <v>12644745.48</v>
      </c>
      <c r="Q2382" s="41">
        <f t="shared" si="623"/>
        <v>24316816.960000001</v>
      </c>
      <c r="R2382" s="41">
        <f t="shared" si="624"/>
        <v>25289490.960000001</v>
      </c>
      <c r="S2382" s="57">
        <f t="shared" si="625"/>
        <v>12158408.48</v>
      </c>
      <c r="T2382" s="57">
        <f t="shared" si="626"/>
        <v>12644745.48</v>
      </c>
    </row>
    <row r="2383" spans="1:20" ht="15.75" hidden="1" customHeight="1" x14ac:dyDescent="0.25">
      <c r="A2383" s="140"/>
      <c r="B2383" s="169"/>
      <c r="C2383" s="140"/>
      <c r="D2383" s="4" t="s">
        <v>98</v>
      </c>
      <c r="E2383" s="41">
        <f>осн2!N275*осн2!$D$1+осн2!$A$2+(осн2!N275*осн2!$D$1+осн2!$A$2)*осн2!$E$2</f>
        <v>28996817.32</v>
      </c>
      <c r="F2383" s="41">
        <f>осн2!O275*осн2!$D$1+осн2!$A$2+(осн2!O275*осн2!$D$1+осн2!$A$2)*осн2!$E$2</f>
        <v>30156688.879999999</v>
      </c>
      <c r="G2383" s="178"/>
      <c r="H2383" s="179"/>
      <c r="I2383" s="41">
        <f t="shared" si="619"/>
        <v>28996817.32</v>
      </c>
      <c r="J2383" s="41">
        <f t="shared" si="620"/>
        <v>30156688.879999999</v>
      </c>
      <c r="K2383" s="178"/>
      <c r="L2383" s="179"/>
      <c r="M2383" s="41">
        <f t="shared" si="621"/>
        <v>28996817.32</v>
      </c>
      <c r="N2383" s="41">
        <f t="shared" si="622"/>
        <v>30156688.879999999</v>
      </c>
      <c r="O2383" s="61">
        <f>осн2!N275+осн2!$A$2+(осн2!N275+осн2!$A$2)*осн2!$E$2</f>
        <v>14498408.66</v>
      </c>
      <c r="P2383" s="61">
        <f>осн2!O275+осн2!$A$2+(осн2!O275+осн2!$A$2)*осн2!$E$2</f>
        <v>15078344.439999999</v>
      </c>
      <c r="Q2383" s="41">
        <f t="shared" si="623"/>
        <v>28996817.32</v>
      </c>
      <c r="R2383" s="41">
        <f t="shared" si="624"/>
        <v>30156688.879999999</v>
      </c>
      <c r="S2383" s="57">
        <f t="shared" si="625"/>
        <v>14498408.66</v>
      </c>
      <c r="T2383" s="57">
        <f t="shared" si="626"/>
        <v>15078344.439999999</v>
      </c>
    </row>
    <row r="2384" spans="1:20" ht="15.75" hidden="1" customHeight="1" x14ac:dyDescent="0.25">
      <c r="A2384" s="140"/>
      <c r="B2384" s="169"/>
      <c r="C2384" s="140"/>
      <c r="D2384" s="4" t="s">
        <v>99</v>
      </c>
      <c r="E2384" s="41">
        <f>осн2!N276*осн2!$D$1+осн2!$A$2+(осн2!N276*осн2!$D$1+осн2!$A$2)*осн2!$E$2</f>
        <v>34991694.039999999</v>
      </c>
      <c r="F2384" s="41">
        <f>осн2!O276*осн2!$D$1+осн2!$A$2+(осн2!O276*осн2!$D$1+осн2!$A$2)*осн2!$E$2</f>
        <v>36391360.479999997</v>
      </c>
      <c r="G2384" s="178"/>
      <c r="H2384" s="179"/>
      <c r="I2384" s="41">
        <f t="shared" si="619"/>
        <v>34991694.039999999</v>
      </c>
      <c r="J2384" s="41">
        <f t="shared" si="620"/>
        <v>36391360.479999997</v>
      </c>
      <c r="K2384" s="178"/>
      <c r="L2384" s="179"/>
      <c r="M2384" s="41">
        <f t="shared" si="621"/>
        <v>34991694.039999999</v>
      </c>
      <c r="N2384" s="41">
        <f t="shared" si="622"/>
        <v>36391360.479999997</v>
      </c>
      <c r="O2384" s="61">
        <f>осн2!N276+осн2!$A$2+(осн2!N276+осн2!$A$2)*осн2!$E$2</f>
        <v>17495847.02</v>
      </c>
      <c r="P2384" s="61">
        <f>осн2!O276+осн2!$A$2+(осн2!O276+осн2!$A$2)*осн2!$E$2</f>
        <v>18195680.239999998</v>
      </c>
      <c r="Q2384" s="41">
        <f t="shared" si="623"/>
        <v>34991694.039999999</v>
      </c>
      <c r="R2384" s="41">
        <f t="shared" si="624"/>
        <v>36391360.479999997</v>
      </c>
      <c r="S2384" s="57">
        <f t="shared" si="625"/>
        <v>17495847.02</v>
      </c>
      <c r="T2384" s="57">
        <f t="shared" si="626"/>
        <v>18195680.239999998</v>
      </c>
    </row>
    <row r="2385" spans="1:20" ht="15.75" hidden="1" customHeight="1" x14ac:dyDescent="0.25">
      <c r="A2385" s="140"/>
      <c r="B2385" s="169"/>
      <c r="C2385" s="140"/>
      <c r="D2385" s="4" t="s">
        <v>100</v>
      </c>
      <c r="E2385" s="41">
        <f>осн2!N277*осн2!$D$1+осн2!$A$2+(осн2!N277*осн2!$D$1+осн2!$A$2)*осн2!$E$2</f>
        <v>39671694.399999999</v>
      </c>
      <c r="F2385" s="41">
        <f>осн2!O277*осн2!$D$1+осн2!$A$2+(осн2!O277*осн2!$D$1+осн2!$A$2)*осн2!$E$2</f>
        <v>41258560.759999998</v>
      </c>
      <c r="G2385" s="178"/>
      <c r="H2385" s="179"/>
      <c r="I2385" s="41">
        <f t="shared" si="619"/>
        <v>39671694.399999999</v>
      </c>
      <c r="J2385" s="41">
        <f t="shared" si="620"/>
        <v>41258560.759999998</v>
      </c>
      <c r="K2385" s="178"/>
      <c r="L2385" s="179"/>
      <c r="M2385" s="41">
        <f t="shared" si="621"/>
        <v>39671694.399999999</v>
      </c>
      <c r="N2385" s="41">
        <f t="shared" si="622"/>
        <v>41258560.759999998</v>
      </c>
      <c r="O2385" s="61">
        <f>осн2!N277+осн2!$A$2+(осн2!N277+осн2!$A$2)*осн2!$E$2</f>
        <v>19835847.199999999</v>
      </c>
      <c r="P2385" s="61">
        <f>осн2!O277+осн2!$A$2+(осн2!O277+осн2!$A$2)*осн2!$E$2</f>
        <v>20629280.379999999</v>
      </c>
      <c r="Q2385" s="41">
        <f t="shared" si="623"/>
        <v>39671694.399999999</v>
      </c>
      <c r="R2385" s="41">
        <f t="shared" si="624"/>
        <v>41258560.759999998</v>
      </c>
      <c r="S2385" s="57">
        <f t="shared" si="625"/>
        <v>19835847.199999999</v>
      </c>
      <c r="T2385" s="57">
        <f t="shared" si="626"/>
        <v>20629280.379999999</v>
      </c>
    </row>
    <row r="2386" spans="1:20" ht="47.25" x14ac:dyDescent="0.25">
      <c r="A2386" s="140"/>
      <c r="B2386" s="169"/>
      <c r="C2386" s="140"/>
      <c r="D2386" s="38" t="s">
        <v>256</v>
      </c>
      <c r="E2386" s="38" t="s">
        <v>10</v>
      </c>
      <c r="F2386" s="38" t="s">
        <v>11</v>
      </c>
      <c r="G2386" s="178"/>
      <c r="H2386" s="179"/>
      <c r="I2386" s="38" t="s">
        <v>10</v>
      </c>
      <c r="J2386" s="38" t="s">
        <v>11</v>
      </c>
      <c r="K2386" s="178"/>
      <c r="L2386" s="179"/>
      <c r="M2386" s="38" t="s">
        <v>10</v>
      </c>
      <c r="N2386" s="38" t="s">
        <v>11</v>
      </c>
      <c r="O2386" s="38" t="s">
        <v>10</v>
      </c>
      <c r="P2386" s="38" t="s">
        <v>11</v>
      </c>
      <c r="Q2386" s="38" t="s">
        <v>10</v>
      </c>
      <c r="R2386" s="38" t="s">
        <v>11</v>
      </c>
      <c r="S2386" s="38" t="s">
        <v>10</v>
      </c>
      <c r="T2386" s="38" t="s">
        <v>11</v>
      </c>
    </row>
    <row r="2387" spans="1:20" x14ac:dyDescent="0.25">
      <c r="A2387" s="140"/>
      <c r="B2387" s="169"/>
      <c r="C2387" s="140"/>
      <c r="D2387" s="111" t="s">
        <v>205</v>
      </c>
      <c r="E2387" s="40">
        <f>осн2!I279*осн2!$D$1+осн2!$A$2+(осн2!I279*осн2!$D$1+осн2!$A$2)*осн2!$E$2</f>
        <v>11654357.32</v>
      </c>
      <c r="F2387" s="40">
        <f>осн2!J279*осн2!$D$1+осн2!$A$2+(осн2!J279*осн2!$D$1+осн2!$A$2)*осн2!$E$2</f>
        <v>12120532.84</v>
      </c>
      <c r="G2387" s="178"/>
      <c r="H2387" s="179"/>
      <c r="I2387" s="40">
        <f t="shared" ref="I2387:J2387" si="627">E2387</f>
        <v>11654357.32</v>
      </c>
      <c r="J2387" s="40">
        <f t="shared" si="627"/>
        <v>12120532.84</v>
      </c>
      <c r="K2387" s="178"/>
      <c r="L2387" s="179"/>
      <c r="M2387" s="40">
        <f t="shared" ref="M2387:N2387" si="628">I2387</f>
        <v>11654357.32</v>
      </c>
      <c r="N2387" s="40">
        <f t="shared" si="628"/>
        <v>12120532.84</v>
      </c>
      <c r="O2387" s="36">
        <f>осн2!I279+осн2!$A$2+(осн2!I279+осн2!$A$2)*осн2!$E$2</f>
        <v>5827178.6600000001</v>
      </c>
      <c r="P2387" s="36">
        <f>осн2!J279+осн2!$A$2+(осн2!J279+осн2!$A$2)*осн2!$E$2</f>
        <v>6060266.4199999999</v>
      </c>
      <c r="Q2387" s="40">
        <f t="shared" ref="Q2387:R2387" si="629">M2387</f>
        <v>11654357.32</v>
      </c>
      <c r="R2387" s="40">
        <f t="shared" si="629"/>
        <v>12120532.84</v>
      </c>
      <c r="S2387" s="40">
        <f t="shared" ref="S2387:T2387" si="630">O2387</f>
        <v>5827178.6600000001</v>
      </c>
      <c r="T2387" s="40">
        <f t="shared" si="630"/>
        <v>6060266.4199999999</v>
      </c>
    </row>
    <row r="2388" spans="1:20" ht="47.25" x14ac:dyDescent="0.25">
      <c r="A2388" s="140"/>
      <c r="B2388" s="169"/>
      <c r="C2388" s="140"/>
      <c r="D2388" s="38" t="s">
        <v>257</v>
      </c>
      <c r="E2388" s="38" t="s">
        <v>10</v>
      </c>
      <c r="F2388" s="38" t="s">
        <v>11</v>
      </c>
      <c r="G2388" s="178"/>
      <c r="H2388" s="179"/>
      <c r="I2388" s="38" t="s">
        <v>10</v>
      </c>
      <c r="J2388" s="38" t="s">
        <v>11</v>
      </c>
      <c r="K2388" s="178"/>
      <c r="L2388" s="179"/>
      <c r="M2388" s="38" t="s">
        <v>10</v>
      </c>
      <c r="N2388" s="38" t="s">
        <v>11</v>
      </c>
      <c r="O2388" s="38" t="s">
        <v>10</v>
      </c>
      <c r="P2388" s="38" t="s">
        <v>11</v>
      </c>
      <c r="Q2388" s="38" t="s">
        <v>10</v>
      </c>
      <c r="R2388" s="38" t="s">
        <v>11</v>
      </c>
      <c r="S2388" s="38" t="s">
        <v>10</v>
      </c>
      <c r="T2388" s="38" t="s">
        <v>11</v>
      </c>
    </row>
    <row r="2389" spans="1:20" x14ac:dyDescent="0.25">
      <c r="A2389" s="140"/>
      <c r="B2389" s="169"/>
      <c r="C2389" s="140"/>
      <c r="D2389" s="111" t="s">
        <v>205</v>
      </c>
      <c r="E2389" s="40">
        <f>осн2!N279*осн2!$D$1+осн2!$A$2+(осн2!N279*осн2!$D$1+осн2!$A$2)*осн2!$E$2</f>
        <v>11084207.279999999</v>
      </c>
      <c r="F2389" s="40">
        <f>осн2!O279*осн2!$D$1+осн2!$A$2+(осн2!O279*осн2!$D$1+осн2!$A$2)*осн2!$E$2</f>
        <v>11527575.76</v>
      </c>
      <c r="G2389" s="178"/>
      <c r="H2389" s="179"/>
      <c r="I2389" s="40">
        <f t="shared" ref="I2389:J2389" si="631">E2389</f>
        <v>11084207.279999999</v>
      </c>
      <c r="J2389" s="40">
        <f t="shared" si="631"/>
        <v>11527575.76</v>
      </c>
      <c r="K2389" s="178"/>
      <c r="L2389" s="179"/>
      <c r="M2389" s="40">
        <f t="shared" ref="M2389:N2389" si="632">I2389</f>
        <v>11084207.279999999</v>
      </c>
      <c r="N2389" s="40">
        <f t="shared" si="632"/>
        <v>11527575.76</v>
      </c>
      <c r="O2389" s="36">
        <f>осн2!N279+осн2!$A$2+(осн2!N279+осн2!$A$2)*осн2!$E$2</f>
        <v>5542103.6399999997</v>
      </c>
      <c r="P2389" s="36">
        <f>осн2!O279+осн2!$A$2+(осн2!O279+осн2!$A$2)*осн2!$E$2</f>
        <v>5763787.8799999999</v>
      </c>
      <c r="Q2389" s="40">
        <f t="shared" ref="Q2389:R2389" si="633">M2389</f>
        <v>11084207.279999999</v>
      </c>
      <c r="R2389" s="40">
        <f t="shared" si="633"/>
        <v>11527575.76</v>
      </c>
      <c r="S2389" s="40">
        <f t="shared" ref="S2389:T2389" si="634">O2389</f>
        <v>5542103.6399999997</v>
      </c>
      <c r="T2389" s="40">
        <f t="shared" si="634"/>
        <v>5763787.8799999999</v>
      </c>
    </row>
    <row r="2390" spans="1:20" ht="47.25" x14ac:dyDescent="0.25">
      <c r="A2390" s="140"/>
      <c r="B2390" s="169"/>
      <c r="C2390" s="140"/>
      <c r="D2390" s="38" t="s">
        <v>206</v>
      </c>
      <c r="E2390" s="38" t="s">
        <v>10</v>
      </c>
      <c r="F2390" s="38" t="s">
        <v>11</v>
      </c>
      <c r="G2390" s="178"/>
      <c r="H2390" s="179"/>
      <c r="I2390" s="38" t="s">
        <v>10</v>
      </c>
      <c r="J2390" s="38" t="s">
        <v>11</v>
      </c>
      <c r="K2390" s="178"/>
      <c r="L2390" s="179"/>
      <c r="M2390" s="38" t="s">
        <v>10</v>
      </c>
      <c r="N2390" s="38" t="s">
        <v>11</v>
      </c>
      <c r="O2390" s="38" t="s">
        <v>10</v>
      </c>
      <c r="P2390" s="38" t="s">
        <v>11</v>
      </c>
      <c r="Q2390" s="38" t="s">
        <v>10</v>
      </c>
      <c r="R2390" s="38" t="s">
        <v>11</v>
      </c>
      <c r="S2390" s="38" t="s">
        <v>10</v>
      </c>
      <c r="T2390" s="38" t="s">
        <v>11</v>
      </c>
    </row>
    <row r="2391" spans="1:20" ht="31.5" x14ac:dyDescent="0.25">
      <c r="A2391" s="140"/>
      <c r="B2391" s="169"/>
      <c r="C2391" s="140"/>
      <c r="D2391" s="109" t="s">
        <v>209</v>
      </c>
      <c r="E2391" s="40">
        <f>осн2!I281*осн2!$D$1+осн2!$A$2+(осн2!I281*осн2!$D$1+осн2!$A$2)*осн2!$E$2</f>
        <v>26319581.399999999</v>
      </c>
      <c r="F2391" s="40">
        <f>осн2!J281*осн2!$D$1+осн2!$A$2+(осн2!J281*осн2!$D$1+осн2!$A$2)*осн2!$E$2</f>
        <v>27372363.239999998</v>
      </c>
      <c r="G2391" s="178"/>
      <c r="H2391" s="179"/>
      <c r="I2391" s="40">
        <f t="shared" ref="I2391:J2394" si="635">E2391</f>
        <v>26319581.399999999</v>
      </c>
      <c r="J2391" s="40">
        <f t="shared" si="635"/>
        <v>27372363.239999998</v>
      </c>
      <c r="K2391" s="178"/>
      <c r="L2391" s="179"/>
      <c r="M2391" s="40">
        <f t="shared" ref="M2391:N2394" si="636">I2391</f>
        <v>26319581.399999999</v>
      </c>
      <c r="N2391" s="40">
        <f t="shared" si="636"/>
        <v>27372363.239999998</v>
      </c>
      <c r="O2391" s="36">
        <f>осн2!I281+осн2!$A$2+(осн2!I281+осн2!$A$2)*осн2!$E$2</f>
        <v>13159790.699999999</v>
      </c>
      <c r="P2391" s="36">
        <f>осн2!J281+осн2!$A$2+(осн2!J281+осн2!$A$2)*осн2!$E$2</f>
        <v>13686181.619999999</v>
      </c>
      <c r="Q2391" s="40">
        <f t="shared" ref="Q2391:R2394" si="637">M2391</f>
        <v>26319581.399999999</v>
      </c>
      <c r="R2391" s="40">
        <f t="shared" si="637"/>
        <v>27372363.239999998</v>
      </c>
      <c r="S2391" s="59">
        <f t="shared" ref="S2391:T2394" si="638">O2391</f>
        <v>13159790.699999999</v>
      </c>
      <c r="T2391" s="59">
        <f t="shared" si="638"/>
        <v>13686181.619999999</v>
      </c>
    </row>
    <row r="2392" spans="1:20" ht="30" hidden="1" customHeight="1" x14ac:dyDescent="0.25">
      <c r="A2392" s="140"/>
      <c r="B2392" s="169"/>
      <c r="C2392" s="140"/>
      <c r="D2392" s="12" t="s">
        <v>210</v>
      </c>
      <c r="E2392" s="41">
        <f>осн2!I282*осн2!$D$1+осн2!$A$2+(осн2!I282*осн2!$D$1+осн2!$A$2)*осн2!$E$2</f>
        <v>28646517.800000001</v>
      </c>
      <c r="F2392" s="41">
        <f>осн2!J282*осн2!$D$1+осн2!$A$2+(осн2!J282*осн2!$D$1+осн2!$A$2)*осн2!$E$2</f>
        <v>29792378.039999999</v>
      </c>
      <c r="G2392" s="178"/>
      <c r="H2392" s="179"/>
      <c r="I2392" s="41">
        <f t="shared" si="635"/>
        <v>28646517.800000001</v>
      </c>
      <c r="J2392" s="41">
        <f t="shared" si="635"/>
        <v>29792378.039999999</v>
      </c>
      <c r="K2392" s="178"/>
      <c r="L2392" s="179"/>
      <c r="M2392" s="41">
        <f t="shared" si="636"/>
        <v>28646517.800000001</v>
      </c>
      <c r="N2392" s="41">
        <f t="shared" si="636"/>
        <v>29792378.039999999</v>
      </c>
      <c r="O2392" s="61">
        <f>осн2!I282+осн2!$A$2+(осн2!I282+осн2!$A$2)*осн2!$E$2</f>
        <v>14323258.9</v>
      </c>
      <c r="P2392" s="61">
        <f>осн2!J282+осн2!$A$2+(осн2!J282+осн2!$A$2)*осн2!$E$2</f>
        <v>14896189.02</v>
      </c>
      <c r="Q2392" s="41">
        <f t="shared" si="637"/>
        <v>28646517.800000001</v>
      </c>
      <c r="R2392" s="41">
        <f t="shared" si="637"/>
        <v>29792378.039999999</v>
      </c>
      <c r="S2392" s="57">
        <f t="shared" si="638"/>
        <v>14323258.9</v>
      </c>
      <c r="T2392" s="57">
        <f t="shared" si="638"/>
        <v>14896189.02</v>
      </c>
    </row>
    <row r="2393" spans="1:20" ht="60" hidden="1" customHeight="1" x14ac:dyDescent="0.25">
      <c r="A2393" s="140"/>
      <c r="B2393" s="169"/>
      <c r="C2393" s="140"/>
      <c r="D2393" s="12" t="s">
        <v>211</v>
      </c>
      <c r="E2393" s="41">
        <f>осн2!I283*осн2!$D$1+осн2!$A$2+(осн2!I283*осн2!$D$1+осн2!$A$2)*осн2!$E$2</f>
        <v>39653687.600000001</v>
      </c>
      <c r="F2393" s="41">
        <f>осн2!J283*осн2!$D$1+осн2!$A$2+(осн2!J283*осн2!$D$1+осн2!$A$2)*осн2!$E$2</f>
        <v>41239834.159999996</v>
      </c>
      <c r="G2393" s="178"/>
      <c r="H2393" s="179"/>
      <c r="I2393" s="41">
        <f t="shared" si="635"/>
        <v>39653687.600000001</v>
      </c>
      <c r="J2393" s="41">
        <f t="shared" si="635"/>
        <v>41239834.159999996</v>
      </c>
      <c r="K2393" s="178"/>
      <c r="L2393" s="179"/>
      <c r="M2393" s="41">
        <f t="shared" si="636"/>
        <v>39653687.600000001</v>
      </c>
      <c r="N2393" s="41">
        <f t="shared" si="636"/>
        <v>41239834.159999996</v>
      </c>
      <c r="O2393" s="61">
        <f>осн2!I283+осн2!$A$2+(осн2!I283+осн2!$A$2)*осн2!$E$2</f>
        <v>19826843.800000001</v>
      </c>
      <c r="P2393" s="61">
        <f>осн2!J283+осн2!$A$2+(осн2!J283+осн2!$A$2)*осн2!$E$2</f>
        <v>20619917.079999998</v>
      </c>
      <c r="Q2393" s="41">
        <f t="shared" si="637"/>
        <v>39653687.600000001</v>
      </c>
      <c r="R2393" s="41">
        <f t="shared" si="637"/>
        <v>41239834.159999996</v>
      </c>
      <c r="S2393" s="57">
        <f t="shared" si="638"/>
        <v>19826843.800000001</v>
      </c>
      <c r="T2393" s="57">
        <f t="shared" si="638"/>
        <v>20619917.079999998</v>
      </c>
    </row>
    <row r="2394" spans="1:20" ht="60" hidden="1" customHeight="1" x14ac:dyDescent="0.25">
      <c r="A2394" s="140"/>
      <c r="B2394" s="169"/>
      <c r="C2394" s="140"/>
      <c r="D2394" s="12" t="s">
        <v>212</v>
      </c>
      <c r="E2394" s="41">
        <f>осн2!I284*осн2!$D$1+осн2!$A$2+(осн2!I284*осн2!$D$1+осн2!$A$2)*осн2!$E$2</f>
        <v>41748211.200000003</v>
      </c>
      <c r="F2394" s="41">
        <f>осн2!J284*осн2!$D$1+осн2!$A$2+(осн2!J284*осн2!$D$1+осн2!$A$2)*осн2!$E$2</f>
        <v>43418140.119999997</v>
      </c>
      <c r="G2394" s="178"/>
      <c r="H2394" s="179"/>
      <c r="I2394" s="41">
        <f t="shared" si="635"/>
        <v>41748211.200000003</v>
      </c>
      <c r="J2394" s="41">
        <f t="shared" si="635"/>
        <v>43418140.119999997</v>
      </c>
      <c r="K2394" s="178"/>
      <c r="L2394" s="179"/>
      <c r="M2394" s="41">
        <f t="shared" si="636"/>
        <v>41748211.200000003</v>
      </c>
      <c r="N2394" s="41">
        <f t="shared" si="636"/>
        <v>43418140.119999997</v>
      </c>
      <c r="O2394" s="61">
        <f>осн2!I284+осн2!$A$2+(осн2!I284+осн2!$A$2)*осн2!$E$2</f>
        <v>20874105.600000001</v>
      </c>
      <c r="P2394" s="61">
        <f>осн2!J284+осн2!$A$2+(осн2!J284+осн2!$A$2)*осн2!$E$2</f>
        <v>21709070.059999999</v>
      </c>
      <c r="Q2394" s="41">
        <f t="shared" si="637"/>
        <v>41748211.200000003</v>
      </c>
      <c r="R2394" s="41">
        <f t="shared" si="637"/>
        <v>43418140.119999997</v>
      </c>
      <c r="S2394" s="57">
        <f t="shared" si="638"/>
        <v>20874105.600000001</v>
      </c>
      <c r="T2394" s="57">
        <f t="shared" si="638"/>
        <v>21709070.059999999</v>
      </c>
    </row>
    <row r="2395" spans="1:20" ht="47.25" x14ac:dyDescent="0.25">
      <c r="A2395" s="140"/>
      <c r="B2395" s="169"/>
      <c r="C2395" s="140"/>
      <c r="D2395" s="38" t="s">
        <v>213</v>
      </c>
      <c r="E2395" s="38" t="s">
        <v>10</v>
      </c>
      <c r="F2395" s="38" t="s">
        <v>11</v>
      </c>
      <c r="G2395" s="178"/>
      <c r="H2395" s="179"/>
      <c r="I2395" s="38" t="s">
        <v>10</v>
      </c>
      <c r="J2395" s="38" t="s">
        <v>11</v>
      </c>
      <c r="K2395" s="178"/>
      <c r="L2395" s="179"/>
      <c r="M2395" s="38" t="s">
        <v>10</v>
      </c>
      <c r="N2395" s="38" t="s">
        <v>11</v>
      </c>
      <c r="O2395" s="38" t="s">
        <v>10</v>
      </c>
      <c r="P2395" s="38" t="s">
        <v>11</v>
      </c>
      <c r="Q2395" s="38" t="s">
        <v>10</v>
      </c>
      <c r="R2395" s="38" t="s">
        <v>11</v>
      </c>
      <c r="S2395" s="38" t="s">
        <v>10</v>
      </c>
      <c r="T2395" s="38" t="s">
        <v>11</v>
      </c>
    </row>
    <row r="2396" spans="1:20" ht="36" customHeight="1" thickBot="1" x14ac:dyDescent="0.3">
      <c r="A2396" s="140"/>
      <c r="B2396" s="169"/>
      <c r="C2396" s="147"/>
      <c r="D2396" s="109" t="s">
        <v>215</v>
      </c>
      <c r="E2396" s="40">
        <f>осн2!I285*осн2!$D$1+осн2!$A$3+(осн2!I285*осн2!$D$1+осн2!$A$3)*осн2!$E$2</f>
        <v>56299520.439999998</v>
      </c>
      <c r="F2396" s="40">
        <f>осн2!J285*осн2!$D$1+осн2!$A$3+(осн2!J285*осн2!$D$1+осн2!$A$3)*осн2!$E$2</f>
        <v>58551500.879999995</v>
      </c>
      <c r="G2396" s="178"/>
      <c r="H2396" s="179"/>
      <c r="I2396" s="40">
        <f t="shared" ref="I2396:J2401" si="639">E2396</f>
        <v>56299520.439999998</v>
      </c>
      <c r="J2396" s="40">
        <f t="shared" si="639"/>
        <v>58551500.879999995</v>
      </c>
      <c r="K2396" s="178"/>
      <c r="L2396" s="179"/>
      <c r="M2396" s="40">
        <f t="shared" ref="M2396:N2401" si="640">I2396</f>
        <v>56299520.439999998</v>
      </c>
      <c r="N2396" s="40">
        <f t="shared" si="640"/>
        <v>58551500.879999995</v>
      </c>
      <c r="O2396" s="36">
        <f>осн2!I285+осн2!$A$2+(осн2!I285+осн2!$A$2)*осн2!$E$2</f>
        <v>28149760.219999999</v>
      </c>
      <c r="P2396" s="36">
        <f>осн2!J285+осн2!$A$2+(осн2!J285+осн2!$A$2)*осн2!$E$2</f>
        <v>29275750.439999998</v>
      </c>
      <c r="Q2396" s="40">
        <f t="shared" ref="Q2396:R2401" si="641">M2396</f>
        <v>56299520.439999998</v>
      </c>
      <c r="R2396" s="40">
        <f t="shared" si="641"/>
        <v>58551500.879999995</v>
      </c>
      <c r="S2396" s="59">
        <f t="shared" ref="S2396:T2401" si="642">O2396</f>
        <v>28149760.219999999</v>
      </c>
      <c r="T2396" s="59">
        <f t="shared" si="642"/>
        <v>29275750.439999998</v>
      </c>
    </row>
    <row r="2397" spans="1:20" ht="30.75" hidden="1" customHeight="1" x14ac:dyDescent="0.25">
      <c r="A2397" s="140"/>
      <c r="B2397" s="169"/>
      <c r="D2397" s="12" t="s">
        <v>216</v>
      </c>
      <c r="E2397" s="41">
        <f>осн2!I286*осн2!$D$1+осн2!$A$3+(осн2!I286*осн2!$D$1+осн2!$A$3)*осн2!$E$2</f>
        <v>117942913.96000001</v>
      </c>
      <c r="F2397" s="41">
        <f>осн2!J286*осн2!$D$1+осн2!$A$3+(осн2!J286*осн2!$D$1+осн2!$A$3)*осн2!$E$2</f>
        <v>122660631.84</v>
      </c>
      <c r="G2397" s="178"/>
      <c r="H2397" s="179"/>
      <c r="I2397" s="41">
        <f t="shared" si="639"/>
        <v>117942913.96000001</v>
      </c>
      <c r="J2397" s="41">
        <f t="shared" si="639"/>
        <v>122660631.84</v>
      </c>
      <c r="K2397" s="178"/>
      <c r="L2397" s="179"/>
      <c r="M2397" s="41">
        <f t="shared" si="640"/>
        <v>117942913.96000001</v>
      </c>
      <c r="N2397" s="41">
        <f t="shared" si="640"/>
        <v>122660631.84</v>
      </c>
      <c r="O2397" s="61">
        <f>осн2!I286+осн2!$A$2+(осн2!I286+осн2!$A$2)*осн2!$E$2</f>
        <v>58971456.980000004</v>
      </c>
      <c r="P2397" s="61">
        <f>осн2!J286+осн2!$A$2+(осн2!J286+осн2!$A$2)*осн2!$E$2</f>
        <v>61330315.920000002</v>
      </c>
      <c r="Q2397" s="41">
        <f t="shared" si="641"/>
        <v>117942913.96000001</v>
      </c>
      <c r="R2397" s="41">
        <f t="shared" si="641"/>
        <v>122660631.84</v>
      </c>
      <c r="S2397" s="57">
        <f t="shared" si="642"/>
        <v>58971456.980000004</v>
      </c>
      <c r="T2397" s="57">
        <f t="shared" si="642"/>
        <v>61330315.920000002</v>
      </c>
    </row>
    <row r="2398" spans="1:20" ht="30" hidden="1" customHeight="1" x14ac:dyDescent="0.25">
      <c r="A2398" s="140"/>
      <c r="B2398" s="169"/>
      <c r="D2398" s="12" t="s">
        <v>217</v>
      </c>
      <c r="E2398" s="41">
        <f>осн2!I287*осн2!$D$1+осн2!$A$3+(осн2!I287*осн2!$D$1+осн2!$A$3)*осн2!$E$2</f>
        <v>144243714.47999999</v>
      </c>
      <c r="F2398" s="41">
        <f>осн2!J287*осн2!$D$1+осн2!$A$3+(осн2!J287*осн2!$D$1+осн2!$A$3)*осн2!$E$2</f>
        <v>150013463.72</v>
      </c>
      <c r="G2398" s="178"/>
      <c r="H2398" s="179"/>
      <c r="I2398" s="41">
        <f t="shared" si="639"/>
        <v>144243714.47999999</v>
      </c>
      <c r="J2398" s="41">
        <f t="shared" si="639"/>
        <v>150013463.72</v>
      </c>
      <c r="K2398" s="178"/>
      <c r="L2398" s="179"/>
      <c r="M2398" s="41">
        <f t="shared" si="640"/>
        <v>144243714.47999999</v>
      </c>
      <c r="N2398" s="41">
        <f t="shared" si="640"/>
        <v>150013463.72</v>
      </c>
      <c r="O2398" s="61">
        <f>осн2!I287+осн2!$A$2+(осн2!I287+осн2!$A$2)*осн2!$E$2</f>
        <v>72121857.239999995</v>
      </c>
      <c r="P2398" s="61">
        <f>осн2!J287+осн2!$A$2+(осн2!J287+осн2!$A$2)*осн2!$E$2</f>
        <v>75006731.859999999</v>
      </c>
      <c r="Q2398" s="41">
        <f t="shared" si="641"/>
        <v>144243714.47999999</v>
      </c>
      <c r="R2398" s="41">
        <f t="shared" si="641"/>
        <v>150013463.72</v>
      </c>
      <c r="S2398" s="57">
        <f t="shared" si="642"/>
        <v>72121857.239999995</v>
      </c>
      <c r="T2398" s="57">
        <f t="shared" si="642"/>
        <v>75006731.859999999</v>
      </c>
    </row>
    <row r="2399" spans="1:20" ht="60" hidden="1" customHeight="1" x14ac:dyDescent="0.25">
      <c r="A2399" s="140"/>
      <c r="B2399" s="169"/>
      <c r="D2399" s="12" t="s">
        <v>218</v>
      </c>
      <c r="E2399" s="41">
        <f>осн2!I288*осн2!$D$1+осн2!$A$3+(осн2!I288*осн2!$D$1+осн2!$A$3)*осн2!$E$2</f>
        <v>68611022.120000005</v>
      </c>
      <c r="F2399" s="41">
        <f>осн2!J288*осн2!$D$1+осн2!$A$3+(осн2!J288*осн2!$D$1+осн2!$A$3)*осн2!$E$2</f>
        <v>71355461.400000006</v>
      </c>
      <c r="G2399" s="178"/>
      <c r="H2399" s="179"/>
      <c r="I2399" s="41">
        <f t="shared" si="639"/>
        <v>68611022.120000005</v>
      </c>
      <c r="J2399" s="41">
        <f t="shared" si="639"/>
        <v>71355461.400000006</v>
      </c>
      <c r="K2399" s="178"/>
      <c r="L2399" s="179"/>
      <c r="M2399" s="41">
        <f t="shared" si="640"/>
        <v>68611022.120000005</v>
      </c>
      <c r="N2399" s="41">
        <f t="shared" si="640"/>
        <v>71355461.400000006</v>
      </c>
      <c r="O2399" s="61">
        <f>осн2!I288+осн2!$A$2+(осн2!I288+осн2!$A$2)*осн2!$E$2</f>
        <v>34305511.060000002</v>
      </c>
      <c r="P2399" s="61">
        <f>осн2!J288+осн2!$A$2+(осн2!J288+осн2!$A$2)*осн2!$E$2</f>
        <v>35677730.700000003</v>
      </c>
      <c r="Q2399" s="41">
        <f t="shared" si="641"/>
        <v>68611022.120000005</v>
      </c>
      <c r="R2399" s="41">
        <f t="shared" si="641"/>
        <v>71355461.400000006</v>
      </c>
      <c r="S2399" s="57">
        <f t="shared" si="642"/>
        <v>34305511.060000002</v>
      </c>
      <c r="T2399" s="57">
        <f t="shared" si="642"/>
        <v>35677730.700000003</v>
      </c>
    </row>
    <row r="2400" spans="1:20" ht="60" hidden="1" customHeight="1" x14ac:dyDescent="0.25">
      <c r="A2400" s="140"/>
      <c r="B2400" s="169"/>
      <c r="D2400" s="12" t="s">
        <v>219</v>
      </c>
      <c r="E2400" s="41">
        <f>осн2!I289*осн2!$D$1+осн2!$A$3+(осн2!I289*осн2!$D$1+осн2!$A$3)*осн2!$E$2</f>
        <v>128174446.16</v>
      </c>
      <c r="F2400" s="41">
        <f>осн2!J289*осн2!$D$1+осн2!$A$3+(осн2!J289*осн2!$D$1+осн2!$A$3)*осн2!$E$2</f>
        <v>133301423.44</v>
      </c>
      <c r="G2400" s="178"/>
      <c r="H2400" s="179"/>
      <c r="I2400" s="41">
        <f t="shared" si="639"/>
        <v>128174446.16</v>
      </c>
      <c r="J2400" s="41">
        <f t="shared" si="639"/>
        <v>133301423.44</v>
      </c>
      <c r="K2400" s="178"/>
      <c r="L2400" s="179"/>
      <c r="M2400" s="41">
        <f t="shared" si="640"/>
        <v>128174446.16</v>
      </c>
      <c r="N2400" s="41">
        <f t="shared" si="640"/>
        <v>133301423.44</v>
      </c>
      <c r="O2400" s="61">
        <f>осн2!I289+осн2!$A$2+(осн2!I289+осн2!$A$2)*осн2!$E$2</f>
        <v>64087223.079999998</v>
      </c>
      <c r="P2400" s="61">
        <f>осн2!J289+осн2!$A$2+(осн2!J289+осн2!$A$2)*осн2!$E$2</f>
        <v>66650711.719999999</v>
      </c>
      <c r="Q2400" s="41">
        <f t="shared" si="641"/>
        <v>128174446.16</v>
      </c>
      <c r="R2400" s="41">
        <f t="shared" si="641"/>
        <v>133301423.44</v>
      </c>
      <c r="S2400" s="57">
        <f t="shared" si="642"/>
        <v>64087223.079999998</v>
      </c>
      <c r="T2400" s="57">
        <f t="shared" si="642"/>
        <v>66650711.719999999</v>
      </c>
    </row>
    <row r="2401" spans="1:20" ht="60" hidden="1" customHeight="1" x14ac:dyDescent="0.25">
      <c r="A2401" s="140"/>
      <c r="B2401" s="169"/>
      <c r="D2401" s="12" t="s">
        <v>220</v>
      </c>
      <c r="E2401" s="41">
        <f>осн2!I290*осн2!$D$1+осн2!$A$3+(осн2!I290*осн2!$D$1+осн2!$A$3)*осн2!$E$2</f>
        <v>151436819.84</v>
      </c>
      <c r="F2401" s="41">
        <f>осн2!J290*осн2!$D$1+осн2!$A$3+(осн2!J290*осн2!$D$1+осн2!$A$3)*осн2!$E$2</f>
        <v>157494290.84</v>
      </c>
      <c r="G2401" s="178"/>
      <c r="H2401" s="179"/>
      <c r="I2401" s="41">
        <f t="shared" si="639"/>
        <v>151436819.84</v>
      </c>
      <c r="J2401" s="41">
        <f t="shared" si="639"/>
        <v>157494290.84</v>
      </c>
      <c r="K2401" s="178"/>
      <c r="L2401" s="179"/>
      <c r="M2401" s="41">
        <f t="shared" si="640"/>
        <v>151436819.84</v>
      </c>
      <c r="N2401" s="41">
        <f t="shared" si="640"/>
        <v>157494290.84</v>
      </c>
      <c r="O2401" s="61">
        <f>осн2!I290+осн2!$A$2+(осн2!I290+осн2!$A$2)*осн2!$E$2</f>
        <v>75718409.920000002</v>
      </c>
      <c r="P2401" s="61">
        <f>осн2!J290+осн2!$A$2+(осн2!J290+осн2!$A$2)*осн2!$E$2</f>
        <v>78747145.420000002</v>
      </c>
      <c r="Q2401" s="41">
        <f t="shared" si="641"/>
        <v>151436819.84</v>
      </c>
      <c r="R2401" s="41">
        <f t="shared" si="641"/>
        <v>157494290.84</v>
      </c>
      <c r="S2401" s="57">
        <f t="shared" si="642"/>
        <v>75718409.920000002</v>
      </c>
      <c r="T2401" s="57">
        <f t="shared" si="642"/>
        <v>78747145.420000002</v>
      </c>
    </row>
    <row r="2402" spans="1:20" ht="47.25" x14ac:dyDescent="0.25">
      <c r="A2402" s="140"/>
      <c r="B2402" s="169"/>
      <c r="C2402" s="141" t="s">
        <v>172</v>
      </c>
      <c r="D2402" s="38" t="s">
        <v>258</v>
      </c>
      <c r="E2402" s="38" t="s">
        <v>10</v>
      </c>
      <c r="F2402" s="38" t="s">
        <v>11</v>
      </c>
      <c r="G2402" s="178"/>
      <c r="H2402" s="179"/>
      <c r="I2402" s="38" t="s">
        <v>10</v>
      </c>
      <c r="J2402" s="38" t="s">
        <v>11</v>
      </c>
      <c r="K2402" s="178"/>
      <c r="L2402" s="179"/>
      <c r="M2402" s="38" t="s">
        <v>10</v>
      </c>
      <c r="N2402" s="38" t="s">
        <v>11</v>
      </c>
      <c r="O2402" s="38" t="s">
        <v>10</v>
      </c>
      <c r="P2402" s="38" t="s">
        <v>11</v>
      </c>
      <c r="Q2402" s="38" t="s">
        <v>10</v>
      </c>
      <c r="R2402" s="38" t="s">
        <v>11</v>
      </c>
      <c r="S2402" s="38" t="s">
        <v>10</v>
      </c>
      <c r="T2402" s="38" t="s">
        <v>11</v>
      </c>
    </row>
    <row r="2403" spans="1:20" ht="34.5" customHeight="1" x14ac:dyDescent="0.25">
      <c r="A2403" s="140"/>
      <c r="B2403" s="169"/>
      <c r="C2403" s="142"/>
      <c r="D2403" s="109" t="s">
        <v>173</v>
      </c>
      <c r="E2403" s="40">
        <f>осн2!I291*осн2!$D$1+осн2!$A$2+(осн2!I291*осн2!$D$1+осн2!$A$2)*осн2!$E$2</f>
        <v>2587928.7999999998</v>
      </c>
      <c r="F2403" s="40">
        <f>осн2!J291*осн2!$D$1+осн2!$A$2+(осн2!J291*осн2!$D$1+осн2!$A$2)*осн2!$E$2</f>
        <v>2691445.48</v>
      </c>
      <c r="G2403" s="178"/>
      <c r="H2403" s="179"/>
      <c r="I2403" s="40">
        <f t="shared" ref="I2403:I2422" si="643">E2403</f>
        <v>2587928.7999999998</v>
      </c>
      <c r="J2403" s="40">
        <f t="shared" ref="J2403:J2422" si="644">F2403</f>
        <v>2691445.48</v>
      </c>
      <c r="K2403" s="178"/>
      <c r="L2403" s="179"/>
      <c r="M2403" s="40">
        <f t="shared" ref="M2403:M2422" si="645">I2403</f>
        <v>2587928.7999999998</v>
      </c>
      <c r="N2403" s="40">
        <f t="shared" ref="N2403:N2422" si="646">J2403</f>
        <v>2691445.48</v>
      </c>
      <c r="O2403" s="36">
        <f>осн2!I291+осн2!$A$2+(осн2!I291+осн2!$A$2)*осн2!$E$2</f>
        <v>1293964.3999999999</v>
      </c>
      <c r="P2403" s="36">
        <f>осн2!J291+осн2!$A$2+(осн2!J291+осн2!$A$2)*осн2!$E$2</f>
        <v>1345722.74</v>
      </c>
      <c r="Q2403" s="40">
        <f t="shared" ref="Q2403:Q2422" si="647">M2403</f>
        <v>2587928.7999999998</v>
      </c>
      <c r="R2403" s="40">
        <f t="shared" ref="R2403:R2422" si="648">N2403</f>
        <v>2691445.48</v>
      </c>
      <c r="S2403" s="59">
        <f t="shared" ref="S2403:S2422" si="649">O2403</f>
        <v>1293964.3999999999</v>
      </c>
      <c r="T2403" s="59">
        <f t="shared" ref="T2403:T2422" si="650">P2403</f>
        <v>1345722.74</v>
      </c>
    </row>
    <row r="2404" spans="1:20" ht="30" customHeight="1" x14ac:dyDescent="0.25">
      <c r="A2404" s="140"/>
      <c r="B2404" s="169"/>
      <c r="C2404" s="142"/>
      <c r="D2404" s="12" t="s">
        <v>174</v>
      </c>
      <c r="E2404" s="41">
        <f>осн2!I292*осн2!$D$1+осн2!$A$2+(осн2!I292*осн2!$D$1+осн2!$A$2)*осн2!$E$2</f>
        <v>3710944.24</v>
      </c>
      <c r="F2404" s="41">
        <f>осн2!J292*осн2!$D$1+осн2!$A$2+(осн2!J292*осн2!$D$1+осн2!$A$2)*осн2!$E$2</f>
        <v>3859381.16</v>
      </c>
      <c r="G2404" s="178"/>
      <c r="H2404" s="179"/>
      <c r="I2404" s="41">
        <f t="shared" si="643"/>
        <v>3710944.24</v>
      </c>
      <c r="J2404" s="41">
        <f t="shared" si="644"/>
        <v>3859381.16</v>
      </c>
      <c r="K2404" s="178"/>
      <c r="L2404" s="179"/>
      <c r="M2404" s="41">
        <f t="shared" si="645"/>
        <v>3710944.24</v>
      </c>
      <c r="N2404" s="41">
        <f t="shared" si="646"/>
        <v>3859381.16</v>
      </c>
      <c r="O2404" s="61">
        <f>осн2!I292+осн2!$A$2+(осн2!I292+осн2!$A$2)*осн2!$E$2</f>
        <v>1855472.12</v>
      </c>
      <c r="P2404" s="61">
        <f>осн2!J292+осн2!$A$2+(осн2!J292+осн2!$A$2)*осн2!$E$2</f>
        <v>1929690.58</v>
      </c>
      <c r="Q2404" s="41">
        <f t="shared" si="647"/>
        <v>3710944.24</v>
      </c>
      <c r="R2404" s="41">
        <f t="shared" si="648"/>
        <v>3859381.16</v>
      </c>
      <c r="S2404" s="57">
        <f t="shared" si="649"/>
        <v>1855472.12</v>
      </c>
      <c r="T2404" s="57">
        <f t="shared" si="650"/>
        <v>1929690.58</v>
      </c>
    </row>
    <row r="2405" spans="1:20" ht="30" customHeight="1" x14ac:dyDescent="0.25">
      <c r="A2405" s="140"/>
      <c r="B2405" s="169"/>
      <c r="C2405" s="142"/>
      <c r="D2405" s="13" t="s">
        <v>175</v>
      </c>
      <c r="E2405" s="40">
        <f>осн2!I293*осн2!$D$1+осн2!$A$2+(осн2!I293*осн2!$D$1+осн2!$A$2)*осн2!$E$2</f>
        <v>2777578.4</v>
      </c>
      <c r="F2405" s="40">
        <f>осн2!J293*осн2!$D$1+осн2!$A$2+(осн2!J293*осн2!$D$1+осн2!$A$2)*осн2!$E$2</f>
        <v>2888682.48</v>
      </c>
      <c r="G2405" s="178"/>
      <c r="H2405" s="179"/>
      <c r="I2405" s="40">
        <f t="shared" si="643"/>
        <v>2777578.4</v>
      </c>
      <c r="J2405" s="40">
        <f t="shared" si="644"/>
        <v>2888682.48</v>
      </c>
      <c r="K2405" s="178"/>
      <c r="L2405" s="179"/>
      <c r="M2405" s="40">
        <f t="shared" si="645"/>
        <v>2777578.4</v>
      </c>
      <c r="N2405" s="40">
        <f t="shared" si="646"/>
        <v>2888682.48</v>
      </c>
      <c r="O2405" s="62">
        <f>осн2!I293+осн2!$A$2+(осн2!I293+осн2!$A$2)*осн2!$E$2</f>
        <v>1388789.2</v>
      </c>
      <c r="P2405" s="62">
        <f>осн2!J293+осн2!$A$2+(осн2!J293+осн2!$A$2)*осн2!$E$2</f>
        <v>1444341.24</v>
      </c>
      <c r="Q2405" s="40">
        <f t="shared" si="647"/>
        <v>2777578.4</v>
      </c>
      <c r="R2405" s="40">
        <f t="shared" si="648"/>
        <v>2888682.48</v>
      </c>
      <c r="S2405" s="59">
        <f t="shared" si="649"/>
        <v>1388789.2</v>
      </c>
      <c r="T2405" s="59">
        <f t="shared" si="650"/>
        <v>1444341.24</v>
      </c>
    </row>
    <row r="2406" spans="1:20" ht="30" customHeight="1" x14ac:dyDescent="0.25">
      <c r="A2406" s="140"/>
      <c r="B2406" s="169"/>
      <c r="C2406" s="142"/>
      <c r="D2406" s="12" t="s">
        <v>176</v>
      </c>
      <c r="E2406" s="41">
        <f>осн2!I294*осн2!$D$1+осн2!$A$2+(осн2!I294*осн2!$D$1+осн2!$A$2)*осн2!$E$2</f>
        <v>6295052.2000000002</v>
      </c>
      <c r="F2406" s="41">
        <f>осн2!J294*осн2!$D$1+осн2!$A$2+(осн2!J294*осн2!$D$1+осн2!$A$2)*осн2!$E$2</f>
        <v>4092454.76</v>
      </c>
      <c r="G2406" s="178"/>
      <c r="H2406" s="179"/>
      <c r="I2406" s="41">
        <f t="shared" si="643"/>
        <v>6295052.2000000002</v>
      </c>
      <c r="J2406" s="41">
        <f t="shared" si="644"/>
        <v>4092454.76</v>
      </c>
      <c r="K2406" s="178"/>
      <c r="L2406" s="179"/>
      <c r="M2406" s="41">
        <f t="shared" si="645"/>
        <v>6295052.2000000002</v>
      </c>
      <c r="N2406" s="41">
        <f t="shared" si="646"/>
        <v>4092454.76</v>
      </c>
      <c r="O2406" s="61">
        <f>осн2!I294+осн2!$A$2+(осн2!I294+осн2!$A$2)*осн2!$E$2</f>
        <v>3147526.1</v>
      </c>
      <c r="P2406" s="61">
        <f>осн2!J294+осн2!$A$2+(осн2!J294+осн2!$A$2)*осн2!$E$2</f>
        <v>2046227.38</v>
      </c>
      <c r="Q2406" s="41">
        <f t="shared" si="647"/>
        <v>6295052.2000000002</v>
      </c>
      <c r="R2406" s="41">
        <f t="shared" si="648"/>
        <v>4092454.76</v>
      </c>
      <c r="S2406" s="57">
        <f t="shared" si="649"/>
        <v>3147526.1</v>
      </c>
      <c r="T2406" s="57">
        <f t="shared" si="650"/>
        <v>2046227.38</v>
      </c>
    </row>
    <row r="2407" spans="1:20" ht="30" customHeight="1" x14ac:dyDescent="0.25">
      <c r="A2407" s="140"/>
      <c r="B2407" s="169"/>
      <c r="C2407" s="142"/>
      <c r="D2407" s="13" t="s">
        <v>177</v>
      </c>
      <c r="E2407" s="40">
        <f>осн2!I295*осн2!$D$1+осн2!$A$2+(осн2!I295*осн2!$D$1+осн2!$A$2)*осн2!$E$2</f>
        <v>2885947.24</v>
      </c>
      <c r="F2407" s="40">
        <f>осн2!J295*осн2!$D$1+осн2!$A$2+(осн2!J295*осн2!$D$1+осн2!$A$2)*осн2!$E$2</f>
        <v>3001386.64</v>
      </c>
      <c r="G2407" s="178"/>
      <c r="H2407" s="179"/>
      <c r="I2407" s="40">
        <f t="shared" si="643"/>
        <v>2885947.24</v>
      </c>
      <c r="J2407" s="40">
        <f t="shared" si="644"/>
        <v>3001386.64</v>
      </c>
      <c r="K2407" s="178"/>
      <c r="L2407" s="179"/>
      <c r="M2407" s="40">
        <f t="shared" si="645"/>
        <v>2885947.24</v>
      </c>
      <c r="N2407" s="40">
        <f t="shared" si="646"/>
        <v>3001386.64</v>
      </c>
      <c r="O2407" s="62">
        <f>осн2!I295+осн2!$A$2+(осн2!I295+осн2!$A$2)*осн2!$E$2</f>
        <v>1442973.62</v>
      </c>
      <c r="P2407" s="62">
        <f>осн2!J295+осн2!$A$2+(осн2!J295+осн2!$A$2)*осн2!$E$2</f>
        <v>1500693.32</v>
      </c>
      <c r="Q2407" s="40">
        <f t="shared" si="647"/>
        <v>2885947.24</v>
      </c>
      <c r="R2407" s="40">
        <f t="shared" si="648"/>
        <v>3001386.64</v>
      </c>
      <c r="S2407" s="59">
        <f t="shared" si="649"/>
        <v>1442973.62</v>
      </c>
      <c r="T2407" s="59">
        <f t="shared" si="650"/>
        <v>1500693.32</v>
      </c>
    </row>
    <row r="2408" spans="1:20" ht="30" customHeight="1" x14ac:dyDescent="0.25">
      <c r="A2408" s="140"/>
      <c r="B2408" s="169"/>
      <c r="C2408" s="142"/>
      <c r="D2408" s="12" t="s">
        <v>178</v>
      </c>
      <c r="E2408" s="41">
        <f>осн2!I296*осн2!$D$1+осн2!$A$2+(осн2!I296*осн2!$D$1+осн2!$A$2)*осн2!$E$2</f>
        <v>4070492.6</v>
      </c>
      <c r="F2408" s="41">
        <f>осн2!J296*осн2!$D$1+осн2!$A$2+(осн2!J296*осн2!$D$1+осн2!$A$2)*осн2!$E$2</f>
        <v>4233311.3600000003</v>
      </c>
      <c r="G2408" s="178"/>
      <c r="H2408" s="179"/>
      <c r="I2408" s="41">
        <f t="shared" si="643"/>
        <v>4070492.6</v>
      </c>
      <c r="J2408" s="41">
        <f t="shared" si="644"/>
        <v>4233311.3600000003</v>
      </c>
      <c r="K2408" s="178"/>
      <c r="L2408" s="179"/>
      <c r="M2408" s="41">
        <f t="shared" si="645"/>
        <v>4070492.6</v>
      </c>
      <c r="N2408" s="41">
        <f t="shared" si="646"/>
        <v>4233311.3600000003</v>
      </c>
      <c r="O2408" s="61">
        <f>осн2!I296+осн2!$A$2+(осн2!I296+осн2!$A$2)*осн2!$E$2</f>
        <v>2035246.3</v>
      </c>
      <c r="P2408" s="61">
        <f>осн2!J296+осн2!$A$2+(осн2!J296+осн2!$A$2)*осн2!$E$2</f>
        <v>2116655.6800000002</v>
      </c>
      <c r="Q2408" s="41">
        <f t="shared" si="647"/>
        <v>4070492.6</v>
      </c>
      <c r="R2408" s="41">
        <f t="shared" si="648"/>
        <v>4233311.3600000003</v>
      </c>
      <c r="S2408" s="57">
        <f t="shared" si="649"/>
        <v>2035246.3</v>
      </c>
      <c r="T2408" s="57">
        <f t="shared" si="650"/>
        <v>2116655.6800000002</v>
      </c>
    </row>
    <row r="2409" spans="1:20" ht="30" customHeight="1" x14ac:dyDescent="0.25">
      <c r="A2409" s="140"/>
      <c r="B2409" s="169"/>
      <c r="C2409" s="142"/>
      <c r="D2409" s="13" t="s">
        <v>180</v>
      </c>
      <c r="E2409" s="40">
        <f>осн2!I297*осн2!$D$1+осн2!$A$2+(осн2!I297*осн2!$D$1+осн2!$A$2)*осн2!$E$2</f>
        <v>5346192.96</v>
      </c>
      <c r="F2409" s="40">
        <f>осн2!J297*осн2!$D$1+осн2!$A$2+(осн2!J297*осн2!$D$1+осн2!$A$2)*осн2!$E$2</f>
        <v>5560042</v>
      </c>
      <c r="G2409" s="178"/>
      <c r="H2409" s="179"/>
      <c r="I2409" s="40">
        <f t="shared" si="643"/>
        <v>5346192.96</v>
      </c>
      <c r="J2409" s="40">
        <f t="shared" si="644"/>
        <v>5560042</v>
      </c>
      <c r="K2409" s="178"/>
      <c r="L2409" s="179"/>
      <c r="M2409" s="40">
        <f t="shared" si="645"/>
        <v>5346192.96</v>
      </c>
      <c r="N2409" s="40">
        <f t="shared" si="646"/>
        <v>5560042</v>
      </c>
      <c r="O2409" s="62">
        <f>осн2!I297+осн2!$A$2+(осн2!I297+осн2!$A$2)*осн2!$E$2</f>
        <v>2673096.48</v>
      </c>
      <c r="P2409" s="62">
        <f>осн2!J297+осн2!$A$2+(осн2!J297+осн2!$A$2)*осн2!$E$2</f>
        <v>2780021</v>
      </c>
      <c r="Q2409" s="40">
        <f t="shared" si="647"/>
        <v>5346192.96</v>
      </c>
      <c r="R2409" s="40">
        <f t="shared" si="648"/>
        <v>5560042</v>
      </c>
      <c r="S2409" s="59">
        <f t="shared" si="649"/>
        <v>2673096.48</v>
      </c>
      <c r="T2409" s="59">
        <f t="shared" si="650"/>
        <v>2780021</v>
      </c>
    </row>
    <row r="2410" spans="1:20" ht="30" customHeight="1" x14ac:dyDescent="0.25">
      <c r="A2410" s="140"/>
      <c r="B2410" s="169"/>
      <c r="C2410" s="142"/>
      <c r="D2410" s="12" t="s">
        <v>179</v>
      </c>
      <c r="E2410" s="41">
        <f>осн2!I298*осн2!$D$1+осн2!$A$2+(осн2!I298*осн2!$D$1+осн2!$A$2)*осн2!$E$2</f>
        <v>5879578.9199999999</v>
      </c>
      <c r="F2410" s="41">
        <f>осн2!J298*осн2!$D$1+осн2!$A$2+(осн2!J298*осн2!$D$1+осн2!$A$2)*осн2!$E$2</f>
        <v>6114762.3600000003</v>
      </c>
      <c r="G2410" s="178"/>
      <c r="H2410" s="179"/>
      <c r="I2410" s="41">
        <f t="shared" si="643"/>
        <v>5879578.9199999999</v>
      </c>
      <c r="J2410" s="41">
        <f t="shared" si="644"/>
        <v>6114762.3600000003</v>
      </c>
      <c r="K2410" s="178"/>
      <c r="L2410" s="179"/>
      <c r="M2410" s="41">
        <f t="shared" si="645"/>
        <v>5879578.9199999999</v>
      </c>
      <c r="N2410" s="41">
        <f t="shared" si="646"/>
        <v>6114762.3600000003</v>
      </c>
      <c r="O2410" s="61">
        <f>осн2!I298+осн2!$A$2+(осн2!I298+осн2!$A$2)*осн2!$E$2</f>
        <v>2939789.46</v>
      </c>
      <c r="P2410" s="61">
        <f>осн2!J298+осн2!$A$2+(осн2!J298+осн2!$A$2)*осн2!$E$2</f>
        <v>3057381.18</v>
      </c>
      <c r="Q2410" s="41">
        <f t="shared" si="647"/>
        <v>5879578.9199999999</v>
      </c>
      <c r="R2410" s="41">
        <f t="shared" si="648"/>
        <v>6114762.3600000003</v>
      </c>
      <c r="S2410" s="57">
        <f t="shared" si="649"/>
        <v>2939789.46</v>
      </c>
      <c r="T2410" s="57">
        <f t="shared" si="650"/>
        <v>3057381.18</v>
      </c>
    </row>
    <row r="2411" spans="1:20" ht="30" customHeight="1" x14ac:dyDescent="0.25">
      <c r="A2411" s="140"/>
      <c r="B2411" s="169"/>
      <c r="C2411" s="142"/>
      <c r="D2411" s="13" t="s">
        <v>181</v>
      </c>
      <c r="E2411" s="40">
        <f>осн2!I299*осн2!$D$1+осн2!$A$2+(осн2!I299*осн2!$D$1+осн2!$A$2)*осн2!$E$2</f>
        <v>6065270.7999999998</v>
      </c>
      <c r="F2411" s="40">
        <f>осн2!J299*осн2!$D$1+осн2!$A$2+(осн2!J299*осн2!$D$1+осн2!$A$2)*осн2!$E$2</f>
        <v>6307881.1600000001</v>
      </c>
      <c r="G2411" s="178"/>
      <c r="H2411" s="179"/>
      <c r="I2411" s="40">
        <f t="shared" si="643"/>
        <v>6065270.7999999998</v>
      </c>
      <c r="J2411" s="40">
        <f t="shared" si="644"/>
        <v>6307881.1600000001</v>
      </c>
      <c r="K2411" s="178"/>
      <c r="L2411" s="179"/>
      <c r="M2411" s="40">
        <f t="shared" si="645"/>
        <v>6065270.7999999998</v>
      </c>
      <c r="N2411" s="40">
        <f t="shared" si="646"/>
        <v>6307881.1600000001</v>
      </c>
      <c r="O2411" s="62">
        <f>осн2!I299+осн2!$A$2+(осн2!I299+осн2!$A$2)*осн2!$E$2</f>
        <v>3032635.4</v>
      </c>
      <c r="P2411" s="62">
        <f>осн2!J299+осн2!$A$2+(осн2!J299+осн2!$A$2)*осн2!$E$2</f>
        <v>3153940.58</v>
      </c>
      <c r="Q2411" s="40">
        <f t="shared" si="647"/>
        <v>6065270.7999999998</v>
      </c>
      <c r="R2411" s="40">
        <f t="shared" si="648"/>
        <v>6307881.1600000001</v>
      </c>
      <c r="S2411" s="59">
        <f t="shared" si="649"/>
        <v>3032635.4</v>
      </c>
      <c r="T2411" s="59">
        <f t="shared" si="650"/>
        <v>3153940.58</v>
      </c>
    </row>
    <row r="2412" spans="1:20" ht="30" customHeight="1" x14ac:dyDescent="0.25">
      <c r="A2412" s="140"/>
      <c r="B2412" s="169"/>
      <c r="C2412" s="142"/>
      <c r="D2412" s="12" t="s">
        <v>182</v>
      </c>
      <c r="E2412" s="41">
        <f>осн2!I300*осн2!$D$1+осн2!$A$2+(осн2!I300*осн2!$D$1+осн2!$A$2)*осн2!$E$2</f>
        <v>9200287.7200000007</v>
      </c>
      <c r="F2412" s="41">
        <f>осн2!J300*осн2!$D$1+осн2!$A$2+(осн2!J300*осн2!$D$1+осн2!$A$2)*осн2!$E$2</f>
        <v>9568299.0399999991</v>
      </c>
      <c r="G2412" s="178"/>
      <c r="H2412" s="179"/>
      <c r="I2412" s="41">
        <f t="shared" si="643"/>
        <v>9200287.7200000007</v>
      </c>
      <c r="J2412" s="41">
        <f t="shared" si="644"/>
        <v>9568299.0399999991</v>
      </c>
      <c r="K2412" s="178"/>
      <c r="L2412" s="179"/>
      <c r="M2412" s="41">
        <f t="shared" si="645"/>
        <v>9200287.7200000007</v>
      </c>
      <c r="N2412" s="41">
        <f t="shared" si="646"/>
        <v>9568299.0399999991</v>
      </c>
      <c r="O2412" s="61">
        <f>осн2!I300+осн2!$A$2+(осн2!I300+осн2!$A$2)*осн2!$E$2</f>
        <v>4600143.8600000003</v>
      </c>
      <c r="P2412" s="61">
        <f>осн2!J300+осн2!$A$2+(осн2!J300+осн2!$A$2)*осн2!$E$2</f>
        <v>4784149.5199999996</v>
      </c>
      <c r="Q2412" s="41">
        <f t="shared" si="647"/>
        <v>9200287.7200000007</v>
      </c>
      <c r="R2412" s="41">
        <f t="shared" si="648"/>
        <v>9568299.0399999991</v>
      </c>
      <c r="S2412" s="57">
        <f t="shared" si="649"/>
        <v>4600143.8600000003</v>
      </c>
      <c r="T2412" s="57">
        <f t="shared" si="650"/>
        <v>4784149.5199999996</v>
      </c>
    </row>
    <row r="2413" spans="1:20" ht="30" customHeight="1" x14ac:dyDescent="0.25">
      <c r="A2413" s="140"/>
      <c r="B2413" s="169"/>
      <c r="C2413" s="142"/>
      <c r="D2413" s="13" t="s">
        <v>183</v>
      </c>
      <c r="E2413" s="40">
        <f>осн2!I301*осн2!$D$1+осн2!$A$2+(осн2!I301*осн2!$D$1+осн2!$A$2)*осн2!$E$2</f>
        <v>5656478.6799999997</v>
      </c>
      <c r="F2413" s="40">
        <f>осн2!J301*осн2!$D$1+осн2!$A$2+(осн2!J301*осн2!$D$1+осн2!$A$2)*осн2!$E$2</f>
        <v>5882738.96</v>
      </c>
      <c r="G2413" s="178"/>
      <c r="H2413" s="179"/>
      <c r="I2413" s="40">
        <f t="shared" si="643"/>
        <v>5656478.6799999997</v>
      </c>
      <c r="J2413" s="40">
        <f t="shared" si="644"/>
        <v>5882738.96</v>
      </c>
      <c r="K2413" s="178"/>
      <c r="L2413" s="179"/>
      <c r="M2413" s="40">
        <f t="shared" si="645"/>
        <v>5656478.6799999997</v>
      </c>
      <c r="N2413" s="40">
        <f t="shared" si="646"/>
        <v>5882738.96</v>
      </c>
      <c r="O2413" s="62">
        <f>осн2!I301+осн2!$A$2+(осн2!I301+осн2!$A$2)*осн2!$E$2</f>
        <v>2828239.34</v>
      </c>
      <c r="P2413" s="62">
        <f>осн2!J301+осн2!$A$2+(осн2!J301+осн2!$A$2)*осн2!$E$2</f>
        <v>2941369.48</v>
      </c>
      <c r="Q2413" s="40">
        <f t="shared" si="647"/>
        <v>5656478.6799999997</v>
      </c>
      <c r="R2413" s="40">
        <f t="shared" si="648"/>
        <v>5882738.96</v>
      </c>
      <c r="S2413" s="59">
        <f t="shared" si="649"/>
        <v>2828239.34</v>
      </c>
      <c r="T2413" s="59">
        <f t="shared" si="650"/>
        <v>2941369.48</v>
      </c>
    </row>
    <row r="2414" spans="1:20" ht="30" customHeight="1" x14ac:dyDescent="0.25">
      <c r="A2414" s="140"/>
      <c r="B2414" s="169"/>
      <c r="C2414" s="142"/>
      <c r="D2414" s="12" t="s">
        <v>184</v>
      </c>
      <c r="E2414" s="41">
        <f>осн2!I302*осн2!$D$1+осн2!$A$2+(осн2!I302*осн2!$D$1+осн2!$A$2)*осн2!$E$2</f>
        <v>9764273.4399999995</v>
      </c>
      <c r="F2414" s="41">
        <f>осн2!J302*осн2!$D$1+осн2!$A$2+(осн2!J302*осн2!$D$1+осн2!$A$2)*осн2!$E$2</f>
        <v>10154846.359999999</v>
      </c>
      <c r="G2414" s="178"/>
      <c r="H2414" s="179"/>
      <c r="I2414" s="41">
        <f t="shared" si="643"/>
        <v>9764273.4399999995</v>
      </c>
      <c r="J2414" s="41">
        <f t="shared" si="644"/>
        <v>10154846.359999999</v>
      </c>
      <c r="K2414" s="178"/>
      <c r="L2414" s="179"/>
      <c r="M2414" s="41">
        <f t="shared" si="645"/>
        <v>9764273.4399999995</v>
      </c>
      <c r="N2414" s="41">
        <f t="shared" si="646"/>
        <v>10154846.359999999</v>
      </c>
      <c r="O2414" s="61">
        <f>осн2!I302+осн2!$A$2+(осн2!I302+осн2!$A$2)*осн2!$E$2</f>
        <v>4882136.72</v>
      </c>
      <c r="P2414" s="61">
        <f>осн2!J302+осн2!$A$2+(осн2!J302+осн2!$A$2)*осн2!$E$2</f>
        <v>5077423.18</v>
      </c>
      <c r="Q2414" s="41">
        <f t="shared" si="647"/>
        <v>9764273.4399999995</v>
      </c>
      <c r="R2414" s="41">
        <f t="shared" si="648"/>
        <v>10154846.359999999</v>
      </c>
      <c r="S2414" s="57">
        <f t="shared" si="649"/>
        <v>4882136.72</v>
      </c>
      <c r="T2414" s="57">
        <f t="shared" si="650"/>
        <v>5077423.18</v>
      </c>
    </row>
    <row r="2415" spans="1:20" ht="32.25" customHeight="1" x14ac:dyDescent="0.25">
      <c r="A2415" s="140"/>
      <c r="B2415" s="169"/>
      <c r="C2415" s="142"/>
      <c r="D2415" s="13" t="s">
        <v>189</v>
      </c>
      <c r="E2415" s="40">
        <f>осн2!I303*осн2!$D$1+осн2!$A$2+(осн2!I303*осн2!$D$1+осн2!$A$2)*осн2!$E$2</f>
        <v>7466216.3599999994</v>
      </c>
      <c r="F2415" s="40">
        <f>осн2!J303*осн2!$D$1+осн2!$A$2+(осн2!J303*осн2!$D$1+осн2!$A$2)*осн2!$E$2</f>
        <v>7764864.9199999999</v>
      </c>
      <c r="G2415" s="178"/>
      <c r="H2415" s="179"/>
      <c r="I2415" s="40">
        <f t="shared" si="643"/>
        <v>7466216.3599999994</v>
      </c>
      <c r="J2415" s="40">
        <f t="shared" si="644"/>
        <v>7764864.9199999999</v>
      </c>
      <c r="K2415" s="178"/>
      <c r="L2415" s="179"/>
      <c r="M2415" s="40">
        <f t="shared" si="645"/>
        <v>7466216.3599999994</v>
      </c>
      <c r="N2415" s="40">
        <f t="shared" si="646"/>
        <v>7764864.9199999999</v>
      </c>
      <c r="O2415" s="62">
        <f>осн2!I303+осн2!$A$2+(осн2!I303+осн2!$A$2)*осн2!$E$2</f>
        <v>3733108.1799999997</v>
      </c>
      <c r="P2415" s="62">
        <f>осн2!J303+осн2!$A$2+(осн2!J303+осн2!$A$2)*осн2!$E$2</f>
        <v>3882432.46</v>
      </c>
      <c r="Q2415" s="40">
        <f t="shared" si="647"/>
        <v>7466216.3599999994</v>
      </c>
      <c r="R2415" s="40">
        <f t="shared" si="648"/>
        <v>7764864.9199999999</v>
      </c>
      <c r="S2415" s="59">
        <f t="shared" si="649"/>
        <v>3733108.1799999997</v>
      </c>
      <c r="T2415" s="59">
        <f t="shared" si="650"/>
        <v>3882432.46</v>
      </c>
    </row>
    <row r="2416" spans="1:20" ht="45" customHeight="1" x14ac:dyDescent="0.25">
      <c r="A2416" s="140"/>
      <c r="B2416" s="169"/>
      <c r="C2416" s="142"/>
      <c r="D2416" s="20" t="s">
        <v>190</v>
      </c>
      <c r="E2416" s="41">
        <f>осн2!I304*осн2!$D$1+осн2!$A$2+(осн2!I304*осн2!$D$1+осн2!$A$2)*осн2!$E$2</f>
        <v>7820048.7999999998</v>
      </c>
      <c r="F2416" s="41">
        <f>осн2!J304*осн2!$D$1+осн2!$A$2+(осн2!J304*осн2!$D$1+осн2!$A$2)*осн2!$E$2</f>
        <v>8132850.2800000003</v>
      </c>
      <c r="G2416" s="178"/>
      <c r="H2416" s="179"/>
      <c r="I2416" s="41">
        <f t="shared" si="643"/>
        <v>7820048.7999999998</v>
      </c>
      <c r="J2416" s="41">
        <f t="shared" si="644"/>
        <v>8132850.2800000003</v>
      </c>
      <c r="K2416" s="178"/>
      <c r="L2416" s="179"/>
      <c r="M2416" s="41">
        <f t="shared" si="645"/>
        <v>7820048.7999999998</v>
      </c>
      <c r="N2416" s="41">
        <f t="shared" si="646"/>
        <v>8132850.2800000003</v>
      </c>
      <c r="O2416" s="61">
        <f>осн2!I304+осн2!$A$2+(осн2!I304+осн2!$A$2)*осн2!$E$2</f>
        <v>3910024.4</v>
      </c>
      <c r="P2416" s="61">
        <f>осн2!J304+осн2!$A$2+(осн2!J304+осн2!$A$2)*осн2!$E$2</f>
        <v>4066425.14</v>
      </c>
      <c r="Q2416" s="41">
        <f t="shared" si="647"/>
        <v>7820048.7999999998</v>
      </c>
      <c r="R2416" s="41">
        <f t="shared" si="648"/>
        <v>8132850.2800000003</v>
      </c>
      <c r="S2416" s="57">
        <f t="shared" si="649"/>
        <v>3910024.4</v>
      </c>
      <c r="T2416" s="57">
        <f t="shared" si="650"/>
        <v>4066425.14</v>
      </c>
    </row>
    <row r="2417" spans="1:20" ht="45" customHeight="1" x14ac:dyDescent="0.25">
      <c r="A2417" s="140"/>
      <c r="B2417" s="169"/>
      <c r="C2417" s="142"/>
      <c r="D2417" s="20" t="s">
        <v>191</v>
      </c>
      <c r="E2417" s="41">
        <f>осн2!I305*осн2!$D$1+осн2!$A$2+(осн2!I305*осн2!$D$1+осн2!$A$2)*осн2!$E$2</f>
        <v>10406540.359999999</v>
      </c>
      <c r="F2417" s="41">
        <f>осн2!J305*осн2!$D$1+осн2!$A$2+(осн2!J305*осн2!$D$1+осн2!$A$2)*осн2!$E$2</f>
        <v>10822801.879999999</v>
      </c>
      <c r="G2417" s="178"/>
      <c r="H2417" s="179"/>
      <c r="I2417" s="41">
        <f t="shared" si="643"/>
        <v>10406540.359999999</v>
      </c>
      <c r="J2417" s="41">
        <f t="shared" si="644"/>
        <v>10822801.879999999</v>
      </c>
      <c r="K2417" s="178"/>
      <c r="L2417" s="179"/>
      <c r="M2417" s="41">
        <f t="shared" si="645"/>
        <v>10406540.359999999</v>
      </c>
      <c r="N2417" s="41">
        <f t="shared" si="646"/>
        <v>10822801.879999999</v>
      </c>
      <c r="O2417" s="61">
        <f>осн2!I305+осн2!$A$2+(осн2!I305+осн2!$A$2)*осн2!$E$2</f>
        <v>5203270.18</v>
      </c>
      <c r="P2417" s="61">
        <f>осн2!J305+осн2!$A$2+(осн2!J305+осн2!$A$2)*осн2!$E$2</f>
        <v>5411400.9399999995</v>
      </c>
      <c r="Q2417" s="41">
        <f t="shared" si="647"/>
        <v>10406540.359999999</v>
      </c>
      <c r="R2417" s="41">
        <f t="shared" si="648"/>
        <v>10822801.879999999</v>
      </c>
      <c r="S2417" s="57">
        <f t="shared" si="649"/>
        <v>5203270.18</v>
      </c>
      <c r="T2417" s="57">
        <f t="shared" si="650"/>
        <v>5411400.9399999995</v>
      </c>
    </row>
    <row r="2418" spans="1:20" ht="45" customHeight="1" x14ac:dyDescent="0.25">
      <c r="A2418" s="140"/>
      <c r="B2418" s="169"/>
      <c r="C2418" s="142"/>
      <c r="D2418" s="12" t="s">
        <v>192</v>
      </c>
      <c r="E2418" s="41">
        <f>осн2!I306*осн2!$D$1+осн2!$A$2+(осн2!I306*осн2!$D$1+осн2!$A$2)*осн2!$E$2</f>
        <v>11970724.76</v>
      </c>
      <c r="F2418" s="41">
        <f>осн2!J306*осн2!$D$1+осн2!$A$2+(осн2!J306*осн2!$D$1+осн2!$A$2)*осн2!$E$2</f>
        <v>12449552.24</v>
      </c>
      <c r="G2418" s="178"/>
      <c r="H2418" s="179"/>
      <c r="I2418" s="41">
        <f t="shared" si="643"/>
        <v>11970724.76</v>
      </c>
      <c r="J2418" s="41">
        <f t="shared" si="644"/>
        <v>12449552.24</v>
      </c>
      <c r="K2418" s="178"/>
      <c r="L2418" s="179"/>
      <c r="M2418" s="41">
        <f t="shared" si="645"/>
        <v>11970724.76</v>
      </c>
      <c r="N2418" s="41">
        <f t="shared" si="646"/>
        <v>12449552.24</v>
      </c>
      <c r="O2418" s="61">
        <f>осн2!I306+осн2!$A$2+(осн2!I306+осн2!$A$2)*осн2!$E$2</f>
        <v>5985362.3799999999</v>
      </c>
      <c r="P2418" s="61">
        <f>осн2!J306+осн2!$A$2+(осн2!J306+осн2!$A$2)*осн2!$E$2</f>
        <v>6224776.1200000001</v>
      </c>
      <c r="Q2418" s="41">
        <f t="shared" si="647"/>
        <v>11970724.76</v>
      </c>
      <c r="R2418" s="41">
        <f t="shared" si="648"/>
        <v>12449552.24</v>
      </c>
      <c r="S2418" s="57">
        <f t="shared" si="649"/>
        <v>5985362.3799999999</v>
      </c>
      <c r="T2418" s="57">
        <f t="shared" si="650"/>
        <v>6224776.1200000001</v>
      </c>
    </row>
    <row r="2419" spans="1:20" ht="30" customHeight="1" x14ac:dyDescent="0.25">
      <c r="A2419" s="140"/>
      <c r="B2419" s="169"/>
      <c r="C2419" s="142"/>
      <c r="D2419" s="13" t="s">
        <v>194</v>
      </c>
      <c r="E2419" s="40">
        <f>осн2!I307*осн2!$D$1+осн2!$A$2+(осн2!I307*осн2!$D$1+осн2!$A$2)*осн2!$E$2</f>
        <v>20253763.079999998</v>
      </c>
      <c r="F2419" s="40">
        <f>осн2!J307*осн2!$D$1+осн2!$A$2+(осн2!J307*осн2!$D$1+осн2!$A$2)*осн2!$E$2</f>
        <v>21063913.32</v>
      </c>
      <c r="G2419" s="178"/>
      <c r="H2419" s="179"/>
      <c r="I2419" s="40">
        <f t="shared" si="643"/>
        <v>20253763.079999998</v>
      </c>
      <c r="J2419" s="40">
        <f t="shared" si="644"/>
        <v>21063913.32</v>
      </c>
      <c r="K2419" s="178"/>
      <c r="L2419" s="179"/>
      <c r="M2419" s="40">
        <f t="shared" si="645"/>
        <v>20253763.079999998</v>
      </c>
      <c r="N2419" s="40">
        <f t="shared" si="646"/>
        <v>21063913.32</v>
      </c>
      <c r="O2419" s="62">
        <f>осн2!I307+осн2!$A$2+(осн2!I307+осн2!$A$2)*осн2!$E$2</f>
        <v>10126881.539999999</v>
      </c>
      <c r="P2419" s="62">
        <f>осн2!J307+осн2!$A$2+(осн2!J307+осн2!$A$2)*осн2!$E$2</f>
        <v>10531956.66</v>
      </c>
      <c r="Q2419" s="40">
        <f t="shared" si="647"/>
        <v>20253763.079999998</v>
      </c>
      <c r="R2419" s="40">
        <f t="shared" si="648"/>
        <v>21063913.32</v>
      </c>
      <c r="S2419" s="59">
        <f t="shared" si="649"/>
        <v>10126881.539999999</v>
      </c>
      <c r="T2419" s="59">
        <f t="shared" si="650"/>
        <v>10531956.66</v>
      </c>
    </row>
    <row r="2420" spans="1:20" ht="30" customHeight="1" x14ac:dyDescent="0.25">
      <c r="A2420" s="140"/>
      <c r="B2420" s="169"/>
      <c r="C2420" s="142"/>
      <c r="D2420" s="20" t="s">
        <v>193</v>
      </c>
      <c r="E2420" s="41">
        <f>осн2!I308*осн2!$D$1+осн2!$A$2+(осн2!I308*осн2!$D$1+осн2!$A$2)*осн2!$E$2</f>
        <v>21861579.16</v>
      </c>
      <c r="F2420" s="41">
        <f>осн2!J308*осн2!$D$1+осн2!$A$2+(осн2!J308*осн2!$D$1+осн2!$A$2)*осн2!$E$2</f>
        <v>22736041.759999998</v>
      </c>
      <c r="G2420" s="178"/>
      <c r="H2420" s="179"/>
      <c r="I2420" s="41">
        <f t="shared" si="643"/>
        <v>21861579.16</v>
      </c>
      <c r="J2420" s="41">
        <f t="shared" si="644"/>
        <v>22736041.759999998</v>
      </c>
      <c r="K2420" s="178"/>
      <c r="L2420" s="179"/>
      <c r="M2420" s="41">
        <f t="shared" si="645"/>
        <v>21861579.16</v>
      </c>
      <c r="N2420" s="41">
        <f t="shared" si="646"/>
        <v>22736041.759999998</v>
      </c>
      <c r="O2420" s="61">
        <f>осн2!I308+осн2!$A$2+(осн2!I308+осн2!$A$2)*осн2!$E$2</f>
        <v>10930789.58</v>
      </c>
      <c r="P2420" s="61">
        <f>осн2!J308+осн2!$A$2+(осн2!J308+осн2!$A$2)*осн2!$E$2</f>
        <v>11368020.879999999</v>
      </c>
      <c r="Q2420" s="41">
        <f t="shared" si="647"/>
        <v>21861579.16</v>
      </c>
      <c r="R2420" s="41">
        <f t="shared" si="648"/>
        <v>22736041.759999998</v>
      </c>
      <c r="S2420" s="57">
        <f t="shared" si="649"/>
        <v>10930789.58</v>
      </c>
      <c r="T2420" s="57">
        <f t="shared" si="650"/>
        <v>11368020.879999999</v>
      </c>
    </row>
    <row r="2421" spans="1:20" ht="30" customHeight="1" x14ac:dyDescent="0.25">
      <c r="A2421" s="140"/>
      <c r="B2421" s="169"/>
      <c r="C2421" s="142"/>
      <c r="D2421" s="12" t="s">
        <v>195</v>
      </c>
      <c r="E2421" s="41">
        <f>осн2!I309*осн2!$D$1+осн2!$A$2+(осн2!I309*осн2!$D$1+осн2!$A$2)*осн2!$E$2</f>
        <v>21796884.48</v>
      </c>
      <c r="F2421" s="41">
        <f>осн2!J309*осн2!$D$1+осн2!$A$2+(осн2!J309*осн2!$D$1+осн2!$A$2)*осн2!$E$2</f>
        <v>22668760.52</v>
      </c>
      <c r="G2421" s="178"/>
      <c r="H2421" s="179"/>
      <c r="I2421" s="41">
        <f t="shared" si="643"/>
        <v>21796884.48</v>
      </c>
      <c r="J2421" s="41">
        <f t="shared" si="644"/>
        <v>22668760.52</v>
      </c>
      <c r="K2421" s="178"/>
      <c r="L2421" s="179"/>
      <c r="M2421" s="41">
        <f t="shared" si="645"/>
        <v>21796884.48</v>
      </c>
      <c r="N2421" s="41">
        <f t="shared" si="646"/>
        <v>22668760.52</v>
      </c>
      <c r="O2421" s="61">
        <f>осн2!I309+осн2!$A$2+(осн2!I309+осн2!$A$2)*осн2!$E$2</f>
        <v>10898442.24</v>
      </c>
      <c r="P2421" s="61">
        <f>осн2!J309+осн2!$A$2+(осн2!J309+осн2!$A$2)*осн2!$E$2</f>
        <v>11334380.26</v>
      </c>
      <c r="Q2421" s="41">
        <f t="shared" si="647"/>
        <v>21796884.48</v>
      </c>
      <c r="R2421" s="41">
        <f t="shared" si="648"/>
        <v>22668760.52</v>
      </c>
      <c r="S2421" s="57">
        <f t="shared" si="649"/>
        <v>10898442.24</v>
      </c>
      <c r="T2421" s="57">
        <f t="shared" si="650"/>
        <v>11334380.26</v>
      </c>
    </row>
    <row r="2422" spans="1:20" ht="30" customHeight="1" x14ac:dyDescent="0.25">
      <c r="A2422" s="140"/>
      <c r="B2422" s="169"/>
      <c r="C2422" s="142"/>
      <c r="D2422" s="12" t="s">
        <v>196</v>
      </c>
      <c r="E2422" s="41">
        <f>осн2!I310*осн2!$D$1+осн2!$A$2+(осн2!I310*осн2!$D$1+осн2!$A$2)*осн2!$E$2</f>
        <v>23361068.879999999</v>
      </c>
      <c r="F2422" s="41">
        <f>осн2!J310*осн2!$D$1+осн2!$A$2+(осн2!J310*осн2!$D$1+осн2!$A$2)*осн2!$E$2</f>
        <v>24295513.239999998</v>
      </c>
      <c r="G2422" s="178"/>
      <c r="H2422" s="179"/>
      <c r="I2422" s="41">
        <f t="shared" si="643"/>
        <v>23361068.879999999</v>
      </c>
      <c r="J2422" s="41">
        <f t="shared" si="644"/>
        <v>24295513.239999998</v>
      </c>
      <c r="K2422" s="178"/>
      <c r="L2422" s="179"/>
      <c r="M2422" s="41">
        <f t="shared" si="645"/>
        <v>23361068.879999999</v>
      </c>
      <c r="N2422" s="41">
        <f t="shared" si="646"/>
        <v>24295513.239999998</v>
      </c>
      <c r="O2422" s="61">
        <f>осн2!I310+осн2!$A$2+(осн2!I310+осн2!$A$2)*осн2!$E$2</f>
        <v>11680534.439999999</v>
      </c>
      <c r="P2422" s="61">
        <f>осн2!J310+осн2!$A$2+(осн2!J310+осн2!$A$2)*осн2!$E$2</f>
        <v>12147756.619999999</v>
      </c>
      <c r="Q2422" s="41">
        <f t="shared" si="647"/>
        <v>23361068.879999999</v>
      </c>
      <c r="R2422" s="41">
        <f t="shared" si="648"/>
        <v>24295513.239999998</v>
      </c>
      <c r="S2422" s="57">
        <f t="shared" si="649"/>
        <v>11680534.439999999</v>
      </c>
      <c r="T2422" s="57">
        <f t="shared" si="650"/>
        <v>12147756.619999999</v>
      </c>
    </row>
    <row r="2423" spans="1:20" ht="47.25" x14ac:dyDescent="0.25">
      <c r="A2423" s="140"/>
      <c r="B2423" s="169"/>
      <c r="C2423" s="142"/>
      <c r="D2423" s="38" t="s">
        <v>259</v>
      </c>
      <c r="E2423" s="38" t="s">
        <v>10</v>
      </c>
      <c r="F2423" s="38" t="s">
        <v>11</v>
      </c>
      <c r="G2423" s="178"/>
      <c r="H2423" s="179"/>
      <c r="I2423" s="38" t="s">
        <v>10</v>
      </c>
      <c r="J2423" s="38" t="s">
        <v>11</v>
      </c>
      <c r="K2423" s="178"/>
      <c r="L2423" s="179"/>
      <c r="M2423" s="38" t="s">
        <v>10</v>
      </c>
      <c r="N2423" s="38" t="s">
        <v>11</v>
      </c>
      <c r="O2423" s="38" t="s">
        <v>10</v>
      </c>
      <c r="P2423" s="38" t="s">
        <v>11</v>
      </c>
      <c r="Q2423" s="38" t="s">
        <v>10</v>
      </c>
      <c r="R2423" s="38" t="s">
        <v>11</v>
      </c>
      <c r="S2423" s="38" t="s">
        <v>10</v>
      </c>
      <c r="T2423" s="38" t="s">
        <v>11</v>
      </c>
    </row>
    <row r="2424" spans="1:20" ht="36.75" customHeight="1" x14ac:dyDescent="0.25">
      <c r="A2424" s="140"/>
      <c r="B2424" s="169"/>
      <c r="C2424" s="142"/>
      <c r="D2424" s="109" t="s">
        <v>173</v>
      </c>
      <c r="E2424" s="40">
        <f>осн2!N291*осн2!$D$1+осн2!$A$2+(осн2!N291*осн2!$D$1+осн2!$A$2)*осн2!$E$2</f>
        <v>4991548.68</v>
      </c>
      <c r="F2424" s="40">
        <f>осн2!O291*осн2!$D$1+осн2!$A$2+(осн2!O291*осн2!$D$1+осн2!$A$2)*осн2!$E$2</f>
        <v>5191211.76</v>
      </c>
      <c r="G2424" s="178"/>
      <c r="H2424" s="179"/>
      <c r="I2424" s="40">
        <f t="shared" ref="I2424:I2441" si="651">E2424</f>
        <v>4991548.68</v>
      </c>
      <c r="J2424" s="40">
        <f t="shared" ref="J2424:J2441" si="652">F2424</f>
        <v>5191211.76</v>
      </c>
      <c r="K2424" s="178"/>
      <c r="L2424" s="179"/>
      <c r="M2424" s="40">
        <f t="shared" ref="M2424:M2441" si="653">I2424</f>
        <v>4991548.68</v>
      </c>
      <c r="N2424" s="40">
        <f t="shared" ref="N2424:N2441" si="654">J2424</f>
        <v>5191211.76</v>
      </c>
      <c r="O2424" s="36">
        <f>осн2!N291+осн2!$A$2+(осн2!N291+осн2!$A$2)*осн2!$E$2</f>
        <v>2495774.34</v>
      </c>
      <c r="P2424" s="36">
        <f>осн2!O291+осн2!$A$2+(осн2!O291+осн2!$A$2)*осн2!$E$2</f>
        <v>2595605.88</v>
      </c>
      <c r="Q2424" s="40">
        <f t="shared" ref="Q2424:Q2441" si="655">M2424</f>
        <v>4991548.68</v>
      </c>
      <c r="R2424" s="40">
        <f t="shared" ref="R2424:R2441" si="656">N2424</f>
        <v>5191211.76</v>
      </c>
      <c r="S2424" s="59">
        <f t="shared" ref="S2424:S2441" si="657">O2424</f>
        <v>2495774.34</v>
      </c>
      <c r="T2424" s="59">
        <f t="shared" ref="T2424:T2441" si="658">P2424</f>
        <v>2595605.88</v>
      </c>
    </row>
    <row r="2425" spans="1:20" ht="30" hidden="1" customHeight="1" x14ac:dyDescent="0.25">
      <c r="A2425" s="140"/>
      <c r="B2425" s="169"/>
      <c r="C2425" s="142"/>
      <c r="D2425" s="12" t="s">
        <v>174</v>
      </c>
      <c r="E2425" s="41">
        <f>осн2!N292*осн2!$D$1+осн2!$A$2+(осн2!N292*осн2!$D$1+осн2!$A$2)*осн2!$E$2</f>
        <v>5538282.7999999998</v>
      </c>
      <c r="F2425" s="41">
        <f>осн2!O292*осн2!$D$1+осн2!$A$2+(осн2!O292*осн2!$D$1+осн2!$A$2)*осн2!$E$2</f>
        <v>5759813.6399999997</v>
      </c>
      <c r="G2425" s="178"/>
      <c r="H2425" s="179"/>
      <c r="I2425" s="41">
        <f t="shared" si="651"/>
        <v>5538282.7999999998</v>
      </c>
      <c r="J2425" s="41">
        <f t="shared" si="652"/>
        <v>5759813.6399999997</v>
      </c>
      <c r="K2425" s="178"/>
      <c r="L2425" s="179"/>
      <c r="M2425" s="41">
        <f t="shared" si="653"/>
        <v>5538282.7999999998</v>
      </c>
      <c r="N2425" s="41">
        <f t="shared" si="654"/>
        <v>5759813.6399999997</v>
      </c>
      <c r="O2425" s="61">
        <f>осн2!N292+осн2!$A$2+(осн2!N292+осн2!$A$2)*осн2!$E$2</f>
        <v>2769141.4</v>
      </c>
      <c r="P2425" s="61">
        <f>осн2!O292+осн2!$A$2+(осн2!O292+осн2!$A$2)*осн2!$E$2</f>
        <v>2879906.82</v>
      </c>
      <c r="Q2425" s="41">
        <f t="shared" si="655"/>
        <v>5538282.7999999998</v>
      </c>
      <c r="R2425" s="41">
        <f t="shared" si="656"/>
        <v>5759813.6399999997</v>
      </c>
      <c r="S2425" s="57">
        <f t="shared" si="657"/>
        <v>2769141.4</v>
      </c>
      <c r="T2425" s="57">
        <f t="shared" si="658"/>
        <v>2879906.82</v>
      </c>
    </row>
    <row r="2426" spans="1:20" ht="30" hidden="1" customHeight="1" x14ac:dyDescent="0.25">
      <c r="A2426" s="140"/>
      <c r="B2426" s="169"/>
      <c r="C2426" s="142"/>
      <c r="D2426" s="12" t="s">
        <v>199</v>
      </c>
      <c r="E2426" s="41">
        <f>осн2!N293*осн2!$D$1+осн2!$A$2+(осн2!N293*осн2!$D$1+осн2!$A$2)*осн2!$E$2</f>
        <v>6013560.8399999999</v>
      </c>
      <c r="F2426" s="41">
        <f>осн2!O293*осн2!$D$1+осн2!$A$2+(осн2!O293*осн2!$D$1+осн2!$A$2)*осн2!$E$2</f>
        <v>6254101.4800000004</v>
      </c>
      <c r="G2426" s="178"/>
      <c r="H2426" s="179"/>
      <c r="I2426" s="41">
        <f t="shared" si="651"/>
        <v>6013560.8399999999</v>
      </c>
      <c r="J2426" s="41">
        <f t="shared" si="652"/>
        <v>6254101.4800000004</v>
      </c>
      <c r="K2426" s="178"/>
      <c r="L2426" s="179"/>
      <c r="M2426" s="41">
        <f t="shared" si="653"/>
        <v>6013560.8399999999</v>
      </c>
      <c r="N2426" s="41">
        <f t="shared" si="654"/>
        <v>6254101.4800000004</v>
      </c>
      <c r="O2426" s="61">
        <f>осн2!N293+осн2!$A$2+(осн2!N293+осн2!$A$2)*осн2!$E$2</f>
        <v>3006780.42</v>
      </c>
      <c r="P2426" s="61">
        <f>осн2!O293+осн2!$A$2+(осн2!O293+осн2!$A$2)*осн2!$E$2</f>
        <v>3127050.74</v>
      </c>
      <c r="Q2426" s="41">
        <f t="shared" si="655"/>
        <v>6013560.8399999999</v>
      </c>
      <c r="R2426" s="41">
        <f t="shared" si="656"/>
        <v>6254101.4800000004</v>
      </c>
      <c r="S2426" s="57">
        <f t="shared" si="657"/>
        <v>3006780.42</v>
      </c>
      <c r="T2426" s="57">
        <f t="shared" si="658"/>
        <v>3127050.74</v>
      </c>
    </row>
    <row r="2427" spans="1:20" ht="30" hidden="1" customHeight="1" x14ac:dyDescent="0.25">
      <c r="A2427" s="140"/>
      <c r="B2427" s="169"/>
      <c r="C2427" s="142"/>
      <c r="D2427" s="12" t="s">
        <v>200</v>
      </c>
      <c r="E2427" s="41">
        <f>осн2!N294*осн2!$D$1+осн2!$A$2+(осн2!N294*осн2!$D$1+осн2!$A$2)*осн2!$E$2</f>
        <v>9453957.0399999991</v>
      </c>
      <c r="F2427" s="41">
        <f>осн2!O294*осн2!$D$1+осн2!$A$2+(осн2!O294*осн2!$D$1+осн2!$A$2)*осн2!$E$2</f>
        <v>9832114</v>
      </c>
      <c r="G2427" s="178"/>
      <c r="H2427" s="179"/>
      <c r="I2427" s="41">
        <f t="shared" si="651"/>
        <v>9453957.0399999991</v>
      </c>
      <c r="J2427" s="41">
        <f t="shared" si="652"/>
        <v>9832114</v>
      </c>
      <c r="K2427" s="178"/>
      <c r="L2427" s="179"/>
      <c r="M2427" s="41">
        <f t="shared" si="653"/>
        <v>9453957.0399999991</v>
      </c>
      <c r="N2427" s="41">
        <f t="shared" si="654"/>
        <v>9832114</v>
      </c>
      <c r="O2427" s="61">
        <f>осн2!N294+осн2!$A$2+(осн2!N294+осн2!$A$2)*осн2!$E$2</f>
        <v>4726978.5199999996</v>
      </c>
      <c r="P2427" s="61">
        <f>осн2!O294+осн2!$A$2+(осн2!O294+осн2!$A$2)*осн2!$E$2</f>
        <v>4916057</v>
      </c>
      <c r="Q2427" s="41">
        <f t="shared" si="655"/>
        <v>9453957.0399999991</v>
      </c>
      <c r="R2427" s="41">
        <f t="shared" si="656"/>
        <v>9832114</v>
      </c>
      <c r="S2427" s="57">
        <f t="shared" si="657"/>
        <v>4726978.5199999996</v>
      </c>
      <c r="T2427" s="57">
        <f t="shared" si="658"/>
        <v>4916057</v>
      </c>
    </row>
    <row r="2428" spans="1:20" ht="30" hidden="1" customHeight="1" x14ac:dyDescent="0.25">
      <c r="A2428" s="140"/>
      <c r="B2428" s="169"/>
      <c r="C2428" s="142"/>
      <c r="D2428" s="12" t="s">
        <v>201</v>
      </c>
      <c r="E2428" s="41">
        <f>осн2!N295*осн2!$D$1+осн2!$A$2+(осн2!N295*осн2!$D$1+осн2!$A$2)*осн2!$E$2</f>
        <v>11473383.08</v>
      </c>
      <c r="F2428" s="41">
        <f>осн2!O295*осн2!$D$1+осн2!$A$2+(осн2!O295*осн2!$D$1+осн2!$A$2)*осн2!$E$2</f>
        <v>11932318.119999999</v>
      </c>
      <c r="G2428" s="178"/>
      <c r="H2428" s="179"/>
      <c r="I2428" s="41">
        <f t="shared" si="651"/>
        <v>11473383.08</v>
      </c>
      <c r="J2428" s="41">
        <f t="shared" si="652"/>
        <v>11932318.119999999</v>
      </c>
      <c r="K2428" s="178"/>
      <c r="L2428" s="179"/>
      <c r="M2428" s="41">
        <f t="shared" si="653"/>
        <v>11473383.08</v>
      </c>
      <c r="N2428" s="41">
        <f t="shared" si="654"/>
        <v>11932318.119999999</v>
      </c>
      <c r="O2428" s="61">
        <f>осн2!N295+осн2!$A$2+(осн2!N295+осн2!$A$2)*осн2!$E$2</f>
        <v>5736691.54</v>
      </c>
      <c r="P2428" s="61">
        <f>осн2!O295+осн2!$A$2+(осн2!O295+осн2!$A$2)*осн2!$E$2</f>
        <v>5966159.0599999996</v>
      </c>
      <c r="Q2428" s="41">
        <f t="shared" si="655"/>
        <v>11473383.08</v>
      </c>
      <c r="R2428" s="41">
        <f t="shared" si="656"/>
        <v>11932318.119999999</v>
      </c>
      <c r="S2428" s="57">
        <f t="shared" si="657"/>
        <v>5736691.54</v>
      </c>
      <c r="T2428" s="57">
        <f t="shared" si="658"/>
        <v>5966159.0599999996</v>
      </c>
    </row>
    <row r="2429" spans="1:20" ht="30" hidden="1" customHeight="1" x14ac:dyDescent="0.25">
      <c r="A2429" s="140"/>
      <c r="B2429" s="169"/>
      <c r="C2429" s="142"/>
      <c r="D2429" s="12" t="s">
        <v>178</v>
      </c>
      <c r="E2429" s="41">
        <f>осн2!N296*осн2!$D$1+осн2!$A$2+(осн2!N296*осн2!$D$1+осн2!$A$2)*осн2!$E$2</f>
        <v>6525815.3600000003</v>
      </c>
      <c r="F2429" s="41">
        <f>осн2!O296*осн2!$D$1+осн2!$A$2+(осн2!O296*осн2!$D$1+осн2!$A$2)*осн2!$E$2</f>
        <v>6786847.8799999999</v>
      </c>
      <c r="G2429" s="178"/>
      <c r="H2429" s="179"/>
      <c r="I2429" s="41">
        <f t="shared" si="651"/>
        <v>6525815.3600000003</v>
      </c>
      <c r="J2429" s="41">
        <f t="shared" si="652"/>
        <v>6786847.8799999999</v>
      </c>
      <c r="K2429" s="178"/>
      <c r="L2429" s="179"/>
      <c r="M2429" s="41">
        <f t="shared" si="653"/>
        <v>6525815.3600000003</v>
      </c>
      <c r="N2429" s="41">
        <f t="shared" si="654"/>
        <v>6786847.8799999999</v>
      </c>
      <c r="O2429" s="61">
        <f>осн2!N296+осн2!$A$2+(осн2!N296+осн2!$A$2)*осн2!$E$2</f>
        <v>3262907.68</v>
      </c>
      <c r="P2429" s="61">
        <f>осн2!O296+осн2!$A$2+(осн2!O296+осн2!$A$2)*осн2!$E$2</f>
        <v>3393423.94</v>
      </c>
      <c r="Q2429" s="41">
        <f t="shared" si="655"/>
        <v>6525815.3600000003</v>
      </c>
      <c r="R2429" s="41">
        <f t="shared" si="656"/>
        <v>6786847.8799999999</v>
      </c>
      <c r="S2429" s="57">
        <f t="shared" si="657"/>
        <v>3262907.68</v>
      </c>
      <c r="T2429" s="57">
        <f t="shared" si="658"/>
        <v>3393423.94</v>
      </c>
    </row>
    <row r="2430" spans="1:20" ht="30" hidden="1" customHeight="1" x14ac:dyDescent="0.25">
      <c r="A2430" s="140"/>
      <c r="B2430" s="169"/>
      <c r="C2430" s="142"/>
      <c r="D2430" s="13" t="s">
        <v>181</v>
      </c>
      <c r="E2430" s="40">
        <f>осн2!N297*осн2!$D$1+осн2!$A$2+(осн2!N297*осн2!$D$1+осн2!$A$2)*осн2!$E$2</f>
        <v>7872908.0800000001</v>
      </c>
      <c r="F2430" s="40">
        <f>осн2!O297*осн2!$D$1+осн2!$A$2+(осн2!O297*осн2!$D$1+осн2!$A$2)*осн2!$E$2</f>
        <v>8187824.1200000001</v>
      </c>
      <c r="G2430" s="178"/>
      <c r="H2430" s="179"/>
      <c r="I2430" s="40">
        <f t="shared" si="651"/>
        <v>7872908.0800000001</v>
      </c>
      <c r="J2430" s="40">
        <f t="shared" si="652"/>
        <v>8187824.1200000001</v>
      </c>
      <c r="K2430" s="178"/>
      <c r="L2430" s="179"/>
      <c r="M2430" s="40">
        <f t="shared" si="653"/>
        <v>7872908.0800000001</v>
      </c>
      <c r="N2430" s="40">
        <f t="shared" si="654"/>
        <v>8187824.1200000001</v>
      </c>
      <c r="O2430" s="62">
        <f>осн2!N297+осн2!$A$2+(осн2!N297+осн2!$A$2)*осн2!$E$2</f>
        <v>3936454.04</v>
      </c>
      <c r="P2430" s="62">
        <f>осн2!O297+осн2!$A$2+(осн2!O297+осн2!$A$2)*осн2!$E$2</f>
        <v>4093912.06</v>
      </c>
      <c r="Q2430" s="40">
        <f t="shared" si="655"/>
        <v>7872908.0800000001</v>
      </c>
      <c r="R2430" s="40">
        <f t="shared" si="656"/>
        <v>8187824.1200000001</v>
      </c>
      <c r="S2430" s="59">
        <f t="shared" si="657"/>
        <v>3936454.04</v>
      </c>
      <c r="T2430" s="59">
        <f t="shared" si="658"/>
        <v>4093912.06</v>
      </c>
    </row>
    <row r="2431" spans="1:20" ht="30" hidden="1" customHeight="1" x14ac:dyDescent="0.25">
      <c r="A2431" s="140"/>
      <c r="B2431" s="169"/>
      <c r="C2431" s="142"/>
      <c r="D2431" s="12" t="s">
        <v>183</v>
      </c>
      <c r="E2431" s="41">
        <f>осн2!N298*осн2!$D$1+осн2!$A$2+(осн2!N298*осн2!$D$1+осн2!$A$2)*осн2!$E$2</f>
        <v>9729777.3200000003</v>
      </c>
      <c r="F2431" s="41">
        <f>осн2!O298*осн2!$D$1+осн2!$A$2+(осн2!O298*осн2!$D$1+осн2!$A$2)*осн2!$E$2</f>
        <v>10118967.279999999</v>
      </c>
      <c r="G2431" s="178"/>
      <c r="H2431" s="179"/>
      <c r="I2431" s="41">
        <f t="shared" si="651"/>
        <v>9729777.3200000003</v>
      </c>
      <c r="J2431" s="41">
        <f t="shared" si="652"/>
        <v>10118967.279999999</v>
      </c>
      <c r="K2431" s="178"/>
      <c r="L2431" s="179"/>
      <c r="M2431" s="41">
        <f t="shared" si="653"/>
        <v>9729777.3200000003</v>
      </c>
      <c r="N2431" s="41">
        <f t="shared" si="654"/>
        <v>10118967.279999999</v>
      </c>
      <c r="O2431" s="61">
        <f>осн2!N298+осн2!$A$2+(осн2!N298+осн2!$A$2)*осн2!$E$2</f>
        <v>4864888.66</v>
      </c>
      <c r="P2431" s="61">
        <f>осн2!O298+осн2!$A$2+(осн2!O298+осн2!$A$2)*осн2!$E$2</f>
        <v>5059483.6399999997</v>
      </c>
      <c r="Q2431" s="41">
        <f t="shared" si="655"/>
        <v>9729777.3200000003</v>
      </c>
      <c r="R2431" s="41">
        <f t="shared" si="656"/>
        <v>10118967.279999999</v>
      </c>
      <c r="S2431" s="57">
        <f t="shared" si="657"/>
        <v>4864888.66</v>
      </c>
      <c r="T2431" s="57">
        <f t="shared" si="658"/>
        <v>5059483.6399999997</v>
      </c>
    </row>
    <row r="2432" spans="1:20" ht="30" hidden="1" customHeight="1" x14ac:dyDescent="0.25">
      <c r="A2432" s="140"/>
      <c r="B2432" s="169"/>
      <c r="C2432" s="142"/>
      <c r="D2432" s="12" t="s">
        <v>184</v>
      </c>
      <c r="E2432" s="41">
        <f>осн2!N299*осн2!$D$1+осн2!$A$2+(осн2!N299*осн2!$D$1+осн2!$A$2)*осн2!$E$2</f>
        <v>9495828.1600000001</v>
      </c>
      <c r="F2432" s="41">
        <f>осн2!O299*осн2!$D$1+осн2!$A$2+(осн2!O299*осн2!$D$1+осн2!$A$2)*осн2!$E$2</f>
        <v>9875660.7200000007</v>
      </c>
      <c r="G2432" s="178"/>
      <c r="H2432" s="179"/>
      <c r="I2432" s="41">
        <f t="shared" si="651"/>
        <v>9495828.1600000001</v>
      </c>
      <c r="J2432" s="41">
        <f t="shared" si="652"/>
        <v>9875660.7200000007</v>
      </c>
      <c r="K2432" s="178"/>
      <c r="L2432" s="179"/>
      <c r="M2432" s="41">
        <f t="shared" si="653"/>
        <v>9495828.1600000001</v>
      </c>
      <c r="N2432" s="41">
        <f t="shared" si="654"/>
        <v>9875660.7200000007</v>
      </c>
      <c r="O2432" s="61">
        <f>осн2!N299+осн2!$A$2+(осн2!N299+осн2!$A$2)*осн2!$E$2</f>
        <v>4747914.08</v>
      </c>
      <c r="P2432" s="61">
        <f>осн2!O299+осн2!$A$2+(осн2!O299+осн2!$A$2)*осн2!$E$2</f>
        <v>4937830.3600000003</v>
      </c>
      <c r="Q2432" s="41">
        <f t="shared" si="655"/>
        <v>9495828.1600000001</v>
      </c>
      <c r="R2432" s="41">
        <f t="shared" si="656"/>
        <v>9875660.7200000007</v>
      </c>
      <c r="S2432" s="57">
        <f t="shared" si="657"/>
        <v>4747914.08</v>
      </c>
      <c r="T2432" s="57">
        <f t="shared" si="658"/>
        <v>4937830.3600000003</v>
      </c>
    </row>
    <row r="2433" spans="1:20" ht="30" hidden="1" customHeight="1" x14ac:dyDescent="0.25">
      <c r="A2433" s="140"/>
      <c r="B2433" s="169"/>
      <c r="C2433" s="142"/>
      <c r="D2433" s="12" t="s">
        <v>202</v>
      </c>
      <c r="E2433" s="41">
        <f>осн2!N300*осн2!$D$1+осн2!$A$2+(осн2!N300*осн2!$D$1+осн2!$A$2)*осн2!$E$2</f>
        <v>7578196</v>
      </c>
      <c r="F2433" s="41">
        <f>осн2!O300*осн2!$D$1+осн2!$A$2+(осн2!O300*осн2!$D$1+осн2!$A$2)*осн2!$E$2</f>
        <v>7881323.8399999999</v>
      </c>
      <c r="G2433" s="178"/>
      <c r="H2433" s="179"/>
      <c r="I2433" s="41">
        <f t="shared" si="651"/>
        <v>7578196</v>
      </c>
      <c r="J2433" s="41">
        <f t="shared" si="652"/>
        <v>7881323.8399999999</v>
      </c>
      <c r="K2433" s="178"/>
      <c r="L2433" s="179"/>
      <c r="M2433" s="41">
        <f t="shared" si="653"/>
        <v>7578196</v>
      </c>
      <c r="N2433" s="41">
        <f t="shared" si="654"/>
        <v>7881323.8399999999</v>
      </c>
      <c r="O2433" s="61">
        <f>осн2!N300+осн2!$A$2+(осн2!N300+осн2!$A$2)*осн2!$E$2</f>
        <v>3789098</v>
      </c>
      <c r="P2433" s="61">
        <f>осн2!O300+осн2!$A$2+(осн2!O300+осн2!$A$2)*осн2!$E$2</f>
        <v>3940661.92</v>
      </c>
      <c r="Q2433" s="41">
        <f t="shared" si="655"/>
        <v>7578196</v>
      </c>
      <c r="R2433" s="41">
        <f t="shared" si="656"/>
        <v>7881323.8399999999</v>
      </c>
      <c r="S2433" s="57">
        <f t="shared" si="657"/>
        <v>3789098</v>
      </c>
      <c r="T2433" s="57">
        <f t="shared" si="658"/>
        <v>3940661.92</v>
      </c>
    </row>
    <row r="2434" spans="1:20" ht="45" hidden="1" customHeight="1" x14ac:dyDescent="0.25">
      <c r="A2434" s="140"/>
      <c r="B2434" s="169"/>
      <c r="C2434" s="142"/>
      <c r="D2434" s="13" t="s">
        <v>189</v>
      </c>
      <c r="E2434" s="40">
        <f>осн2!N301*осн2!$D$1+осн2!$A$2+(осн2!N301*осн2!$D$1+осн2!$A$2)*осн2!$E$2</f>
        <v>9373377.1999999993</v>
      </c>
      <c r="F2434" s="40">
        <f>осн2!O301*осн2!$D$1+осн2!$A$2+(осн2!O301*осн2!$D$1+осн2!$A$2)*осн2!$E$2</f>
        <v>9748312.7599999998</v>
      </c>
      <c r="G2434" s="178"/>
      <c r="H2434" s="179"/>
      <c r="I2434" s="40">
        <f t="shared" si="651"/>
        <v>9373377.1999999993</v>
      </c>
      <c r="J2434" s="40">
        <f t="shared" si="652"/>
        <v>9748312.7599999998</v>
      </c>
      <c r="K2434" s="178"/>
      <c r="L2434" s="179"/>
      <c r="M2434" s="40">
        <f t="shared" si="653"/>
        <v>9373377.1999999993</v>
      </c>
      <c r="N2434" s="40">
        <f t="shared" si="654"/>
        <v>9748312.7599999998</v>
      </c>
      <c r="O2434" s="62">
        <f>осн2!N301+осн2!$A$2+(осн2!N301+осн2!$A$2)*осн2!$E$2</f>
        <v>4686688.5999999996</v>
      </c>
      <c r="P2434" s="62">
        <f>осн2!O301+осн2!$A$2+(осн2!O301+осн2!$A$2)*осн2!$E$2</f>
        <v>4874156.38</v>
      </c>
      <c r="Q2434" s="40">
        <f t="shared" si="655"/>
        <v>9373377.1999999993</v>
      </c>
      <c r="R2434" s="40">
        <f t="shared" si="656"/>
        <v>9748312.7599999998</v>
      </c>
      <c r="S2434" s="59">
        <f t="shared" si="657"/>
        <v>4686688.5999999996</v>
      </c>
      <c r="T2434" s="59">
        <f t="shared" si="658"/>
        <v>4874156.38</v>
      </c>
    </row>
    <row r="2435" spans="1:20" ht="45" hidden="1" customHeight="1" x14ac:dyDescent="0.25">
      <c r="A2435" s="140"/>
      <c r="B2435" s="169"/>
      <c r="C2435" s="142"/>
      <c r="D2435" s="12" t="s">
        <v>190</v>
      </c>
      <c r="E2435" s="41">
        <f>осн2!N302*осн2!$D$1+осн2!$A$2+(осн2!N302*осн2!$D$1+осн2!$A$2)*осн2!$E$2</f>
        <v>12319261.359999999</v>
      </c>
      <c r="F2435" s="41">
        <f>осн2!O302*осн2!$D$1+осн2!$A$2+(осн2!O302*осн2!$D$1+осн2!$A$2)*осн2!$E$2</f>
        <v>12812031.720000001</v>
      </c>
      <c r="G2435" s="178"/>
      <c r="H2435" s="179"/>
      <c r="I2435" s="41">
        <f t="shared" si="651"/>
        <v>12319261.359999999</v>
      </c>
      <c r="J2435" s="41">
        <f t="shared" si="652"/>
        <v>12812031.720000001</v>
      </c>
      <c r="K2435" s="178"/>
      <c r="L2435" s="179"/>
      <c r="M2435" s="41">
        <f t="shared" si="653"/>
        <v>12319261.359999999</v>
      </c>
      <c r="N2435" s="41">
        <f t="shared" si="654"/>
        <v>12812031.720000001</v>
      </c>
      <c r="O2435" s="61">
        <f>осн2!N302+осн2!$A$2+(осн2!N302+осн2!$A$2)*осн2!$E$2</f>
        <v>6159630.6799999997</v>
      </c>
      <c r="P2435" s="61">
        <f>осн2!O302+осн2!$A$2+(осн2!O302+осн2!$A$2)*осн2!$E$2</f>
        <v>6406015.8600000003</v>
      </c>
      <c r="Q2435" s="41">
        <f t="shared" si="655"/>
        <v>12319261.359999999</v>
      </c>
      <c r="R2435" s="41">
        <f t="shared" si="656"/>
        <v>12812031.720000001</v>
      </c>
      <c r="S2435" s="57">
        <f t="shared" si="657"/>
        <v>6159630.6799999997</v>
      </c>
      <c r="T2435" s="57">
        <f t="shared" si="658"/>
        <v>6406015.8600000003</v>
      </c>
    </row>
    <row r="2436" spans="1:20" ht="32.25" hidden="1" customHeight="1" x14ac:dyDescent="0.25">
      <c r="A2436" s="140"/>
      <c r="B2436" s="169"/>
      <c r="C2436" s="142"/>
      <c r="D2436" s="12" t="s">
        <v>191</v>
      </c>
      <c r="E2436" s="41">
        <f>осн2!N303*осн2!$D$1+осн2!$A$2+(осн2!N303*осн2!$D$1+осн2!$A$2)*осн2!$E$2</f>
        <v>14766817.359999999</v>
      </c>
      <c r="F2436" s="41">
        <f>осн2!O303*осн2!$D$1+осн2!$A$2+(осн2!O303*осн2!$D$1+осн2!$A$2)*осн2!$E$2</f>
        <v>15357489.960000001</v>
      </c>
      <c r="G2436" s="178"/>
      <c r="H2436" s="179"/>
      <c r="I2436" s="41">
        <f t="shared" si="651"/>
        <v>14766817.359999999</v>
      </c>
      <c r="J2436" s="41">
        <f t="shared" si="652"/>
        <v>15357489.960000001</v>
      </c>
      <c r="K2436" s="178"/>
      <c r="L2436" s="179"/>
      <c r="M2436" s="41">
        <f t="shared" si="653"/>
        <v>14766817.359999999</v>
      </c>
      <c r="N2436" s="41">
        <f t="shared" si="654"/>
        <v>15357489.960000001</v>
      </c>
      <c r="O2436" s="61">
        <f>осн2!N303+осн2!$A$2+(осн2!N303+осн2!$A$2)*осн2!$E$2</f>
        <v>7383408.6799999997</v>
      </c>
      <c r="P2436" s="61">
        <f>осн2!O303+осн2!$A$2+(осн2!O303+осн2!$A$2)*осн2!$E$2</f>
        <v>7678744.9800000004</v>
      </c>
      <c r="Q2436" s="41">
        <f t="shared" si="655"/>
        <v>14766817.359999999</v>
      </c>
      <c r="R2436" s="41">
        <f t="shared" si="656"/>
        <v>15357489.960000001</v>
      </c>
      <c r="S2436" s="57">
        <f t="shared" si="657"/>
        <v>7383408.6799999997</v>
      </c>
      <c r="T2436" s="57">
        <f t="shared" si="658"/>
        <v>7678744.9800000004</v>
      </c>
    </row>
    <row r="2437" spans="1:20" ht="45" hidden="1" customHeight="1" x14ac:dyDescent="0.25">
      <c r="A2437" s="140"/>
      <c r="B2437" s="169"/>
      <c r="C2437" s="142"/>
      <c r="D2437" s="12" t="s">
        <v>192</v>
      </c>
      <c r="E2437" s="41">
        <f>осн2!N304*осн2!$D$1+осн2!$A$2+(осн2!N304*осн2!$D$1+осн2!$A$2)*осн2!$E$2</f>
        <v>20253989.640000001</v>
      </c>
      <c r="F2437" s="41">
        <f>осн2!O304*осн2!$D$1+осн2!$A$2+(осн2!O304*осн2!$D$1+осн2!$A$2)*осн2!$E$2</f>
        <v>21064149.32</v>
      </c>
      <c r="G2437" s="178"/>
      <c r="H2437" s="179"/>
      <c r="I2437" s="41">
        <f t="shared" si="651"/>
        <v>20253989.640000001</v>
      </c>
      <c r="J2437" s="41">
        <f t="shared" si="652"/>
        <v>21064149.32</v>
      </c>
      <c r="K2437" s="178"/>
      <c r="L2437" s="179"/>
      <c r="M2437" s="41">
        <f t="shared" si="653"/>
        <v>20253989.640000001</v>
      </c>
      <c r="N2437" s="41">
        <f t="shared" si="654"/>
        <v>21064149.32</v>
      </c>
      <c r="O2437" s="61">
        <f>осн2!N304+осн2!$A$2+(осн2!N304+осн2!$A$2)*осн2!$E$2</f>
        <v>10126994.82</v>
      </c>
      <c r="P2437" s="61">
        <f>осн2!O304+осн2!$A$2+(осн2!O304+осн2!$A$2)*осн2!$E$2</f>
        <v>10532074.66</v>
      </c>
      <c r="Q2437" s="41">
        <f t="shared" si="655"/>
        <v>20253989.640000001</v>
      </c>
      <c r="R2437" s="41">
        <f t="shared" si="656"/>
        <v>21064149.32</v>
      </c>
      <c r="S2437" s="57">
        <f t="shared" si="657"/>
        <v>10126994.82</v>
      </c>
      <c r="T2437" s="57">
        <f t="shared" si="658"/>
        <v>10532074.66</v>
      </c>
    </row>
    <row r="2438" spans="1:20" ht="30" hidden="1" customHeight="1" x14ac:dyDescent="0.25">
      <c r="A2438" s="140"/>
      <c r="B2438" s="169"/>
      <c r="C2438" s="142"/>
      <c r="D2438" s="21" t="s">
        <v>194</v>
      </c>
      <c r="E2438" s="40">
        <f>осн2!N305*осн2!$D$1+осн2!$A$2+(осн2!N305*осн2!$D$1+осн2!$A$2)*осн2!$E$2</f>
        <v>21281639.84</v>
      </c>
      <c r="F2438" s="40">
        <f>осн2!O305*осн2!$D$1+осн2!$A$2+(осн2!O305*осн2!$D$1+осн2!$A$2)*осн2!$E$2</f>
        <v>22132906</v>
      </c>
      <c r="G2438" s="178"/>
      <c r="H2438" s="179"/>
      <c r="I2438" s="40">
        <f t="shared" si="651"/>
        <v>21281639.84</v>
      </c>
      <c r="J2438" s="40">
        <f t="shared" si="652"/>
        <v>22132906</v>
      </c>
      <c r="K2438" s="178"/>
      <c r="L2438" s="179"/>
      <c r="M2438" s="40">
        <f t="shared" si="653"/>
        <v>21281639.84</v>
      </c>
      <c r="N2438" s="40">
        <f t="shared" si="654"/>
        <v>22132906</v>
      </c>
      <c r="O2438" s="62">
        <f>осн2!N305+осн2!$A$2+(осн2!N305+осн2!$A$2)*осн2!$E$2</f>
        <v>10640819.92</v>
      </c>
      <c r="P2438" s="62">
        <f>осн2!O305+осн2!$A$2+(осн2!O305+осн2!$A$2)*осн2!$E$2</f>
        <v>11066453</v>
      </c>
      <c r="Q2438" s="40">
        <f t="shared" si="655"/>
        <v>21281639.84</v>
      </c>
      <c r="R2438" s="40">
        <f t="shared" si="656"/>
        <v>22132906</v>
      </c>
      <c r="S2438" s="59">
        <f t="shared" si="657"/>
        <v>10640819.92</v>
      </c>
      <c r="T2438" s="59">
        <f t="shared" si="658"/>
        <v>11066453</v>
      </c>
    </row>
    <row r="2439" spans="1:20" ht="30" hidden="1" customHeight="1" x14ac:dyDescent="0.25">
      <c r="A2439" s="140"/>
      <c r="B2439" s="169"/>
      <c r="C2439" s="142"/>
      <c r="D2439" s="20" t="s">
        <v>193</v>
      </c>
      <c r="E2439" s="41">
        <f>осн2!N306*осн2!$D$1+осн2!$A$2+(осн2!N306*осн2!$D$1+осн2!$A$2)*осн2!$E$2</f>
        <v>25492972.52</v>
      </c>
      <c r="F2439" s="41">
        <f>осн2!O306*осн2!$D$1+осн2!$A$2+(осн2!O306*осн2!$D$1+осн2!$A$2)*осн2!$E$2</f>
        <v>26512690.759999998</v>
      </c>
      <c r="G2439" s="178"/>
      <c r="H2439" s="179"/>
      <c r="I2439" s="41">
        <f t="shared" si="651"/>
        <v>25492972.52</v>
      </c>
      <c r="J2439" s="41">
        <f t="shared" si="652"/>
        <v>26512690.759999998</v>
      </c>
      <c r="K2439" s="178"/>
      <c r="L2439" s="179"/>
      <c r="M2439" s="41">
        <f t="shared" si="653"/>
        <v>25492972.52</v>
      </c>
      <c r="N2439" s="41">
        <f t="shared" si="654"/>
        <v>26512690.759999998</v>
      </c>
      <c r="O2439" s="61">
        <f>осн2!N306+осн2!$A$2+(осн2!N306+осн2!$A$2)*осн2!$E$2</f>
        <v>12746486.26</v>
      </c>
      <c r="P2439" s="61">
        <f>осн2!O306+осн2!$A$2+(осн2!O306+осн2!$A$2)*осн2!$E$2</f>
        <v>13256345.379999999</v>
      </c>
      <c r="Q2439" s="41">
        <f t="shared" si="655"/>
        <v>25492972.52</v>
      </c>
      <c r="R2439" s="41">
        <f t="shared" si="656"/>
        <v>26512690.759999998</v>
      </c>
      <c r="S2439" s="57">
        <f t="shared" si="657"/>
        <v>12746486.26</v>
      </c>
      <c r="T2439" s="57">
        <f t="shared" si="658"/>
        <v>13256345.379999999</v>
      </c>
    </row>
    <row r="2440" spans="1:20" ht="30" hidden="1" customHeight="1" x14ac:dyDescent="0.25">
      <c r="A2440" s="140"/>
      <c r="B2440" s="169"/>
      <c r="C2440" s="142"/>
      <c r="D2440" s="20" t="s">
        <v>195</v>
      </c>
      <c r="E2440" s="41">
        <f>осн2!N307*осн2!$D$1+осн2!$A$2+(осн2!N307*осн2!$D$1+осн2!$A$2)*осн2!$E$2</f>
        <v>28289202</v>
      </c>
      <c r="F2440" s="41">
        <f>осн2!O307*осн2!$D$1+осн2!$A$2+(осн2!O307*осн2!$D$1+осн2!$A$2)*осн2!$E$2</f>
        <v>29420772.439999998</v>
      </c>
      <c r="G2440" s="178"/>
      <c r="H2440" s="179"/>
      <c r="I2440" s="41">
        <f t="shared" si="651"/>
        <v>28289202</v>
      </c>
      <c r="J2440" s="41">
        <f t="shared" si="652"/>
        <v>29420772.439999998</v>
      </c>
      <c r="K2440" s="178"/>
      <c r="L2440" s="179"/>
      <c r="M2440" s="41">
        <f t="shared" si="653"/>
        <v>28289202</v>
      </c>
      <c r="N2440" s="41">
        <f t="shared" si="654"/>
        <v>29420772.439999998</v>
      </c>
      <c r="O2440" s="61">
        <f>осн2!N307+осн2!$A$2+(осн2!N307+осн2!$A$2)*осн2!$E$2</f>
        <v>14144601</v>
      </c>
      <c r="P2440" s="61">
        <f>осн2!O307+осн2!$A$2+(осн2!O307+осн2!$A$2)*осн2!$E$2</f>
        <v>14710386.219999999</v>
      </c>
      <c r="Q2440" s="41">
        <f t="shared" si="655"/>
        <v>28289202</v>
      </c>
      <c r="R2440" s="41">
        <f t="shared" si="656"/>
        <v>29420772.439999998</v>
      </c>
      <c r="S2440" s="57">
        <f t="shared" si="657"/>
        <v>14144601</v>
      </c>
      <c r="T2440" s="57">
        <f t="shared" si="658"/>
        <v>14710386.219999999</v>
      </c>
    </row>
    <row r="2441" spans="1:20" ht="29.25" hidden="1" customHeight="1" x14ac:dyDescent="0.25">
      <c r="A2441" s="140"/>
      <c r="B2441" s="169"/>
      <c r="C2441" s="142"/>
      <c r="D2441" s="20" t="s">
        <v>203</v>
      </c>
      <c r="E2441" s="41">
        <f>осн2!N308*осн2!$D$1+осн2!$A$2+(осн2!N308*осн2!$D$1+осн2!$A$2)*осн2!$E$2</f>
        <v>0</v>
      </c>
      <c r="F2441" s="41">
        <f>осн2!O308*осн2!$D$1+осн2!$A$2+(осн2!O308*осн2!$D$1+осн2!$A$2)*осн2!$E$2</f>
        <v>0</v>
      </c>
      <c r="G2441" s="178"/>
      <c r="H2441" s="179"/>
      <c r="I2441" s="41">
        <f t="shared" si="651"/>
        <v>0</v>
      </c>
      <c r="J2441" s="41">
        <f t="shared" si="652"/>
        <v>0</v>
      </c>
      <c r="K2441" s="178"/>
      <c r="L2441" s="179"/>
      <c r="M2441" s="41">
        <f t="shared" si="653"/>
        <v>0</v>
      </c>
      <c r="N2441" s="41">
        <f t="shared" si="654"/>
        <v>0</v>
      </c>
      <c r="O2441" s="61">
        <f>осн2!N308+осн2!$A$2+(осн2!N308+осн2!$A$2)*осн2!$E$2</f>
        <v>0</v>
      </c>
      <c r="P2441" s="61">
        <f>осн2!O308+осн2!$A$2+(осн2!O308+осн2!$A$2)*осн2!$E$2</f>
        <v>0</v>
      </c>
      <c r="Q2441" s="41">
        <f t="shared" si="655"/>
        <v>0</v>
      </c>
      <c r="R2441" s="41">
        <f t="shared" si="656"/>
        <v>0</v>
      </c>
      <c r="S2441" s="57">
        <f t="shared" si="657"/>
        <v>0</v>
      </c>
      <c r="T2441" s="57">
        <f t="shared" si="658"/>
        <v>0</v>
      </c>
    </row>
    <row r="2442" spans="1:20" ht="47.25" x14ac:dyDescent="0.25">
      <c r="A2442" s="140"/>
      <c r="B2442" s="169"/>
      <c r="C2442" s="142"/>
      <c r="D2442" s="38" t="s">
        <v>260</v>
      </c>
      <c r="E2442" s="38" t="s">
        <v>10</v>
      </c>
      <c r="F2442" s="38" t="s">
        <v>11</v>
      </c>
      <c r="G2442" s="178"/>
      <c r="H2442" s="179"/>
      <c r="I2442" s="38" t="s">
        <v>10</v>
      </c>
      <c r="J2442" s="38" t="s">
        <v>11</v>
      </c>
      <c r="K2442" s="178"/>
      <c r="L2442" s="179"/>
      <c r="M2442" s="38" t="s">
        <v>10</v>
      </c>
      <c r="N2442" s="38" t="s">
        <v>11</v>
      </c>
      <c r="O2442" s="38" t="s">
        <v>10</v>
      </c>
      <c r="P2442" s="38" t="s">
        <v>11</v>
      </c>
      <c r="Q2442" s="38" t="s">
        <v>10</v>
      </c>
      <c r="R2442" s="38" t="s">
        <v>11</v>
      </c>
      <c r="S2442" s="38" t="s">
        <v>10</v>
      </c>
      <c r="T2442" s="38" t="s">
        <v>11</v>
      </c>
    </row>
    <row r="2443" spans="1:20" ht="31.5" x14ac:dyDescent="0.25">
      <c r="A2443" s="140"/>
      <c r="B2443" s="169"/>
      <c r="C2443" s="142"/>
      <c r="D2443" s="109" t="s">
        <v>222</v>
      </c>
      <c r="E2443" s="40">
        <f>осн2!I312*осн2!$D$1+осн2!$A$2+(осн2!I312*осн2!$D$1+осн2!$A$2)*осн2!$E$2</f>
        <v>11158139</v>
      </c>
      <c r="F2443" s="40">
        <f>осн2!J312*осн2!$D$1+осн2!$A$2+(осн2!J312*осн2!$D$1+осн2!$A$2)*осн2!$E$2</f>
        <v>11604464.560000001</v>
      </c>
      <c r="G2443" s="178"/>
      <c r="H2443" s="179"/>
      <c r="I2443" s="40">
        <f t="shared" ref="I2443:I2455" si="659">E2443</f>
        <v>11158139</v>
      </c>
      <c r="J2443" s="40">
        <f t="shared" ref="J2443:J2455" si="660">F2443</f>
        <v>11604464.560000001</v>
      </c>
      <c r="K2443" s="178"/>
      <c r="L2443" s="179"/>
      <c r="M2443" s="40">
        <f t="shared" ref="M2443:M2455" si="661">I2443</f>
        <v>11158139</v>
      </c>
      <c r="N2443" s="40">
        <f t="shared" ref="N2443:N2455" si="662">J2443</f>
        <v>11604464.560000001</v>
      </c>
      <c r="O2443" s="36">
        <f>осн2!I312+осн2!$A$2+(осн2!I312+осн2!$A$2)*осн2!$E$2</f>
        <v>5579069.5</v>
      </c>
      <c r="P2443" s="36">
        <f>осн2!J312+осн2!$A$2+(осн2!J312+осн2!$A$2)*осн2!$E$2</f>
        <v>5802232.2800000003</v>
      </c>
      <c r="Q2443" s="40">
        <f t="shared" ref="Q2443:Q2455" si="663">M2443</f>
        <v>11158139</v>
      </c>
      <c r="R2443" s="40">
        <f t="shared" ref="R2443:R2455" si="664">N2443</f>
        <v>11604464.560000001</v>
      </c>
      <c r="S2443" s="59">
        <f t="shared" ref="S2443:S2455" si="665">O2443</f>
        <v>5579069.5</v>
      </c>
      <c r="T2443" s="59">
        <f t="shared" ref="T2443:T2455" si="666">P2443</f>
        <v>5802232.2800000003</v>
      </c>
    </row>
    <row r="2444" spans="1:20" ht="45" hidden="1" customHeight="1" x14ac:dyDescent="0.25">
      <c r="A2444" s="140"/>
      <c r="B2444" s="169"/>
      <c r="C2444" s="142"/>
      <c r="D2444" s="12" t="s">
        <v>223</v>
      </c>
      <c r="E2444" s="41">
        <f>осн2!I313*осн2!$D$1+осн2!$A$2+(осн2!I313*осн2!$D$1+осн2!$A$2)*осн2!$E$2</f>
        <v>15652567.84</v>
      </c>
      <c r="F2444" s="41">
        <f>осн2!J313*осн2!$D$1+осн2!$A$2+(осн2!J313*осн2!$D$1+осн2!$A$2)*осн2!$E$2</f>
        <v>16278668.76</v>
      </c>
      <c r="G2444" s="178"/>
      <c r="H2444" s="179"/>
      <c r="I2444" s="41">
        <f t="shared" si="659"/>
        <v>15652567.84</v>
      </c>
      <c r="J2444" s="41">
        <f t="shared" si="660"/>
        <v>16278668.76</v>
      </c>
      <c r="K2444" s="178"/>
      <c r="L2444" s="179"/>
      <c r="M2444" s="41">
        <f t="shared" si="661"/>
        <v>15652567.84</v>
      </c>
      <c r="N2444" s="41">
        <f t="shared" si="662"/>
        <v>16278668.76</v>
      </c>
      <c r="O2444" s="61">
        <f>осн2!I313+осн2!$A$2+(осн2!I313+осн2!$A$2)*осн2!$E$2</f>
        <v>7826283.9199999999</v>
      </c>
      <c r="P2444" s="61">
        <f>осн2!J313+осн2!$A$2+(осн2!J313+осн2!$A$2)*осн2!$E$2</f>
        <v>8139334.3799999999</v>
      </c>
      <c r="Q2444" s="41">
        <f t="shared" si="663"/>
        <v>15652567.84</v>
      </c>
      <c r="R2444" s="41">
        <f t="shared" si="664"/>
        <v>16278668.76</v>
      </c>
      <c r="S2444" s="57">
        <f t="shared" si="665"/>
        <v>7826283.9199999999</v>
      </c>
      <c r="T2444" s="57">
        <f t="shared" si="666"/>
        <v>8139334.3799999999</v>
      </c>
    </row>
    <row r="2445" spans="1:20" ht="30" hidden="1" customHeight="1" x14ac:dyDescent="0.25">
      <c r="A2445" s="140"/>
      <c r="B2445" s="169"/>
      <c r="C2445" s="142"/>
      <c r="D2445" s="12" t="s">
        <v>224</v>
      </c>
      <c r="E2445" s="41">
        <f>осн2!I314*осн2!$D$1+осн2!$A$2+(осн2!I314*осн2!$D$1+осн2!$A$2)*осн2!$E$2</f>
        <v>16943022.920000002</v>
      </c>
      <c r="F2445" s="41">
        <f>осн2!J314*осн2!$D$1+осн2!$A$2+(осн2!J314*осн2!$D$1+осн2!$A$2)*осн2!$E$2</f>
        <v>17620744.120000001</v>
      </c>
      <c r="G2445" s="178"/>
      <c r="H2445" s="179"/>
      <c r="I2445" s="41">
        <f t="shared" si="659"/>
        <v>16943022.920000002</v>
      </c>
      <c r="J2445" s="41">
        <f t="shared" si="660"/>
        <v>17620744.120000001</v>
      </c>
      <c r="K2445" s="178"/>
      <c r="L2445" s="179"/>
      <c r="M2445" s="41">
        <f t="shared" si="661"/>
        <v>16943022.920000002</v>
      </c>
      <c r="N2445" s="41">
        <f t="shared" si="662"/>
        <v>17620744.120000001</v>
      </c>
      <c r="O2445" s="61">
        <f>осн2!I314+осн2!$A$2+(осн2!I314+осн2!$A$2)*осн2!$E$2</f>
        <v>8471511.4600000009</v>
      </c>
      <c r="P2445" s="61">
        <f>осн2!J314+осн2!$A$2+(осн2!J314+осн2!$A$2)*осн2!$E$2</f>
        <v>8810372.0600000005</v>
      </c>
      <c r="Q2445" s="41">
        <f t="shared" si="663"/>
        <v>16943022.920000002</v>
      </c>
      <c r="R2445" s="41">
        <f t="shared" si="664"/>
        <v>17620744.120000001</v>
      </c>
      <c r="S2445" s="57">
        <f t="shared" si="665"/>
        <v>8471511.4600000009</v>
      </c>
      <c r="T2445" s="57">
        <f t="shared" si="666"/>
        <v>8810372.0600000005</v>
      </c>
    </row>
    <row r="2446" spans="1:20" ht="45" hidden="1" customHeight="1" x14ac:dyDescent="0.25">
      <c r="A2446" s="140"/>
      <c r="B2446" s="169"/>
      <c r="C2446" s="142"/>
      <c r="D2446" s="12" t="s">
        <v>225</v>
      </c>
      <c r="E2446" s="41">
        <f>осн2!I315*осн2!$D$1+осн2!$A$2+(осн2!I315*осн2!$D$1+осн2!$A$2)*осн2!$E$2</f>
        <v>19757915.280000001</v>
      </c>
      <c r="F2446" s="41">
        <f>осн2!J315*осн2!$D$1+осн2!$A$2+(осн2!J315*осн2!$D$1+осн2!$A$2)*осн2!$E$2</f>
        <v>20548232.079999998</v>
      </c>
      <c r="G2446" s="178"/>
      <c r="H2446" s="179"/>
      <c r="I2446" s="41">
        <f t="shared" si="659"/>
        <v>19757915.280000001</v>
      </c>
      <c r="J2446" s="41">
        <f t="shared" si="660"/>
        <v>20548232.079999998</v>
      </c>
      <c r="K2446" s="178"/>
      <c r="L2446" s="179"/>
      <c r="M2446" s="41">
        <f t="shared" si="661"/>
        <v>19757915.280000001</v>
      </c>
      <c r="N2446" s="41">
        <f t="shared" si="662"/>
        <v>20548232.079999998</v>
      </c>
      <c r="O2446" s="61">
        <f>осн2!I315+осн2!$A$2+(осн2!I315+осн2!$A$2)*осн2!$E$2</f>
        <v>9878957.6400000006</v>
      </c>
      <c r="P2446" s="61">
        <f>осн2!J315+осн2!$A$2+(осн2!J315+осн2!$A$2)*осн2!$E$2</f>
        <v>10274116.039999999</v>
      </c>
      <c r="Q2446" s="41">
        <f t="shared" si="663"/>
        <v>19757915.280000001</v>
      </c>
      <c r="R2446" s="41">
        <f t="shared" si="664"/>
        <v>20548232.079999998</v>
      </c>
      <c r="S2446" s="57">
        <f t="shared" si="665"/>
        <v>9878957.6400000006</v>
      </c>
      <c r="T2446" s="57">
        <f t="shared" si="666"/>
        <v>10274116.039999999</v>
      </c>
    </row>
    <row r="2447" spans="1:20" ht="30" hidden="1" customHeight="1" x14ac:dyDescent="0.25">
      <c r="A2447" s="140"/>
      <c r="B2447" s="169"/>
      <c r="C2447" s="142"/>
      <c r="D2447" s="12" t="s">
        <v>226</v>
      </c>
      <c r="E2447" s="41">
        <f>осн2!I316*осн2!$D$1+осн2!$A$2+(осн2!I316*осн2!$D$1+осн2!$A$2)*осн2!$E$2</f>
        <v>14197139.32</v>
      </c>
      <c r="F2447" s="41">
        <f>осн2!J316*осн2!$D$1+осн2!$A$2+(осн2!J316*осн2!$D$1+осн2!$A$2)*осн2!$E$2</f>
        <v>14765023.76</v>
      </c>
      <c r="G2447" s="178"/>
      <c r="H2447" s="179"/>
      <c r="I2447" s="41">
        <f t="shared" si="659"/>
        <v>14197139.32</v>
      </c>
      <c r="J2447" s="41">
        <f t="shared" si="660"/>
        <v>14765023.76</v>
      </c>
      <c r="K2447" s="178"/>
      <c r="L2447" s="179"/>
      <c r="M2447" s="41">
        <f t="shared" si="661"/>
        <v>14197139.32</v>
      </c>
      <c r="N2447" s="41">
        <f t="shared" si="662"/>
        <v>14765023.76</v>
      </c>
      <c r="O2447" s="61">
        <f>осн2!I316+осн2!$A$2+(осн2!I316+осн2!$A$2)*осн2!$E$2</f>
        <v>7098569.6600000001</v>
      </c>
      <c r="P2447" s="61">
        <f>осн2!J316+осн2!$A$2+(осн2!J316+осн2!$A$2)*осн2!$E$2</f>
        <v>7382511.8799999999</v>
      </c>
      <c r="Q2447" s="41">
        <f t="shared" si="663"/>
        <v>14197139.32</v>
      </c>
      <c r="R2447" s="41">
        <f t="shared" si="664"/>
        <v>14765023.76</v>
      </c>
      <c r="S2447" s="57">
        <f t="shared" si="665"/>
        <v>7098569.6600000001</v>
      </c>
      <c r="T2447" s="57">
        <f t="shared" si="666"/>
        <v>7382511.8799999999</v>
      </c>
    </row>
    <row r="2448" spans="1:20" ht="45" hidden="1" customHeight="1" x14ac:dyDescent="0.25">
      <c r="A2448" s="140"/>
      <c r="B2448" s="169"/>
      <c r="C2448" s="142"/>
      <c r="D2448" s="12" t="s">
        <v>228</v>
      </c>
      <c r="E2448" s="41">
        <f>осн2!I317*осн2!$D$1+осн2!$A$2+(осн2!I317*осн2!$D$1+осн2!$A$2)*осн2!$E$2</f>
        <v>18595516.16</v>
      </c>
      <c r="F2448" s="41">
        <f>осн2!J317*осн2!$D$1+осн2!$A$2+(осн2!J317*осн2!$D$1+осн2!$A$2)*осн2!$E$2</f>
        <v>19339338.600000001</v>
      </c>
      <c r="G2448" s="178"/>
      <c r="H2448" s="179"/>
      <c r="I2448" s="41">
        <f t="shared" si="659"/>
        <v>18595516.16</v>
      </c>
      <c r="J2448" s="41">
        <f t="shared" si="660"/>
        <v>19339338.600000001</v>
      </c>
      <c r="K2448" s="178"/>
      <c r="L2448" s="179"/>
      <c r="M2448" s="41">
        <f t="shared" si="661"/>
        <v>18595516.16</v>
      </c>
      <c r="N2448" s="41">
        <f t="shared" si="662"/>
        <v>19339338.600000001</v>
      </c>
      <c r="O2448" s="61">
        <f>осн2!I317+осн2!$A$2+(осн2!I317+осн2!$A$2)*осн2!$E$2</f>
        <v>9297758.0800000001</v>
      </c>
      <c r="P2448" s="61">
        <f>осн2!J317+осн2!$A$2+(осн2!J317+осн2!$A$2)*осн2!$E$2</f>
        <v>9669669.3000000007</v>
      </c>
      <c r="Q2448" s="41">
        <f t="shared" si="663"/>
        <v>18595516.16</v>
      </c>
      <c r="R2448" s="41">
        <f t="shared" si="664"/>
        <v>19339338.600000001</v>
      </c>
      <c r="S2448" s="57">
        <f t="shared" si="665"/>
        <v>9297758.0800000001</v>
      </c>
      <c r="T2448" s="57">
        <f t="shared" si="666"/>
        <v>9669669.3000000007</v>
      </c>
    </row>
    <row r="2449" spans="1:20" ht="30" hidden="1" customHeight="1" x14ac:dyDescent="0.25">
      <c r="A2449" s="140"/>
      <c r="B2449" s="169"/>
      <c r="C2449" s="142"/>
      <c r="D2449" s="12" t="s">
        <v>227</v>
      </c>
      <c r="E2449" s="41">
        <f>осн2!I318*осн2!$D$1+осн2!$A$2+(осн2!I318*осн2!$D$1+осн2!$A$2)*осн2!$E$2</f>
        <v>21004033.039999999</v>
      </c>
      <c r="F2449" s="41">
        <f>осн2!J318*осн2!$D$1+осн2!$A$2+(осн2!J318*осн2!$D$1+осн2!$A$2)*осн2!$E$2</f>
        <v>21844195.399999999</v>
      </c>
      <c r="G2449" s="178"/>
      <c r="H2449" s="179"/>
      <c r="I2449" s="41">
        <f t="shared" si="659"/>
        <v>21004033.039999999</v>
      </c>
      <c r="J2449" s="41">
        <f t="shared" si="660"/>
        <v>21844195.399999999</v>
      </c>
      <c r="K2449" s="178"/>
      <c r="L2449" s="179"/>
      <c r="M2449" s="41">
        <f t="shared" si="661"/>
        <v>21004033.039999999</v>
      </c>
      <c r="N2449" s="41">
        <f t="shared" si="662"/>
        <v>21844195.399999999</v>
      </c>
      <c r="O2449" s="61">
        <f>осн2!I318+осн2!$A$2+(осн2!I318+осн2!$A$2)*осн2!$E$2</f>
        <v>10502016.52</v>
      </c>
      <c r="P2449" s="61">
        <f>осн2!J318+осн2!$A$2+(осн2!J318+осн2!$A$2)*осн2!$E$2</f>
        <v>10922097.699999999</v>
      </c>
      <c r="Q2449" s="41">
        <f t="shared" si="663"/>
        <v>21004033.039999999</v>
      </c>
      <c r="R2449" s="41">
        <f t="shared" si="664"/>
        <v>21844195.399999999</v>
      </c>
      <c r="S2449" s="57">
        <f t="shared" si="665"/>
        <v>10502016.52</v>
      </c>
      <c r="T2449" s="57">
        <f t="shared" si="666"/>
        <v>10922097.699999999</v>
      </c>
    </row>
    <row r="2450" spans="1:20" ht="45" hidden="1" customHeight="1" x14ac:dyDescent="0.25">
      <c r="A2450" s="140"/>
      <c r="B2450" s="169"/>
      <c r="C2450" s="142"/>
      <c r="D2450" s="12" t="s">
        <v>229</v>
      </c>
      <c r="E2450" s="41">
        <f>осн2!I319*осн2!$D$1+осн2!$A$2+(осн2!I319*осн2!$D$1+осн2!$A$2)*осн2!$E$2</f>
        <v>24358251.48</v>
      </c>
      <c r="F2450" s="41">
        <f>осн2!J319*осн2!$D$1+осн2!$A$2+(осн2!J319*осн2!$D$1+осн2!$A$2)*осн2!$E$2</f>
        <v>25332579.84</v>
      </c>
      <c r="G2450" s="178"/>
      <c r="H2450" s="179"/>
      <c r="I2450" s="41">
        <f t="shared" si="659"/>
        <v>24358251.48</v>
      </c>
      <c r="J2450" s="41">
        <f t="shared" si="660"/>
        <v>25332579.84</v>
      </c>
      <c r="K2450" s="178"/>
      <c r="L2450" s="179"/>
      <c r="M2450" s="41">
        <f t="shared" si="661"/>
        <v>24358251.48</v>
      </c>
      <c r="N2450" s="41">
        <f t="shared" si="662"/>
        <v>25332579.84</v>
      </c>
      <c r="O2450" s="61">
        <f>осн2!I319+осн2!$A$2+(осн2!I319+осн2!$A$2)*осн2!$E$2</f>
        <v>12179125.74</v>
      </c>
      <c r="P2450" s="61">
        <f>осн2!J319+осн2!$A$2+(осн2!J319+осн2!$A$2)*осн2!$E$2</f>
        <v>12666289.92</v>
      </c>
      <c r="Q2450" s="41">
        <f t="shared" si="663"/>
        <v>24358251.48</v>
      </c>
      <c r="R2450" s="41">
        <f t="shared" si="664"/>
        <v>25332579.84</v>
      </c>
      <c r="S2450" s="57">
        <f t="shared" si="665"/>
        <v>12179125.74</v>
      </c>
      <c r="T2450" s="57">
        <f t="shared" si="666"/>
        <v>12666289.92</v>
      </c>
    </row>
    <row r="2451" spans="1:20" ht="15.75" hidden="1" customHeight="1" x14ac:dyDescent="0.25">
      <c r="A2451" s="140"/>
      <c r="B2451" s="169"/>
      <c r="C2451" s="142"/>
      <c r="D2451" s="4" t="s">
        <v>230</v>
      </c>
      <c r="E2451" s="41">
        <f>осн2!I320*осн2!$D$1+осн2!$A$2+(осн2!I320*осн2!$D$1+осн2!$A$2)*осн2!$E$2</f>
        <v>27265072.920000002</v>
      </c>
      <c r="F2451" s="41">
        <f>осн2!J320*осн2!$D$1+осн2!$A$2+(осн2!J320*осн2!$D$1+осн2!$A$2)*осн2!$E$2</f>
        <v>28355676.120000001</v>
      </c>
      <c r="G2451" s="178"/>
      <c r="H2451" s="179"/>
      <c r="I2451" s="41">
        <f t="shared" si="659"/>
        <v>27265072.920000002</v>
      </c>
      <c r="J2451" s="41">
        <f t="shared" si="660"/>
        <v>28355676.120000001</v>
      </c>
      <c r="K2451" s="178"/>
      <c r="L2451" s="179"/>
      <c r="M2451" s="41">
        <f t="shared" si="661"/>
        <v>27265072.920000002</v>
      </c>
      <c r="N2451" s="41">
        <f t="shared" si="662"/>
        <v>28355676.120000001</v>
      </c>
      <c r="O2451" s="61">
        <f>осн2!I320+осн2!$A$2+(осн2!I320+осн2!$A$2)*осн2!$E$2</f>
        <v>13632536.460000001</v>
      </c>
      <c r="P2451" s="61">
        <f>осн2!J320+осн2!$A$2+(осн2!J320+осн2!$A$2)*осн2!$E$2</f>
        <v>14177838.060000001</v>
      </c>
      <c r="Q2451" s="41">
        <f t="shared" si="663"/>
        <v>27265072.920000002</v>
      </c>
      <c r="R2451" s="41">
        <f t="shared" si="664"/>
        <v>28355676.120000001</v>
      </c>
      <c r="S2451" s="57">
        <f t="shared" si="665"/>
        <v>13632536.460000001</v>
      </c>
      <c r="T2451" s="57">
        <f t="shared" si="666"/>
        <v>14177838.060000001</v>
      </c>
    </row>
    <row r="2452" spans="1:20" ht="30" hidden="1" customHeight="1" x14ac:dyDescent="0.25">
      <c r="A2452" s="140"/>
      <c r="B2452" s="169"/>
      <c r="C2452" s="142"/>
      <c r="D2452" s="12" t="s">
        <v>231</v>
      </c>
      <c r="E2452" s="41">
        <f>осн2!I321*осн2!$D$1+осн2!$A$2+(осн2!I321*осн2!$D$1+осн2!$A$2)*осн2!$E$2</f>
        <v>16136216.800000001</v>
      </c>
      <c r="F2452" s="41">
        <f>осн2!J321*осн2!$D$1+осн2!$A$2+(осн2!J321*осн2!$D$1+осн2!$A$2)*осн2!$E$2</f>
        <v>16781665</v>
      </c>
      <c r="G2452" s="178"/>
      <c r="H2452" s="179"/>
      <c r="I2452" s="41">
        <f t="shared" si="659"/>
        <v>16136216.800000001</v>
      </c>
      <c r="J2452" s="41">
        <f t="shared" si="660"/>
        <v>16781665</v>
      </c>
      <c r="K2452" s="178"/>
      <c r="L2452" s="179"/>
      <c r="M2452" s="41">
        <f t="shared" si="661"/>
        <v>16136216.800000001</v>
      </c>
      <c r="N2452" s="41">
        <f t="shared" si="662"/>
        <v>16781665</v>
      </c>
      <c r="O2452" s="61">
        <f>осн2!I321+осн2!$A$2+(осн2!I321+осн2!$A$2)*осн2!$E$2</f>
        <v>8068108.4000000004</v>
      </c>
      <c r="P2452" s="61">
        <f>осн2!J321+осн2!$A$2+(осн2!J321+осн2!$A$2)*осн2!$E$2</f>
        <v>8390832.5</v>
      </c>
      <c r="Q2452" s="41">
        <f t="shared" si="663"/>
        <v>16136216.800000001</v>
      </c>
      <c r="R2452" s="41">
        <f t="shared" si="664"/>
        <v>16781665</v>
      </c>
      <c r="S2452" s="57">
        <f t="shared" si="665"/>
        <v>8068108.4000000004</v>
      </c>
      <c r="T2452" s="57">
        <f t="shared" si="666"/>
        <v>8390832.5</v>
      </c>
    </row>
    <row r="2453" spans="1:20" ht="45" hidden="1" customHeight="1" x14ac:dyDescent="0.25">
      <c r="A2453" s="140"/>
      <c r="B2453" s="169"/>
      <c r="C2453" s="142"/>
      <c r="D2453" s="12" t="s">
        <v>232</v>
      </c>
      <c r="E2453" s="41">
        <f>осн2!I322*осн2!$D$1+осн2!$A$2+(осн2!I322*осн2!$D$1+осн2!$A$2)*осн2!$E$2</f>
        <v>20441043.239999998</v>
      </c>
      <c r="F2453" s="41">
        <f>осн2!J322*осн2!$D$1+осн2!$A$2+(осн2!J322*осн2!$D$1+осн2!$A$2)*осн2!$E$2</f>
        <v>21258686.48</v>
      </c>
      <c r="G2453" s="178"/>
      <c r="H2453" s="179"/>
      <c r="I2453" s="41">
        <f t="shared" si="659"/>
        <v>20441043.239999998</v>
      </c>
      <c r="J2453" s="41">
        <f t="shared" si="660"/>
        <v>21258686.48</v>
      </c>
      <c r="K2453" s="178"/>
      <c r="L2453" s="179"/>
      <c r="M2453" s="41">
        <f t="shared" si="661"/>
        <v>20441043.239999998</v>
      </c>
      <c r="N2453" s="41">
        <f t="shared" si="662"/>
        <v>21258686.48</v>
      </c>
      <c r="O2453" s="61">
        <f>осн2!I322+осн2!$A$2+(осн2!I322+осн2!$A$2)*осн2!$E$2</f>
        <v>10220521.619999999</v>
      </c>
      <c r="P2453" s="61">
        <f>осн2!J322+осн2!$A$2+(осн2!J322+осн2!$A$2)*осн2!$E$2</f>
        <v>10629343.24</v>
      </c>
      <c r="Q2453" s="41">
        <f t="shared" si="663"/>
        <v>20441043.239999998</v>
      </c>
      <c r="R2453" s="41">
        <f t="shared" si="664"/>
        <v>21258686.48</v>
      </c>
      <c r="S2453" s="57">
        <f t="shared" si="665"/>
        <v>10220521.619999999</v>
      </c>
      <c r="T2453" s="57">
        <f t="shared" si="666"/>
        <v>10629343.24</v>
      </c>
    </row>
    <row r="2454" spans="1:20" ht="30" hidden="1" customHeight="1" x14ac:dyDescent="0.25">
      <c r="A2454" s="140"/>
      <c r="B2454" s="169"/>
      <c r="C2454" s="142"/>
      <c r="D2454" s="12" t="s">
        <v>233</v>
      </c>
      <c r="E2454" s="41">
        <f>осн2!I323*осн2!$D$1+осн2!$A$2+(осн2!I323*осн2!$D$1+осн2!$A$2)*осн2!$E$2</f>
        <v>22447017.280000001</v>
      </c>
      <c r="F2454" s="41">
        <f>осн2!J323*осн2!$D$1+осн2!$A$2+(осн2!J323*осн2!$D$1+осн2!$A$2)*осн2!$E$2</f>
        <v>23344898.16</v>
      </c>
      <c r="G2454" s="178"/>
      <c r="H2454" s="179"/>
      <c r="I2454" s="41">
        <f t="shared" si="659"/>
        <v>22447017.280000001</v>
      </c>
      <c r="J2454" s="41">
        <f t="shared" si="660"/>
        <v>23344898.16</v>
      </c>
      <c r="K2454" s="178"/>
      <c r="L2454" s="179"/>
      <c r="M2454" s="41">
        <f t="shared" si="661"/>
        <v>22447017.280000001</v>
      </c>
      <c r="N2454" s="41">
        <f t="shared" si="662"/>
        <v>23344898.16</v>
      </c>
      <c r="O2454" s="61">
        <f>осн2!I323+осн2!$A$2+(осн2!I323+осн2!$A$2)*осн2!$E$2</f>
        <v>11223508.640000001</v>
      </c>
      <c r="P2454" s="61">
        <f>осн2!J323+осн2!$A$2+(осн2!J323+осн2!$A$2)*осн2!$E$2</f>
        <v>11672449.08</v>
      </c>
      <c r="Q2454" s="41">
        <f t="shared" si="663"/>
        <v>22447017.280000001</v>
      </c>
      <c r="R2454" s="41">
        <f t="shared" si="664"/>
        <v>23344898.16</v>
      </c>
      <c r="S2454" s="57">
        <f t="shared" si="665"/>
        <v>11223508.640000001</v>
      </c>
      <c r="T2454" s="57">
        <f t="shared" si="666"/>
        <v>11672449.08</v>
      </c>
    </row>
    <row r="2455" spans="1:20" ht="45" hidden="1" customHeight="1" x14ac:dyDescent="0.25">
      <c r="A2455" s="140"/>
      <c r="B2455" s="169"/>
      <c r="C2455" s="142"/>
      <c r="D2455" s="12" t="s">
        <v>234</v>
      </c>
      <c r="E2455" s="41">
        <f>осн2!I324*осн2!$D$1+осн2!$A$2+(осн2!I324*осн2!$D$1+осн2!$A$2)*осн2!$E$2</f>
        <v>25729940.120000001</v>
      </c>
      <c r="F2455" s="41">
        <f>осн2!J324*осн2!$D$1+осн2!$A$2+(осн2!J324*осн2!$D$1+осн2!$A$2)*осн2!$E$2</f>
        <v>26759136.120000001</v>
      </c>
      <c r="G2455" s="178"/>
      <c r="H2455" s="179"/>
      <c r="I2455" s="41">
        <f t="shared" si="659"/>
        <v>25729940.120000001</v>
      </c>
      <c r="J2455" s="41">
        <f t="shared" si="660"/>
        <v>26759136.120000001</v>
      </c>
      <c r="K2455" s="178"/>
      <c r="L2455" s="179"/>
      <c r="M2455" s="41">
        <f t="shared" si="661"/>
        <v>25729940.120000001</v>
      </c>
      <c r="N2455" s="41">
        <f t="shared" si="662"/>
        <v>26759136.120000001</v>
      </c>
      <c r="O2455" s="61">
        <f>осн2!I324+осн2!$A$2+(осн2!I324+осн2!$A$2)*осн2!$E$2</f>
        <v>12864970.060000001</v>
      </c>
      <c r="P2455" s="61">
        <f>осн2!J324+осн2!$A$2+(осн2!J324+осн2!$A$2)*осн2!$E$2</f>
        <v>13379568.060000001</v>
      </c>
      <c r="Q2455" s="41">
        <f t="shared" si="663"/>
        <v>25729940.120000001</v>
      </c>
      <c r="R2455" s="41">
        <f t="shared" si="664"/>
        <v>26759136.120000001</v>
      </c>
      <c r="S2455" s="57">
        <f t="shared" si="665"/>
        <v>12864970.060000001</v>
      </c>
      <c r="T2455" s="57">
        <f t="shared" si="666"/>
        <v>13379568.060000001</v>
      </c>
    </row>
    <row r="2456" spans="1:20" ht="47.25" x14ac:dyDescent="0.25">
      <c r="A2456" s="140"/>
      <c r="B2456" s="169"/>
      <c r="C2456" s="142"/>
      <c r="D2456" s="38" t="s">
        <v>261</v>
      </c>
      <c r="E2456" s="38" t="s">
        <v>10</v>
      </c>
      <c r="F2456" s="38" t="s">
        <v>11</v>
      </c>
      <c r="G2456" s="178"/>
      <c r="H2456" s="179"/>
      <c r="I2456" s="38" t="s">
        <v>10</v>
      </c>
      <c r="J2456" s="38" t="s">
        <v>11</v>
      </c>
      <c r="K2456" s="178"/>
      <c r="L2456" s="179"/>
      <c r="M2456" s="38" t="s">
        <v>10</v>
      </c>
      <c r="N2456" s="38" t="s">
        <v>11</v>
      </c>
      <c r="O2456" s="38" t="s">
        <v>10</v>
      </c>
      <c r="P2456" s="38" t="s">
        <v>11</v>
      </c>
      <c r="Q2456" s="38" t="s">
        <v>10</v>
      </c>
      <c r="R2456" s="38" t="s">
        <v>11</v>
      </c>
      <c r="S2456" s="38" t="s">
        <v>10</v>
      </c>
      <c r="T2456" s="38" t="s">
        <v>11</v>
      </c>
    </row>
    <row r="2457" spans="1:20" ht="47.25" x14ac:dyDescent="0.25">
      <c r="A2457" s="140"/>
      <c r="B2457" s="169"/>
      <c r="C2457" s="142"/>
      <c r="D2457" s="109" t="s">
        <v>236</v>
      </c>
      <c r="E2457" s="40">
        <f>осн2!N312*осн2!$D$1+осн2!$A$2+(осн2!N312*осн2!$D$1+осн2!$A$2)*осн2!$E$2</f>
        <v>23844290.68</v>
      </c>
      <c r="F2457" s="40">
        <f>осн2!O312*осн2!$D$1+осн2!$A$2+(осн2!O312*осн2!$D$1+осн2!$A$2)*осн2!$E$2</f>
        <v>24798063.440000001</v>
      </c>
      <c r="G2457" s="178"/>
      <c r="H2457" s="179"/>
      <c r="I2457" s="40">
        <f t="shared" ref="I2457:I2466" si="667">E2457</f>
        <v>23844290.68</v>
      </c>
      <c r="J2457" s="40">
        <f t="shared" ref="J2457:J2466" si="668">F2457</f>
        <v>24798063.440000001</v>
      </c>
      <c r="K2457" s="178"/>
      <c r="L2457" s="179"/>
      <c r="M2457" s="40">
        <f t="shared" ref="M2457:M2466" si="669">I2457</f>
        <v>23844290.68</v>
      </c>
      <c r="N2457" s="40">
        <f t="shared" ref="N2457:N2466" si="670">J2457</f>
        <v>24798063.440000001</v>
      </c>
      <c r="O2457" s="36">
        <f>осн2!N312+осн2!$A$2+(осн2!N312+осн2!$A$2)*осн2!$E$2</f>
        <v>11922145.34</v>
      </c>
      <c r="P2457" s="36">
        <f>осн2!O312+осн2!$A$2+(осн2!O312+осн2!$A$2)*осн2!$E$2</f>
        <v>12399031.720000001</v>
      </c>
      <c r="Q2457" s="40">
        <f t="shared" ref="Q2457:Q2466" si="671">M2457</f>
        <v>23844290.68</v>
      </c>
      <c r="R2457" s="40">
        <f t="shared" ref="R2457:R2466" si="672">N2457</f>
        <v>24798063.440000001</v>
      </c>
      <c r="S2457" s="59">
        <f t="shared" ref="S2457:S2466" si="673">O2457</f>
        <v>11922145.34</v>
      </c>
      <c r="T2457" s="59">
        <f t="shared" ref="T2457:T2466" si="674">P2457</f>
        <v>12399031.720000001</v>
      </c>
    </row>
    <row r="2458" spans="1:20" ht="36.75" hidden="1" customHeight="1" x14ac:dyDescent="0.25">
      <c r="A2458" s="140"/>
      <c r="B2458" s="169"/>
      <c r="C2458" s="142"/>
      <c r="D2458" s="12" t="s">
        <v>237</v>
      </c>
      <c r="E2458" s="41">
        <f>осн2!N313*осн2!$D$1+осн2!$A$2+(осн2!N313*осн2!$D$1+осн2!$A$2)*осн2!$E$2</f>
        <v>20069647.68</v>
      </c>
      <c r="F2458" s="41">
        <f>осн2!O313*осн2!$D$1+осн2!$A$2+(осн2!O313*осн2!$D$1+осн2!$A$2)*осн2!$E$2</f>
        <v>20872434.719999999</v>
      </c>
      <c r="G2458" s="178"/>
      <c r="H2458" s="179"/>
      <c r="I2458" s="41">
        <f t="shared" si="667"/>
        <v>20069647.68</v>
      </c>
      <c r="J2458" s="41">
        <f t="shared" si="668"/>
        <v>20872434.719999999</v>
      </c>
      <c r="K2458" s="178"/>
      <c r="L2458" s="179"/>
      <c r="M2458" s="41">
        <f t="shared" si="669"/>
        <v>20069647.68</v>
      </c>
      <c r="N2458" s="41">
        <f t="shared" si="670"/>
        <v>20872434.719999999</v>
      </c>
      <c r="O2458" s="61">
        <f>осн2!N313+осн2!$A$2+(осн2!N313+осн2!$A$2)*осн2!$E$2</f>
        <v>10034823.84</v>
      </c>
      <c r="P2458" s="61">
        <f>осн2!O313+осн2!$A$2+(осн2!O313+осн2!$A$2)*осн2!$E$2</f>
        <v>10436217.359999999</v>
      </c>
      <c r="Q2458" s="41">
        <f t="shared" si="671"/>
        <v>20069647.68</v>
      </c>
      <c r="R2458" s="41">
        <f t="shared" si="672"/>
        <v>20872434.719999999</v>
      </c>
      <c r="S2458" s="57">
        <f t="shared" si="673"/>
        <v>10034823.84</v>
      </c>
      <c r="T2458" s="57">
        <f t="shared" si="674"/>
        <v>10436217.359999999</v>
      </c>
    </row>
    <row r="2459" spans="1:20" ht="34.5" hidden="1" customHeight="1" x14ac:dyDescent="0.25">
      <c r="A2459" s="140"/>
      <c r="B2459" s="169"/>
      <c r="C2459" s="142"/>
      <c r="D2459" s="12" t="s">
        <v>238</v>
      </c>
      <c r="E2459" s="41">
        <f>осн2!N314*осн2!$D$1+осн2!$A$2+(осн2!N314*осн2!$D$1+осн2!$A$2)*осн2!$E$2</f>
        <v>24763647.559999999</v>
      </c>
      <c r="F2459" s="41">
        <f>осн2!O314*осн2!$D$1+осн2!$A$2+(осн2!O314*осн2!$D$1+осн2!$A$2)*осн2!$E$2</f>
        <v>25754191.48</v>
      </c>
      <c r="G2459" s="178"/>
      <c r="H2459" s="179"/>
      <c r="I2459" s="41">
        <f t="shared" si="667"/>
        <v>24763647.559999999</v>
      </c>
      <c r="J2459" s="41">
        <f t="shared" si="668"/>
        <v>25754191.48</v>
      </c>
      <c r="K2459" s="178"/>
      <c r="L2459" s="179"/>
      <c r="M2459" s="41">
        <f t="shared" si="669"/>
        <v>24763647.559999999</v>
      </c>
      <c r="N2459" s="41">
        <f t="shared" si="670"/>
        <v>25754191.48</v>
      </c>
      <c r="O2459" s="61">
        <f>осн2!N314+осн2!$A$2+(осн2!N314+осн2!$A$2)*осн2!$E$2</f>
        <v>12381823.779999999</v>
      </c>
      <c r="P2459" s="61">
        <f>осн2!O314+осн2!$A$2+(осн2!O314+осн2!$A$2)*осн2!$E$2</f>
        <v>12877095.74</v>
      </c>
      <c r="Q2459" s="41">
        <f t="shared" si="671"/>
        <v>24763647.559999999</v>
      </c>
      <c r="R2459" s="41">
        <f t="shared" si="672"/>
        <v>25754191.48</v>
      </c>
      <c r="S2459" s="57">
        <f t="shared" si="673"/>
        <v>12381823.779999999</v>
      </c>
      <c r="T2459" s="57">
        <f t="shared" si="674"/>
        <v>12877095.74</v>
      </c>
    </row>
    <row r="2460" spans="1:20" ht="32.25" hidden="1" customHeight="1" x14ac:dyDescent="0.25">
      <c r="A2460" s="140"/>
      <c r="B2460" s="169"/>
      <c r="C2460" s="142"/>
      <c r="D2460" s="12" t="s">
        <v>239</v>
      </c>
      <c r="E2460" s="41">
        <f>осн2!N315*осн2!$D$1+осн2!$A$2+(осн2!N315*осн2!$D$1+осн2!$A$2)*осн2!$E$2</f>
        <v>27142886.280000001</v>
      </c>
      <c r="F2460" s="41">
        <f>осн2!O315*осн2!$D$1+осн2!$A$2+(осн2!O315*осн2!$D$1+осн2!$A$2)*осн2!$E$2</f>
        <v>28228601.920000002</v>
      </c>
      <c r="G2460" s="178"/>
      <c r="H2460" s="179"/>
      <c r="I2460" s="41">
        <f t="shared" si="667"/>
        <v>27142886.280000001</v>
      </c>
      <c r="J2460" s="41">
        <f t="shared" si="668"/>
        <v>28228601.920000002</v>
      </c>
      <c r="K2460" s="178"/>
      <c r="L2460" s="179"/>
      <c r="M2460" s="41">
        <f t="shared" si="669"/>
        <v>27142886.280000001</v>
      </c>
      <c r="N2460" s="41">
        <f t="shared" si="670"/>
        <v>28228601.920000002</v>
      </c>
      <c r="O2460" s="61">
        <f>осн2!N315+осн2!$A$2+(осн2!N315+осн2!$A$2)*осн2!$E$2</f>
        <v>13571443.140000001</v>
      </c>
      <c r="P2460" s="61">
        <f>осн2!O315+осн2!$A$2+(осн2!O315+осн2!$A$2)*осн2!$E$2</f>
        <v>14114300.960000001</v>
      </c>
      <c r="Q2460" s="41">
        <f t="shared" si="671"/>
        <v>27142886.280000001</v>
      </c>
      <c r="R2460" s="41">
        <f t="shared" si="672"/>
        <v>28228601.920000002</v>
      </c>
      <c r="S2460" s="57">
        <f t="shared" si="673"/>
        <v>13571443.140000001</v>
      </c>
      <c r="T2460" s="57">
        <f t="shared" si="674"/>
        <v>14114300.960000001</v>
      </c>
    </row>
    <row r="2461" spans="1:20" ht="30" hidden="1" customHeight="1" x14ac:dyDescent="0.25">
      <c r="A2461" s="140"/>
      <c r="B2461" s="169"/>
      <c r="C2461" s="142"/>
      <c r="D2461" s="12" t="s">
        <v>240</v>
      </c>
      <c r="E2461" s="41">
        <f>осн2!N316*осн2!$D$1+осн2!$A$2+(осн2!N316*осн2!$D$1+осн2!$A$2)*осн2!$E$2</f>
        <v>37058438.079999998</v>
      </c>
      <c r="F2461" s="41">
        <f>осн2!O316*осн2!$D$1+осн2!$A$2+(осн2!O316*осн2!$D$1+осн2!$A$2)*осн2!$E$2</f>
        <v>38540775.32</v>
      </c>
      <c r="G2461" s="178"/>
      <c r="H2461" s="179"/>
      <c r="I2461" s="41">
        <f t="shared" si="667"/>
        <v>37058438.079999998</v>
      </c>
      <c r="J2461" s="41">
        <f t="shared" si="668"/>
        <v>38540775.32</v>
      </c>
      <c r="K2461" s="178"/>
      <c r="L2461" s="179"/>
      <c r="M2461" s="41">
        <f t="shared" si="669"/>
        <v>37058438.079999998</v>
      </c>
      <c r="N2461" s="41">
        <f t="shared" si="670"/>
        <v>38540775.32</v>
      </c>
      <c r="O2461" s="61">
        <f>осн2!N316+осн2!$A$2+(осн2!N316+осн2!$A$2)*осн2!$E$2</f>
        <v>18529219.039999999</v>
      </c>
      <c r="P2461" s="61">
        <f>осн2!O316+осн2!$A$2+(осн2!O316+осн2!$A$2)*осн2!$E$2</f>
        <v>19270387.66</v>
      </c>
      <c r="Q2461" s="41">
        <f t="shared" si="671"/>
        <v>37058438.079999998</v>
      </c>
      <c r="R2461" s="41">
        <f t="shared" si="672"/>
        <v>38540775.32</v>
      </c>
      <c r="S2461" s="57">
        <f t="shared" si="673"/>
        <v>18529219.039999999</v>
      </c>
      <c r="T2461" s="57">
        <f t="shared" si="674"/>
        <v>19270387.66</v>
      </c>
    </row>
    <row r="2462" spans="1:20" ht="29.25" hidden="1" customHeight="1" x14ac:dyDescent="0.25">
      <c r="A2462" s="140"/>
      <c r="B2462" s="169"/>
      <c r="C2462" s="142"/>
      <c r="D2462" s="12" t="s">
        <v>241</v>
      </c>
      <c r="E2462" s="41">
        <f>осн2!N317*осн2!$D$1+осн2!$A$2+(осн2!N317*осн2!$D$1+осн2!$A$2)*осн2!$E$2</f>
        <v>34818014.560000002</v>
      </c>
      <c r="F2462" s="41">
        <f>осн2!O317*осн2!$D$1+осн2!$A$2+(осн2!O317*осн2!$D$1+осн2!$A$2)*осн2!$E$2</f>
        <v>36210735.519999996</v>
      </c>
      <c r="G2462" s="178"/>
      <c r="H2462" s="179"/>
      <c r="I2462" s="41">
        <f t="shared" si="667"/>
        <v>34818014.560000002</v>
      </c>
      <c r="J2462" s="41">
        <f t="shared" si="668"/>
        <v>36210735.519999996</v>
      </c>
      <c r="K2462" s="178"/>
      <c r="L2462" s="179"/>
      <c r="M2462" s="41">
        <f t="shared" si="669"/>
        <v>34818014.560000002</v>
      </c>
      <c r="N2462" s="41">
        <f t="shared" si="670"/>
        <v>36210735.519999996</v>
      </c>
      <c r="O2462" s="61">
        <f>осн2!N317+осн2!$A$2+(осн2!N317+осн2!$A$2)*осн2!$E$2</f>
        <v>17409007.280000001</v>
      </c>
      <c r="P2462" s="61">
        <f>осн2!O317+осн2!$A$2+(осн2!O317+осн2!$A$2)*осн2!$E$2</f>
        <v>18105367.759999998</v>
      </c>
      <c r="Q2462" s="41">
        <f t="shared" si="671"/>
        <v>34818014.560000002</v>
      </c>
      <c r="R2462" s="41">
        <f t="shared" si="672"/>
        <v>36210735.519999996</v>
      </c>
      <c r="S2462" s="57">
        <f t="shared" si="673"/>
        <v>17409007.280000001</v>
      </c>
      <c r="T2462" s="57">
        <f t="shared" si="674"/>
        <v>18105367.759999998</v>
      </c>
    </row>
    <row r="2463" spans="1:20" ht="32.25" hidden="1" customHeight="1" x14ac:dyDescent="0.25">
      <c r="A2463" s="140"/>
      <c r="B2463" s="169"/>
      <c r="C2463" s="142"/>
      <c r="D2463" s="12" t="s">
        <v>228</v>
      </c>
      <c r="E2463" s="41">
        <f>осн2!N318*осн2!$D$1+осн2!$A$2+(осн2!N318*осн2!$D$1+осн2!$A$2)*осн2!$E$2</f>
        <v>19999265.399999999</v>
      </c>
      <c r="F2463" s="41">
        <f>осн2!O318*осн2!$D$1+осн2!$A$2+(осн2!O318*осн2!$D$1+осн2!$A$2)*осн2!$E$2</f>
        <v>20799236.960000001</v>
      </c>
      <c r="G2463" s="178"/>
      <c r="H2463" s="179"/>
      <c r="I2463" s="41">
        <f t="shared" si="667"/>
        <v>19999265.399999999</v>
      </c>
      <c r="J2463" s="41">
        <f t="shared" si="668"/>
        <v>20799236.960000001</v>
      </c>
      <c r="K2463" s="178"/>
      <c r="L2463" s="179"/>
      <c r="M2463" s="41">
        <f t="shared" si="669"/>
        <v>19999265.399999999</v>
      </c>
      <c r="N2463" s="41">
        <f t="shared" si="670"/>
        <v>20799236.960000001</v>
      </c>
      <c r="O2463" s="61">
        <f>осн2!N318+осн2!$A$2+(осн2!N318+осн2!$A$2)*осн2!$E$2</f>
        <v>9999632.6999999993</v>
      </c>
      <c r="P2463" s="61">
        <f>осн2!O318+осн2!$A$2+(осн2!O318+осн2!$A$2)*осн2!$E$2</f>
        <v>10399618.48</v>
      </c>
      <c r="Q2463" s="41">
        <f t="shared" si="671"/>
        <v>19999265.399999999</v>
      </c>
      <c r="R2463" s="41">
        <f t="shared" si="672"/>
        <v>20799236.960000001</v>
      </c>
      <c r="S2463" s="57">
        <f t="shared" si="673"/>
        <v>9999632.6999999993</v>
      </c>
      <c r="T2463" s="57">
        <f t="shared" si="674"/>
        <v>10399618.48</v>
      </c>
    </row>
    <row r="2464" spans="1:20" ht="30" hidden="1" customHeight="1" x14ac:dyDescent="0.25">
      <c r="A2464" s="140"/>
      <c r="B2464" s="169"/>
      <c r="C2464" s="142"/>
      <c r="D2464" s="12" t="s">
        <v>227</v>
      </c>
      <c r="E2464" s="41">
        <f>осн2!N319*осн2!$D$1+осн2!$A$2+(осн2!N319*осн2!$D$1+осн2!$A$2)*осн2!$E$2</f>
        <v>21004033.039999999</v>
      </c>
      <c r="F2464" s="41">
        <f>осн2!O319*осн2!$D$1+осн2!$A$2+(осн2!O319*осн2!$D$1+осн2!$A$2)*осн2!$E$2</f>
        <v>21844195.399999999</v>
      </c>
      <c r="G2464" s="178"/>
      <c r="H2464" s="179"/>
      <c r="I2464" s="41">
        <f t="shared" si="667"/>
        <v>21004033.039999999</v>
      </c>
      <c r="J2464" s="41">
        <f t="shared" si="668"/>
        <v>21844195.399999999</v>
      </c>
      <c r="K2464" s="178"/>
      <c r="L2464" s="179"/>
      <c r="M2464" s="41">
        <f t="shared" si="669"/>
        <v>21004033.039999999</v>
      </c>
      <c r="N2464" s="41">
        <f t="shared" si="670"/>
        <v>21844195.399999999</v>
      </c>
      <c r="O2464" s="61">
        <f>осн2!N319+осн2!$A$2+(осн2!N319+осн2!$A$2)*осн2!$E$2</f>
        <v>10502016.52</v>
      </c>
      <c r="P2464" s="61">
        <f>осн2!O319+осн2!$A$2+(осн2!O319+осн2!$A$2)*осн2!$E$2</f>
        <v>10922097.699999999</v>
      </c>
      <c r="Q2464" s="41">
        <f t="shared" si="671"/>
        <v>21004033.039999999</v>
      </c>
      <c r="R2464" s="41">
        <f t="shared" si="672"/>
        <v>21844195.399999999</v>
      </c>
      <c r="S2464" s="57">
        <f t="shared" si="673"/>
        <v>10502016.52</v>
      </c>
      <c r="T2464" s="57">
        <f t="shared" si="674"/>
        <v>10922097.699999999</v>
      </c>
    </row>
    <row r="2465" spans="1:20" ht="32.25" hidden="1" customHeight="1" x14ac:dyDescent="0.25">
      <c r="A2465" s="140"/>
      <c r="B2465" s="169"/>
      <c r="C2465" s="142"/>
      <c r="D2465" s="12" t="s">
        <v>229</v>
      </c>
      <c r="E2465" s="41">
        <f>осн2!N320*осн2!$D$1+осн2!$A$2+(осн2!N320*осн2!$D$1+осн2!$A$2)*осн2!$E$2</f>
        <v>24358251.48</v>
      </c>
      <c r="F2465" s="41">
        <f>осн2!O320*осн2!$D$1+осн2!$A$2+(осн2!O320*осн2!$D$1+осн2!$A$2)*осн2!$E$2</f>
        <v>25332579.84</v>
      </c>
      <c r="G2465" s="178"/>
      <c r="H2465" s="179"/>
      <c r="I2465" s="41">
        <f t="shared" si="667"/>
        <v>24358251.48</v>
      </c>
      <c r="J2465" s="41">
        <f t="shared" si="668"/>
        <v>25332579.84</v>
      </c>
      <c r="K2465" s="178"/>
      <c r="L2465" s="179"/>
      <c r="M2465" s="41">
        <f t="shared" si="669"/>
        <v>24358251.48</v>
      </c>
      <c r="N2465" s="41">
        <f t="shared" si="670"/>
        <v>25332579.84</v>
      </c>
      <c r="O2465" s="61">
        <f>осн2!N320+осн2!$A$2+(осн2!N320+осн2!$A$2)*осн2!$E$2</f>
        <v>12179125.74</v>
      </c>
      <c r="P2465" s="61">
        <f>осн2!O320+осн2!$A$2+(осн2!O320+осн2!$A$2)*осн2!$E$2</f>
        <v>12666289.92</v>
      </c>
      <c r="Q2465" s="41">
        <f t="shared" si="671"/>
        <v>24358251.48</v>
      </c>
      <c r="R2465" s="41">
        <f t="shared" si="672"/>
        <v>25332579.84</v>
      </c>
      <c r="S2465" s="57">
        <f t="shared" si="673"/>
        <v>12179125.74</v>
      </c>
      <c r="T2465" s="57">
        <f t="shared" si="674"/>
        <v>12666289.92</v>
      </c>
    </row>
    <row r="2466" spans="1:20" ht="33" hidden="1" customHeight="1" x14ac:dyDescent="0.25">
      <c r="A2466" s="140"/>
      <c r="B2466" s="169"/>
      <c r="C2466" s="142"/>
      <c r="D2466" s="12" t="s">
        <v>242</v>
      </c>
      <c r="E2466" s="41">
        <f>осн2!N321*осн2!$D$1+осн2!$A$2+(осн2!N321*осн2!$D$1+осн2!$A$2)*осн2!$E$2</f>
        <v>38951965.200000003</v>
      </c>
      <c r="F2466" s="41">
        <f>осн2!O321*осн2!$D$1+осн2!$A$2+(осн2!O321*осн2!$D$1+осн2!$A$2)*осн2!$E$2</f>
        <v>40510044.280000001</v>
      </c>
      <c r="G2466" s="178"/>
      <c r="H2466" s="179"/>
      <c r="I2466" s="41">
        <f t="shared" si="667"/>
        <v>38951965.200000003</v>
      </c>
      <c r="J2466" s="41">
        <f t="shared" si="668"/>
        <v>40510044.280000001</v>
      </c>
      <c r="K2466" s="178"/>
      <c r="L2466" s="179"/>
      <c r="M2466" s="41">
        <f t="shared" si="669"/>
        <v>38951965.200000003</v>
      </c>
      <c r="N2466" s="41">
        <f t="shared" si="670"/>
        <v>40510044.280000001</v>
      </c>
      <c r="O2466" s="61">
        <f>осн2!N321+осн2!$A$2+(осн2!N321+осн2!$A$2)*осн2!$E$2</f>
        <v>19475982.600000001</v>
      </c>
      <c r="P2466" s="61">
        <f>осн2!O321+осн2!$A$2+(осн2!O321+осн2!$A$2)*осн2!$E$2</f>
        <v>20255022.140000001</v>
      </c>
      <c r="Q2466" s="41">
        <f t="shared" si="671"/>
        <v>38951965.200000003</v>
      </c>
      <c r="R2466" s="41">
        <f t="shared" si="672"/>
        <v>40510044.280000001</v>
      </c>
      <c r="S2466" s="57">
        <f t="shared" si="673"/>
        <v>19475982.600000001</v>
      </c>
      <c r="T2466" s="57">
        <f t="shared" si="674"/>
        <v>20255022.140000001</v>
      </c>
    </row>
    <row r="2467" spans="1:20" ht="47.25" x14ac:dyDescent="0.25">
      <c r="A2467" s="140"/>
      <c r="B2467" s="169"/>
      <c r="C2467" s="142"/>
      <c r="D2467" s="38" t="s">
        <v>262</v>
      </c>
      <c r="E2467" s="38" t="s">
        <v>10</v>
      </c>
      <c r="F2467" s="38" t="s">
        <v>11</v>
      </c>
      <c r="G2467" s="178"/>
      <c r="H2467" s="179"/>
      <c r="I2467" s="38" t="s">
        <v>10</v>
      </c>
      <c r="J2467" s="38" t="s">
        <v>11</v>
      </c>
      <c r="K2467" s="178"/>
      <c r="L2467" s="179"/>
      <c r="M2467" s="38" t="s">
        <v>10</v>
      </c>
      <c r="N2467" s="38" t="s">
        <v>11</v>
      </c>
      <c r="O2467" s="38" t="s">
        <v>10</v>
      </c>
      <c r="P2467" s="38" t="s">
        <v>11</v>
      </c>
      <c r="Q2467" s="38" t="s">
        <v>10</v>
      </c>
      <c r="R2467" s="38" t="s">
        <v>11</v>
      </c>
      <c r="S2467" s="38" t="s">
        <v>10</v>
      </c>
      <c r="T2467" s="38" t="s">
        <v>11</v>
      </c>
    </row>
    <row r="2468" spans="1:20" ht="16.5" thickBot="1" x14ac:dyDescent="0.3">
      <c r="A2468" s="140"/>
      <c r="B2468" s="170"/>
      <c r="C2468" s="143"/>
      <c r="D2468" s="111" t="s">
        <v>244</v>
      </c>
      <c r="E2468" s="40">
        <f>осн2!I326*осн2!$D$1+осн2!$A$2+(осн2!I326*осн2!$D$1+осн2!$A$2)*осн2!$E$2</f>
        <v>59707369.879999995</v>
      </c>
      <c r="F2468" s="40">
        <f>осн2!J326*осн2!$D$1+осн2!$A$2+(осн2!J326*осн2!$D$1+осн2!$A$2)*осн2!$E$2</f>
        <v>62095663.920000002</v>
      </c>
      <c r="G2468" s="180"/>
      <c r="H2468" s="181"/>
      <c r="I2468" s="40">
        <f t="shared" ref="I2468:J2468" si="675">E2468</f>
        <v>59707369.879999995</v>
      </c>
      <c r="J2468" s="40">
        <f t="shared" si="675"/>
        <v>62095663.920000002</v>
      </c>
      <c r="K2468" s="180"/>
      <c r="L2468" s="181"/>
      <c r="M2468" s="40">
        <f t="shared" ref="M2468:N2468" si="676">I2468</f>
        <v>59707369.879999995</v>
      </c>
      <c r="N2468" s="40">
        <f t="shared" si="676"/>
        <v>62095663.920000002</v>
      </c>
      <c r="O2468" s="36">
        <f>осн2!I326+осн2!$A$2+(осн2!I326+осн2!$A$2)*осн2!$E$2</f>
        <v>29853684.939999998</v>
      </c>
      <c r="P2468" s="36">
        <f>осн2!J326+осн2!$A$2+(осн2!J326+осн2!$A$2)*осн2!$E$2</f>
        <v>31047831.960000001</v>
      </c>
      <c r="Q2468" s="40">
        <f t="shared" ref="Q2468:R2468" si="677">M2468</f>
        <v>59707369.879999995</v>
      </c>
      <c r="R2468" s="40">
        <f t="shared" si="677"/>
        <v>62095663.920000002</v>
      </c>
      <c r="S2468" s="40">
        <f t="shared" ref="S2468:T2468" si="678">O2468</f>
        <v>29853684.939999998</v>
      </c>
      <c r="T2468" s="40">
        <f t="shared" si="678"/>
        <v>31047831.960000001</v>
      </c>
    </row>
    <row r="2469" spans="1:20" ht="63" x14ac:dyDescent="0.25">
      <c r="A2469" s="141">
        <v>1250</v>
      </c>
      <c r="B2469" s="168" t="s">
        <v>204</v>
      </c>
      <c r="C2469" s="139" t="s">
        <v>171</v>
      </c>
      <c r="D2469" s="38" t="s">
        <v>111</v>
      </c>
      <c r="E2469" s="7" t="s">
        <v>10</v>
      </c>
      <c r="F2469" s="39" t="s">
        <v>32</v>
      </c>
      <c r="G2469" s="176">
        <f>прил.3!D6</f>
        <v>13065.470000000001</v>
      </c>
      <c r="H2469" s="177"/>
      <c r="I2469" s="7" t="s">
        <v>10</v>
      </c>
      <c r="J2469" s="39" t="s">
        <v>32</v>
      </c>
      <c r="K2469" s="176">
        <f>прил.3!D6</f>
        <v>13065.470000000001</v>
      </c>
      <c r="L2469" s="177"/>
      <c r="M2469" s="7" t="s">
        <v>10</v>
      </c>
      <c r="N2469" s="39" t="s">
        <v>32</v>
      </c>
      <c r="O2469" s="7" t="s">
        <v>10</v>
      </c>
      <c r="P2469" s="39" t="s">
        <v>32</v>
      </c>
      <c r="Q2469" s="7" t="s">
        <v>10</v>
      </c>
      <c r="R2469" s="39" t="s">
        <v>32</v>
      </c>
      <c r="S2469" s="7" t="s">
        <v>10</v>
      </c>
      <c r="T2469" s="39" t="s">
        <v>32</v>
      </c>
    </row>
    <row r="2470" spans="1:20" ht="18.75" customHeight="1" x14ac:dyDescent="0.25">
      <c r="A2470" s="142"/>
      <c r="B2470" s="169"/>
      <c r="C2470" s="140"/>
      <c r="D2470" s="111" t="s">
        <v>7</v>
      </c>
      <c r="E2470" s="40">
        <f>осн2!I1*осн2!$B$6*осн2!$D$1+осн2!$A$2+(осн2!I1*осн2!$B$6*осн2!$D$1+осн2!$A$2)*осн2!$E$2</f>
        <v>4289364.9000000004</v>
      </c>
      <c r="F2470" s="40">
        <f>осн2!J1*осн2!$B$6*осн2!$D$1+осн2!$A$2+(осн2!J1*осн2!$B$6*осн2!$D$1+осн2!$A$2)*осн2!$E$2</f>
        <v>4460939.8499999996</v>
      </c>
      <c r="G2470" s="178"/>
      <c r="H2470" s="179"/>
      <c r="I2470" s="40">
        <f t="shared" ref="I2470:I2501" si="679">E2470</f>
        <v>4289364.9000000004</v>
      </c>
      <c r="J2470" s="40">
        <f t="shared" ref="J2470:J2501" si="680">F2470</f>
        <v>4460939.8499999996</v>
      </c>
      <c r="K2470" s="178"/>
      <c r="L2470" s="179"/>
      <c r="M2470" s="40">
        <f t="shared" ref="M2470:M2501" si="681">I2470</f>
        <v>4289364.9000000004</v>
      </c>
      <c r="N2470" s="40">
        <f t="shared" ref="N2470:N2501" si="682">J2470</f>
        <v>4460939.8499999996</v>
      </c>
      <c r="O2470" s="36">
        <f>осн2!I1*осн2!$B$6+осн2!$A$2+(осн2!I1*осн2!$B$6+осн2!$A$2)*осн2!$E$2</f>
        <v>2144682.4500000002</v>
      </c>
      <c r="P2470" s="36">
        <f>осн2!J1*осн2!$B$6+осн2!$A$2+(осн2!J1*осн2!$B$6+осн2!$A$2)*осн2!$E$2</f>
        <v>2230469.9249999998</v>
      </c>
      <c r="Q2470" s="40">
        <f t="shared" ref="Q2470:Q2501" si="683">M2470</f>
        <v>4289364.9000000004</v>
      </c>
      <c r="R2470" s="40">
        <f t="shared" ref="R2470:R2501" si="684">N2470</f>
        <v>4460939.8499999996</v>
      </c>
      <c r="S2470" s="40">
        <f t="shared" ref="S2470:S2501" si="685">O2470</f>
        <v>2144682.4500000002</v>
      </c>
      <c r="T2470" s="40">
        <f t="shared" ref="T2470:T2501" si="686">P2470</f>
        <v>2230469.9249999998</v>
      </c>
    </row>
    <row r="2471" spans="1:20" ht="18.75" hidden="1" customHeight="1" x14ac:dyDescent="0.25">
      <c r="A2471" s="142"/>
      <c r="B2471" s="169"/>
      <c r="C2471" s="140"/>
      <c r="D2471" s="4" t="s">
        <v>12</v>
      </c>
      <c r="E2471" s="41">
        <f>осн2!I2*осн2!$B$6*осн2!$D$1+осн2!$A$2+(осн2!I2*осн2!$B$6*осн2!$D$1+осн2!$A$2)*осн2!$E$2</f>
        <v>8563743.8000000007</v>
      </c>
      <c r="F2471" s="41">
        <f>осн2!J2*осн2!$B$6*осн2!$D$1+осн2!$A$2+(осн2!J2*осн2!$B$6*осн2!$D$1+осн2!$A$2)*осн2!$E$2</f>
        <v>8906294.8499999996</v>
      </c>
      <c r="G2471" s="178"/>
      <c r="H2471" s="179"/>
      <c r="I2471" s="41">
        <f t="shared" si="679"/>
        <v>8563743.8000000007</v>
      </c>
      <c r="J2471" s="41">
        <f t="shared" si="680"/>
        <v>8906294.8499999996</v>
      </c>
      <c r="K2471" s="178"/>
      <c r="L2471" s="179"/>
      <c r="M2471" s="41">
        <f t="shared" si="681"/>
        <v>8563743.8000000007</v>
      </c>
      <c r="N2471" s="41">
        <f t="shared" si="682"/>
        <v>8906294.8499999996</v>
      </c>
      <c r="O2471" s="37">
        <f>осн2!I2*осн2!$B$6+осн2!$A$2+(осн2!I2*осн2!$B$6+осн2!$A$2)*осн2!$E$2</f>
        <v>4281871.9000000004</v>
      </c>
      <c r="P2471" s="37">
        <f>осн2!J2*осн2!$B$6+осн2!$A$2+(осн2!J2*осн2!$B$6+осн2!$A$2)*осн2!$E$2</f>
        <v>4453147.4249999998</v>
      </c>
      <c r="Q2471" s="41">
        <f t="shared" si="683"/>
        <v>8563743.8000000007</v>
      </c>
      <c r="R2471" s="41">
        <f t="shared" si="684"/>
        <v>8906294.8499999996</v>
      </c>
      <c r="S2471" s="41">
        <f t="shared" si="685"/>
        <v>4281871.9000000004</v>
      </c>
      <c r="T2471" s="41">
        <f t="shared" si="686"/>
        <v>4453147.4249999998</v>
      </c>
    </row>
    <row r="2472" spans="1:20" ht="18.75" hidden="1" customHeight="1" x14ac:dyDescent="0.25">
      <c r="A2472" s="142"/>
      <c r="B2472" s="169"/>
      <c r="C2472" s="140"/>
      <c r="D2472" s="4" t="s">
        <v>13</v>
      </c>
      <c r="E2472" s="41">
        <f>осн2!I3*осн2!$B$6*осн2!$D$1+осн2!$A$2+(осн2!I3*осн2!$B$6*осн2!$D$1+осн2!$A$2)*осн2!$E$2</f>
        <v>11470316.85</v>
      </c>
      <c r="F2472" s="41">
        <f>осн2!J3*осн2!$B$6*осн2!$D$1+осн2!$A$2+(осн2!J3*осн2!$B$6*осн2!$D$1+осн2!$A$2)*осн2!$E$2</f>
        <v>11929130.35</v>
      </c>
      <c r="G2472" s="178"/>
      <c r="H2472" s="179"/>
      <c r="I2472" s="41">
        <f t="shared" si="679"/>
        <v>11470316.85</v>
      </c>
      <c r="J2472" s="41">
        <f t="shared" si="680"/>
        <v>11929130.35</v>
      </c>
      <c r="K2472" s="178"/>
      <c r="L2472" s="179"/>
      <c r="M2472" s="41">
        <f t="shared" si="681"/>
        <v>11470316.85</v>
      </c>
      <c r="N2472" s="41">
        <f t="shared" si="682"/>
        <v>11929130.35</v>
      </c>
      <c r="O2472" s="37">
        <f>осн2!I3*осн2!$B$6+осн2!$A$2+(осн2!I3*осн2!$B$6+осн2!$A$2)*осн2!$E$2</f>
        <v>5735158.4249999998</v>
      </c>
      <c r="P2472" s="37">
        <f>осн2!J3*осн2!$B$6+осн2!$A$2+(осн2!J3*осн2!$B$6+осн2!$A$2)*осн2!$E$2</f>
        <v>5964565.1749999998</v>
      </c>
      <c r="Q2472" s="41">
        <f t="shared" si="683"/>
        <v>11470316.85</v>
      </c>
      <c r="R2472" s="41">
        <f t="shared" si="684"/>
        <v>11929130.35</v>
      </c>
      <c r="S2472" s="41">
        <f t="shared" si="685"/>
        <v>5735158.4249999998</v>
      </c>
      <c r="T2472" s="41">
        <f t="shared" si="686"/>
        <v>5964565.1749999998</v>
      </c>
    </row>
    <row r="2473" spans="1:20" ht="18.75" hidden="1" customHeight="1" x14ac:dyDescent="0.25">
      <c r="A2473" s="142"/>
      <c r="B2473" s="169"/>
      <c r="C2473" s="140"/>
      <c r="D2473" s="4" t="s">
        <v>14</v>
      </c>
      <c r="E2473" s="41">
        <f>осн2!I4*осн2!$B$6*осн2!$D$1+осн2!$A$2+(осн2!I4*осн2!$B$6*осн2!$D$1+осн2!$A$2)*осн2!$E$2</f>
        <v>15370249.300000001</v>
      </c>
      <c r="F2473" s="41">
        <f>осн2!J4*осн2!$B$6*осн2!$D$1+осн2!$A$2+(осн2!J4*осн2!$B$6*осн2!$D$1+осн2!$A$2)*осн2!$E$2</f>
        <v>15985058.800000001</v>
      </c>
      <c r="G2473" s="178"/>
      <c r="H2473" s="179"/>
      <c r="I2473" s="41">
        <f t="shared" si="679"/>
        <v>15370249.300000001</v>
      </c>
      <c r="J2473" s="41">
        <f t="shared" si="680"/>
        <v>15985058.800000001</v>
      </c>
      <c r="K2473" s="178"/>
      <c r="L2473" s="179"/>
      <c r="M2473" s="41">
        <f t="shared" si="681"/>
        <v>15370249.300000001</v>
      </c>
      <c r="N2473" s="41">
        <f t="shared" si="682"/>
        <v>15985058.800000001</v>
      </c>
      <c r="O2473" s="37">
        <f>осн2!I4*осн2!$B$6+осн2!$A$2+(осн2!I4*осн2!$B$6+осн2!$A$2)*осн2!$E$2</f>
        <v>7685124.6500000004</v>
      </c>
      <c r="P2473" s="37">
        <f>осн2!J4*осн2!$B$6+осн2!$A$2+(осн2!J4*осн2!$B$6+осн2!$A$2)*осн2!$E$2</f>
        <v>7992529.4000000004</v>
      </c>
      <c r="Q2473" s="41">
        <f t="shared" si="683"/>
        <v>15370249.300000001</v>
      </c>
      <c r="R2473" s="41">
        <f t="shared" si="684"/>
        <v>15985058.800000001</v>
      </c>
      <c r="S2473" s="41">
        <f t="shared" si="685"/>
        <v>7685124.6500000004</v>
      </c>
      <c r="T2473" s="41">
        <f t="shared" si="686"/>
        <v>7992529.4000000004</v>
      </c>
    </row>
    <row r="2474" spans="1:20" ht="18.75" hidden="1" customHeight="1" x14ac:dyDescent="0.25">
      <c r="A2474" s="142"/>
      <c r="B2474" s="169"/>
      <c r="C2474" s="140"/>
      <c r="D2474" s="4" t="s">
        <v>15</v>
      </c>
      <c r="E2474" s="41">
        <f>осн2!I5*осн2!$B$6*осн2!$D$1+осн2!$A$2+(осн2!I5*осн2!$B$6*осн2!$D$1+осн2!$A$2)*осн2!$E$2</f>
        <v>20596135.949999999</v>
      </c>
      <c r="F2474" s="41">
        <f>осн2!J5*осн2!$B$6*осн2!$D$1+осн2!$A$2+(осн2!J5*осн2!$B$6*осн2!$D$1+осн2!$A$2)*осн2!$E$2</f>
        <v>21419982.449999999</v>
      </c>
      <c r="G2474" s="178"/>
      <c r="H2474" s="179"/>
      <c r="I2474" s="41">
        <f t="shared" si="679"/>
        <v>20596135.949999999</v>
      </c>
      <c r="J2474" s="41">
        <f t="shared" si="680"/>
        <v>21419982.449999999</v>
      </c>
      <c r="K2474" s="178"/>
      <c r="L2474" s="179"/>
      <c r="M2474" s="41">
        <f t="shared" si="681"/>
        <v>20596135.949999999</v>
      </c>
      <c r="N2474" s="41">
        <f t="shared" si="682"/>
        <v>21419982.449999999</v>
      </c>
      <c r="O2474" s="37">
        <f>осн2!I5*осн2!$B$6+осн2!$A$2+(осн2!I5*осн2!$B$6+осн2!$A$2)*осн2!$E$2</f>
        <v>10298067.975</v>
      </c>
      <c r="P2474" s="37">
        <f>осн2!J5*осн2!$B$6+осн2!$A$2+(осн2!J5*осн2!$B$6+осн2!$A$2)*осн2!$E$2</f>
        <v>10709991.225</v>
      </c>
      <c r="Q2474" s="41">
        <f t="shared" si="683"/>
        <v>20596135.949999999</v>
      </c>
      <c r="R2474" s="41">
        <f t="shared" si="684"/>
        <v>21419982.449999999</v>
      </c>
      <c r="S2474" s="41">
        <f t="shared" si="685"/>
        <v>10298067.975</v>
      </c>
      <c r="T2474" s="41">
        <f t="shared" si="686"/>
        <v>10709991.225</v>
      </c>
    </row>
    <row r="2475" spans="1:20" ht="18.75" hidden="1" customHeight="1" x14ac:dyDescent="0.25">
      <c r="A2475" s="142"/>
      <c r="B2475" s="169"/>
      <c r="C2475" s="140"/>
      <c r="D2475" s="4" t="s">
        <v>16</v>
      </c>
      <c r="E2475" s="41">
        <f>осн2!I6*осн2!$B$6*осн2!$D$1+осн2!$A$2+(осн2!I6*осн2!$B$6*осн2!$D$1+осн2!$A$2)*осн2!$E$2</f>
        <v>27598828.25</v>
      </c>
      <c r="F2475" s="41">
        <f>осн2!J6*осн2!$B$6*осн2!$D$1+осн2!$A$2+(осн2!J6*осн2!$B$6*осн2!$D$1+осн2!$A$2)*осн2!$E$2</f>
        <v>28702783.149999999</v>
      </c>
      <c r="G2475" s="178"/>
      <c r="H2475" s="179"/>
      <c r="I2475" s="41">
        <f t="shared" si="679"/>
        <v>27598828.25</v>
      </c>
      <c r="J2475" s="41">
        <f t="shared" si="680"/>
        <v>28702783.149999999</v>
      </c>
      <c r="K2475" s="178"/>
      <c r="L2475" s="179"/>
      <c r="M2475" s="41">
        <f t="shared" si="681"/>
        <v>27598828.25</v>
      </c>
      <c r="N2475" s="41">
        <f t="shared" si="682"/>
        <v>28702783.149999999</v>
      </c>
      <c r="O2475" s="37">
        <f>осн2!I6*осн2!$B$6+осн2!$A$2+(осн2!I6*осн2!$B$6+осн2!$A$2)*осн2!$E$2</f>
        <v>13799414.125</v>
      </c>
      <c r="P2475" s="37">
        <f>осн2!J6*осн2!$B$6+осн2!$A$2+(осн2!J6*осн2!$B$6+осн2!$A$2)*осн2!$E$2</f>
        <v>14351391.574999999</v>
      </c>
      <c r="Q2475" s="41">
        <f t="shared" si="683"/>
        <v>27598828.25</v>
      </c>
      <c r="R2475" s="41">
        <f t="shared" si="684"/>
        <v>28702783.149999999</v>
      </c>
      <c r="S2475" s="41">
        <f t="shared" si="685"/>
        <v>13799414.125</v>
      </c>
      <c r="T2475" s="41">
        <f t="shared" si="686"/>
        <v>14351391.574999999</v>
      </c>
    </row>
    <row r="2476" spans="1:20" ht="18.75" hidden="1" customHeight="1" x14ac:dyDescent="0.25">
      <c r="A2476" s="142"/>
      <c r="B2476" s="169"/>
      <c r="C2476" s="140"/>
      <c r="D2476" s="8" t="s">
        <v>17</v>
      </c>
      <c r="E2476" s="40">
        <f>осн2!I7*осн2!$B$6*осн2!$D$1+осн2!$A$2+(осн2!I7*осн2!$B$6*осн2!$D$1+осн2!$A$2)*осн2!$E$2</f>
        <v>4423952.75</v>
      </c>
      <c r="F2476" s="40">
        <f>осн2!J7*осн2!$B$6*осн2!$D$1+осн2!$A$2+(осн2!J7*осн2!$B$6*осн2!$D$1+осн2!$A$2)*осн2!$E$2</f>
        <v>4600911.45</v>
      </c>
      <c r="G2476" s="178"/>
      <c r="H2476" s="179"/>
      <c r="I2476" s="40">
        <f t="shared" si="679"/>
        <v>4423952.75</v>
      </c>
      <c r="J2476" s="40">
        <f t="shared" si="680"/>
        <v>4600911.45</v>
      </c>
      <c r="K2476" s="178"/>
      <c r="L2476" s="179"/>
      <c r="M2476" s="40">
        <f t="shared" si="681"/>
        <v>4423952.75</v>
      </c>
      <c r="N2476" s="40">
        <f t="shared" si="682"/>
        <v>4600911.45</v>
      </c>
      <c r="O2476" s="36">
        <f>осн2!I7*осн2!$B$6+осн2!$A$2+(осн2!I7*осн2!$B$6+осн2!$A$2)*осн2!$E$2</f>
        <v>2211976.375</v>
      </c>
      <c r="P2476" s="36">
        <f>осн2!J7*осн2!$B$6+осн2!$A$2+(осн2!J7*осн2!$B$6+осн2!$A$2)*осн2!$E$2</f>
        <v>2300455.7250000001</v>
      </c>
      <c r="Q2476" s="40">
        <f t="shared" si="683"/>
        <v>4423952.75</v>
      </c>
      <c r="R2476" s="40">
        <f t="shared" si="684"/>
        <v>4600911.45</v>
      </c>
      <c r="S2476" s="40">
        <f t="shared" si="685"/>
        <v>2211976.375</v>
      </c>
      <c r="T2476" s="40">
        <f t="shared" si="686"/>
        <v>2300455.7250000001</v>
      </c>
    </row>
    <row r="2477" spans="1:20" ht="18.75" hidden="1" customHeight="1" x14ac:dyDescent="0.25">
      <c r="A2477" s="142"/>
      <c r="B2477" s="169"/>
      <c r="C2477" s="140"/>
      <c r="D2477" s="4" t="s">
        <v>18</v>
      </c>
      <c r="E2477" s="41">
        <f>осн2!I8*осн2!$B$6*осн2!$D$1+осн2!$A$2+(осн2!I8*осн2!$B$6*осн2!$D$1+осн2!$A$2)*осн2!$E$2</f>
        <v>8832937.1999999993</v>
      </c>
      <c r="F2477" s="41">
        <f>осн2!J8*осн2!$B$6*осн2!$D$1+осн2!$A$2+(осн2!J8*осн2!$B$6*осн2!$D$1+осн2!$A$2)*осн2!$E$2</f>
        <v>9186252.8000000007</v>
      </c>
      <c r="G2477" s="178"/>
      <c r="H2477" s="179"/>
      <c r="I2477" s="41">
        <f t="shared" si="679"/>
        <v>8832937.1999999993</v>
      </c>
      <c r="J2477" s="41">
        <f t="shared" si="680"/>
        <v>9186252.8000000007</v>
      </c>
      <c r="K2477" s="178"/>
      <c r="L2477" s="179"/>
      <c r="M2477" s="41">
        <f t="shared" si="681"/>
        <v>8832937.1999999993</v>
      </c>
      <c r="N2477" s="41">
        <f t="shared" si="682"/>
        <v>9186252.8000000007</v>
      </c>
      <c r="O2477" s="37">
        <f>осн2!I8*осн2!$B$6+осн2!$A$2+(осн2!I8*осн2!$B$6+осн2!$A$2)*осн2!$E$2</f>
        <v>4416468.5999999996</v>
      </c>
      <c r="P2477" s="37">
        <f>осн2!J8*осн2!$B$6+осн2!$A$2+(осн2!J8*осн2!$B$6+осн2!$A$2)*осн2!$E$2</f>
        <v>4593126.4000000004</v>
      </c>
      <c r="Q2477" s="41">
        <f t="shared" si="683"/>
        <v>8832937.1999999993</v>
      </c>
      <c r="R2477" s="41">
        <f t="shared" si="684"/>
        <v>9186252.8000000007</v>
      </c>
      <c r="S2477" s="41">
        <f t="shared" si="685"/>
        <v>4416468.5999999996</v>
      </c>
      <c r="T2477" s="41">
        <f t="shared" si="686"/>
        <v>4593126.4000000004</v>
      </c>
    </row>
    <row r="2478" spans="1:20" ht="18.75" hidden="1" customHeight="1" x14ac:dyDescent="0.25">
      <c r="A2478" s="142"/>
      <c r="B2478" s="169"/>
      <c r="C2478" s="140"/>
      <c r="D2478" s="4" t="s">
        <v>19</v>
      </c>
      <c r="E2478" s="41">
        <f>осн2!I9*осн2!$B$6*осн2!$D$1+осн2!$A$2+(осн2!I9*осн2!$B$6*осн2!$D$1+осн2!$A$2)*осн2!$E$2</f>
        <v>11831057.6</v>
      </c>
      <c r="F2478" s="41">
        <f>осн2!J9*осн2!$B$6*осн2!$D$1+осн2!$A$2+(осн2!J9*осн2!$B$6*осн2!$D$1+осн2!$A$2)*осн2!$E$2</f>
        <v>12304299.550000001</v>
      </c>
      <c r="G2478" s="178"/>
      <c r="H2478" s="179"/>
      <c r="I2478" s="41">
        <f t="shared" si="679"/>
        <v>11831057.6</v>
      </c>
      <c r="J2478" s="41">
        <f t="shared" si="680"/>
        <v>12304299.550000001</v>
      </c>
      <c r="K2478" s="178"/>
      <c r="L2478" s="179"/>
      <c r="M2478" s="41">
        <f t="shared" si="681"/>
        <v>11831057.6</v>
      </c>
      <c r="N2478" s="41">
        <f t="shared" si="682"/>
        <v>12304299.550000001</v>
      </c>
      <c r="O2478" s="37">
        <f>осн2!I9*осн2!$B$6+осн2!$A$2+(осн2!I9*осн2!$B$6+осн2!$A$2)*осн2!$E$2</f>
        <v>5915528.7999999998</v>
      </c>
      <c r="P2478" s="37">
        <f>осн2!J9*осн2!$B$6+осн2!$A$2+(осн2!J9*осн2!$B$6+осн2!$A$2)*осн2!$E$2</f>
        <v>6152149.7750000004</v>
      </c>
      <c r="Q2478" s="41">
        <f t="shared" si="683"/>
        <v>11831057.6</v>
      </c>
      <c r="R2478" s="41">
        <f t="shared" si="684"/>
        <v>12304299.550000001</v>
      </c>
      <c r="S2478" s="41">
        <f t="shared" si="685"/>
        <v>5915528.7999999998</v>
      </c>
      <c r="T2478" s="41">
        <f t="shared" si="686"/>
        <v>6152149.7750000004</v>
      </c>
    </row>
    <row r="2479" spans="1:20" ht="18.75" hidden="1" customHeight="1" x14ac:dyDescent="0.25">
      <c r="A2479" s="142"/>
      <c r="B2479" s="169"/>
      <c r="C2479" s="140"/>
      <c r="D2479" s="8" t="s">
        <v>20</v>
      </c>
      <c r="E2479" s="40">
        <f>осн2!I10*осн2!$B$6*осн2!$D$1+осн2!$A$2+(осн2!I10*осн2!$B$6*осн2!$D$1+осн2!$A$2)*осн2!$E$2</f>
        <v>4545805.45</v>
      </c>
      <c r="F2479" s="40">
        <f>осн2!J10*осн2!$B$6*осн2!$D$1+осн2!$A$2+(осн2!J10*осн2!$B$6*осн2!$D$1+осн2!$A$2)*осн2!$E$2</f>
        <v>4727637.55</v>
      </c>
      <c r="G2479" s="178"/>
      <c r="H2479" s="179"/>
      <c r="I2479" s="40">
        <f t="shared" si="679"/>
        <v>4545805.45</v>
      </c>
      <c r="J2479" s="40">
        <f t="shared" si="680"/>
        <v>4727637.55</v>
      </c>
      <c r="K2479" s="178"/>
      <c r="L2479" s="179"/>
      <c r="M2479" s="40">
        <f t="shared" si="681"/>
        <v>4545805.45</v>
      </c>
      <c r="N2479" s="40">
        <f t="shared" si="682"/>
        <v>4727637.55</v>
      </c>
      <c r="O2479" s="36">
        <f>осн2!I10*осн2!$B$6+осн2!$A$2+(осн2!I10*осн2!$B$6+осн2!$A$2)*осн2!$E$2</f>
        <v>2272902.7250000001</v>
      </c>
      <c r="P2479" s="36">
        <f>осн2!J10*осн2!$B$6+осн2!$A$2+(осн2!J10*осн2!$B$6+осн2!$A$2)*осн2!$E$2</f>
        <v>2363818.7749999999</v>
      </c>
      <c r="Q2479" s="40">
        <f t="shared" si="683"/>
        <v>4545805.45</v>
      </c>
      <c r="R2479" s="40">
        <f t="shared" si="684"/>
        <v>4727637.55</v>
      </c>
      <c r="S2479" s="40">
        <f t="shared" si="685"/>
        <v>2272902.7250000001</v>
      </c>
      <c r="T2479" s="40">
        <f t="shared" si="686"/>
        <v>2363818.7749999999</v>
      </c>
    </row>
    <row r="2480" spans="1:20" ht="18.75" hidden="1" customHeight="1" x14ac:dyDescent="0.25">
      <c r="A2480" s="142"/>
      <c r="B2480" s="169"/>
      <c r="C2480" s="140"/>
      <c r="D2480" s="4" t="s">
        <v>21</v>
      </c>
      <c r="E2480" s="41">
        <f>осн2!I11*осн2!$B$6*осн2!$D$1+осн2!$A$2+(осн2!I11*осн2!$B$6*осн2!$D$1+осн2!$A$2)*осн2!$E$2</f>
        <v>9076595.4000000004</v>
      </c>
      <c r="F2480" s="41">
        <f>осн2!J11*осн2!$B$6*осн2!$D$1+осн2!$A$2+(осн2!J11*осн2!$B$6*осн2!$D$1+осн2!$A$2)*осн2!$E$2</f>
        <v>9439660.75</v>
      </c>
      <c r="G2480" s="178"/>
      <c r="H2480" s="179"/>
      <c r="I2480" s="41">
        <f t="shared" si="679"/>
        <v>9076595.4000000004</v>
      </c>
      <c r="J2480" s="41">
        <f t="shared" si="680"/>
        <v>9439660.75</v>
      </c>
      <c r="K2480" s="178"/>
      <c r="L2480" s="179"/>
      <c r="M2480" s="41">
        <f t="shared" si="681"/>
        <v>9076595.4000000004</v>
      </c>
      <c r="N2480" s="41">
        <f t="shared" si="682"/>
        <v>9439660.75</v>
      </c>
      <c r="O2480" s="37">
        <f>осн2!I11*осн2!$B$6+осн2!$A$2+(осн2!I11*осн2!$B$6+осн2!$A$2)*осн2!$E$2</f>
        <v>4538297.7</v>
      </c>
      <c r="P2480" s="37">
        <f>осн2!J11*осн2!$B$6+осн2!$A$2+(осн2!J11*осн2!$B$6+осн2!$A$2)*осн2!$E$2</f>
        <v>4719830.375</v>
      </c>
      <c r="Q2480" s="41">
        <f t="shared" si="683"/>
        <v>9076595.4000000004</v>
      </c>
      <c r="R2480" s="41">
        <f t="shared" si="684"/>
        <v>9439660.75</v>
      </c>
      <c r="S2480" s="41">
        <f t="shared" si="685"/>
        <v>4538297.7</v>
      </c>
      <c r="T2480" s="41">
        <f t="shared" si="686"/>
        <v>4719830.375</v>
      </c>
    </row>
    <row r="2481" spans="1:20" ht="18.75" hidden="1" customHeight="1" x14ac:dyDescent="0.25">
      <c r="A2481" s="142"/>
      <c r="B2481" s="169"/>
      <c r="C2481" s="140"/>
      <c r="D2481" s="4" t="s">
        <v>22</v>
      </c>
      <c r="E2481" s="41">
        <f>осн2!I12*осн2!$B$6*осн2!$D$1+осн2!$A$2+(осн2!I12*осн2!$B$6*осн2!$D$1+осн2!$A$2)*осн2!$E$2</f>
        <v>12157563.6</v>
      </c>
      <c r="F2481" s="41">
        <f>осн2!J12*осн2!$B$6*осн2!$D$1+осн2!$A$2+(осн2!J12*осн2!$B$6*осн2!$D$1+осн2!$A$2)*осн2!$E$2</f>
        <v>12643865.199999999</v>
      </c>
      <c r="G2481" s="178"/>
      <c r="H2481" s="179"/>
      <c r="I2481" s="41">
        <f t="shared" si="679"/>
        <v>12157563.6</v>
      </c>
      <c r="J2481" s="41">
        <f t="shared" si="680"/>
        <v>12643865.199999999</v>
      </c>
      <c r="K2481" s="178"/>
      <c r="L2481" s="179"/>
      <c r="M2481" s="41">
        <f t="shared" si="681"/>
        <v>12157563.6</v>
      </c>
      <c r="N2481" s="41">
        <f t="shared" si="682"/>
        <v>12643865.199999999</v>
      </c>
      <c r="O2481" s="37">
        <f>осн2!I12*осн2!$B$6+осн2!$A$2+(осн2!I12*осн2!$B$6+осн2!$A$2)*осн2!$E$2</f>
        <v>6078781.7999999998</v>
      </c>
      <c r="P2481" s="37">
        <f>осн2!J12*осн2!$B$6+осн2!$A$2+(осн2!J12*осн2!$B$6+осн2!$A$2)*осн2!$E$2</f>
        <v>6321932.5999999996</v>
      </c>
      <c r="Q2481" s="41">
        <f t="shared" si="683"/>
        <v>12157563.6</v>
      </c>
      <c r="R2481" s="41">
        <f t="shared" si="684"/>
        <v>12643865.199999999</v>
      </c>
      <c r="S2481" s="41">
        <f t="shared" si="685"/>
        <v>6078781.7999999998</v>
      </c>
      <c r="T2481" s="41">
        <f t="shared" si="686"/>
        <v>6321932.5999999996</v>
      </c>
    </row>
    <row r="2482" spans="1:20" ht="18.75" hidden="1" customHeight="1" x14ac:dyDescent="0.25">
      <c r="A2482" s="142"/>
      <c r="B2482" s="169"/>
      <c r="C2482" s="140"/>
      <c r="D2482" s="4" t="s">
        <v>23</v>
      </c>
      <c r="E2482" s="41">
        <f>осн2!I13*осн2!$B$6*осн2!$D$1+осн2!$A$2+(осн2!I13*осн2!$B$6*осн2!$D$1+осн2!$A$2)*осн2!$E$2</f>
        <v>16291133.1</v>
      </c>
      <c r="F2482" s="41">
        <f>осн2!J13*осн2!$B$6*осн2!$D$1+осн2!$A$2+(осн2!J13*осн2!$B$6*осн2!$D$1+осн2!$A$2)*осн2!$E$2</f>
        <v>16942779.25</v>
      </c>
      <c r="G2482" s="178"/>
      <c r="H2482" s="179"/>
      <c r="I2482" s="41">
        <f t="shared" si="679"/>
        <v>16291133.1</v>
      </c>
      <c r="J2482" s="41">
        <f t="shared" si="680"/>
        <v>16942779.25</v>
      </c>
      <c r="K2482" s="178"/>
      <c r="L2482" s="179"/>
      <c r="M2482" s="41">
        <f t="shared" si="681"/>
        <v>16291133.1</v>
      </c>
      <c r="N2482" s="41">
        <f t="shared" si="682"/>
        <v>16942779.25</v>
      </c>
      <c r="O2482" s="37">
        <f>осн2!I13*осн2!$B$6+осн2!$A$2+(осн2!I13*осн2!$B$6+осн2!$A$2)*осн2!$E$2</f>
        <v>8145566.5499999998</v>
      </c>
      <c r="P2482" s="37">
        <f>осн2!J13*осн2!$B$6+осн2!$A$2+(осн2!J13*осн2!$B$6+осн2!$A$2)*осн2!$E$2</f>
        <v>8471389.625</v>
      </c>
      <c r="Q2482" s="41">
        <f t="shared" si="683"/>
        <v>16291133.1</v>
      </c>
      <c r="R2482" s="41">
        <f t="shared" si="684"/>
        <v>16942779.25</v>
      </c>
      <c r="S2482" s="41">
        <f t="shared" si="685"/>
        <v>8145566.5499999998</v>
      </c>
      <c r="T2482" s="41">
        <f t="shared" si="686"/>
        <v>8471389.625</v>
      </c>
    </row>
    <row r="2483" spans="1:20" ht="18.75" hidden="1" customHeight="1" x14ac:dyDescent="0.25">
      <c r="A2483" s="142"/>
      <c r="B2483" s="169"/>
      <c r="C2483" s="140"/>
      <c r="D2483" s="4" t="s">
        <v>24</v>
      </c>
      <c r="E2483" s="41">
        <f>осн2!I14*осн2!$B$6*осн2!$D$1+осн2!$A$2+(осн2!I14*осн2!$B$6*осн2!$D$1+осн2!$A$2)*осн2!$E$2</f>
        <v>21830094.399999999</v>
      </c>
      <c r="F2483" s="41">
        <f>осн2!J14*осн2!$B$6*осн2!$D$1+осн2!$A$2+(осн2!J14*осн2!$B$6*осн2!$D$1+осн2!$A$2)*осн2!$E$2</f>
        <v>22703300.300000001</v>
      </c>
      <c r="G2483" s="178"/>
      <c r="H2483" s="179"/>
      <c r="I2483" s="41">
        <f t="shared" si="679"/>
        <v>21830094.399999999</v>
      </c>
      <c r="J2483" s="41">
        <f t="shared" si="680"/>
        <v>22703300.300000001</v>
      </c>
      <c r="K2483" s="178"/>
      <c r="L2483" s="179"/>
      <c r="M2483" s="41">
        <f t="shared" si="681"/>
        <v>21830094.399999999</v>
      </c>
      <c r="N2483" s="41">
        <f t="shared" si="682"/>
        <v>22703300.300000001</v>
      </c>
      <c r="O2483" s="37">
        <f>осн2!I14*осн2!$B$6+осн2!$A$2+(осн2!I14*осн2!$B$6+осн2!$A$2)*осн2!$E$2</f>
        <v>10915047.199999999</v>
      </c>
      <c r="P2483" s="37">
        <f>осн2!J14*осн2!$B$6+осн2!$A$2+(осн2!J14*осн2!$B$6+осн2!$A$2)*осн2!$E$2</f>
        <v>11351650.15</v>
      </c>
      <c r="Q2483" s="41">
        <f t="shared" si="683"/>
        <v>21830094.399999999</v>
      </c>
      <c r="R2483" s="41">
        <f t="shared" si="684"/>
        <v>22703300.300000001</v>
      </c>
      <c r="S2483" s="41">
        <f t="shared" si="685"/>
        <v>10915047.199999999</v>
      </c>
      <c r="T2483" s="41">
        <f t="shared" si="686"/>
        <v>11351650.15</v>
      </c>
    </row>
    <row r="2484" spans="1:20" ht="18.75" hidden="1" customHeight="1" x14ac:dyDescent="0.25">
      <c r="A2484" s="142"/>
      <c r="B2484" s="169"/>
      <c r="C2484" s="140"/>
      <c r="D2484" s="4" t="s">
        <v>25</v>
      </c>
      <c r="E2484" s="41">
        <f>осн2!I15*осн2!$B$6*осн2!$D$1+осн2!$A$2+(осн2!I15*осн2!$B$6*осн2!$D$1+осн2!$A$2)*осн2!$E$2</f>
        <v>29252323.899999999</v>
      </c>
      <c r="F2484" s="41">
        <f>осн2!J15*осн2!$B$6*осн2!$D$1+осн2!$A$2+(осн2!J15*осн2!$B$6*осн2!$D$1+осн2!$A$2)*осн2!$E$2</f>
        <v>30422414.850000001</v>
      </c>
      <c r="G2484" s="178"/>
      <c r="H2484" s="179"/>
      <c r="I2484" s="41">
        <f t="shared" si="679"/>
        <v>29252323.899999999</v>
      </c>
      <c r="J2484" s="41">
        <f t="shared" si="680"/>
        <v>30422414.850000001</v>
      </c>
      <c r="K2484" s="178"/>
      <c r="L2484" s="179"/>
      <c r="M2484" s="41">
        <f t="shared" si="681"/>
        <v>29252323.899999999</v>
      </c>
      <c r="N2484" s="41">
        <f t="shared" si="682"/>
        <v>30422414.850000001</v>
      </c>
      <c r="O2484" s="37">
        <f>осн2!I15*осн2!$B$6+осн2!$A$2+(осн2!I15*осн2!$B$6+осн2!$A$2)*осн2!$E$2</f>
        <v>14626161.949999999</v>
      </c>
      <c r="P2484" s="37">
        <f>осн2!J15*осн2!$B$6+осн2!$A$2+(осн2!J15*осн2!$B$6+осн2!$A$2)*осн2!$E$2</f>
        <v>15211207.425000001</v>
      </c>
      <c r="Q2484" s="41">
        <f t="shared" si="683"/>
        <v>29252323.899999999</v>
      </c>
      <c r="R2484" s="41">
        <f t="shared" si="684"/>
        <v>30422414.850000001</v>
      </c>
      <c r="S2484" s="41">
        <f t="shared" si="685"/>
        <v>14626161.949999999</v>
      </c>
      <c r="T2484" s="41">
        <f t="shared" si="686"/>
        <v>15211207.425000001</v>
      </c>
    </row>
    <row r="2485" spans="1:20" ht="18.75" hidden="1" customHeight="1" x14ac:dyDescent="0.25">
      <c r="A2485" s="142"/>
      <c r="B2485" s="169"/>
      <c r="C2485" s="140"/>
      <c r="D2485" s="8" t="s">
        <v>26</v>
      </c>
      <c r="E2485" s="40">
        <f>осн2!I16*осн2!$B$6*осн2!$D$1+осн2!$A$2+(осн2!I16*осн2!$B$6*осн2!$D$1+осн2!$A$2)*осн2!$E$2</f>
        <v>4652919.95</v>
      </c>
      <c r="F2485" s="40">
        <f>осн2!J16*осн2!$B$6*осн2!$D$1+осн2!$A$2+(осн2!J16*осн2!$B$6*осн2!$D$1+осн2!$A$2)*осн2!$E$2</f>
        <v>4839035.45</v>
      </c>
      <c r="G2485" s="178"/>
      <c r="H2485" s="179"/>
      <c r="I2485" s="40">
        <f t="shared" si="679"/>
        <v>4652919.95</v>
      </c>
      <c r="J2485" s="40">
        <f t="shared" si="680"/>
        <v>4839035.45</v>
      </c>
      <c r="K2485" s="178"/>
      <c r="L2485" s="179"/>
      <c r="M2485" s="40">
        <f t="shared" si="681"/>
        <v>4652919.95</v>
      </c>
      <c r="N2485" s="40">
        <f t="shared" si="682"/>
        <v>4839035.45</v>
      </c>
      <c r="O2485" s="36">
        <f>осн2!I16*осн2!$B$6+осн2!$A$2+(осн2!I16*осн2!$B$6+осн2!$A$2)*осн2!$E$2</f>
        <v>2326459.9750000001</v>
      </c>
      <c r="P2485" s="36">
        <f>осн2!J16*осн2!$B$6+осн2!$A$2+(осн2!J16*осн2!$B$6+осн2!$A$2)*осн2!$E$2</f>
        <v>2419517.7250000001</v>
      </c>
      <c r="Q2485" s="40">
        <f t="shared" si="683"/>
        <v>4652919.95</v>
      </c>
      <c r="R2485" s="40">
        <f t="shared" si="684"/>
        <v>4839035.45</v>
      </c>
      <c r="S2485" s="40">
        <f t="shared" si="685"/>
        <v>2326459.9750000001</v>
      </c>
      <c r="T2485" s="40">
        <f t="shared" si="686"/>
        <v>2419517.7250000001</v>
      </c>
    </row>
    <row r="2486" spans="1:20" ht="18.75" hidden="1" customHeight="1" x14ac:dyDescent="0.25">
      <c r="A2486" s="142"/>
      <c r="B2486" s="169"/>
      <c r="C2486" s="140"/>
      <c r="D2486" s="4" t="s">
        <v>27</v>
      </c>
      <c r="E2486" s="41">
        <f>осн2!I17*осн2!$B$6*осн2!$D$1+осн2!$A$2+(осн2!I17*осн2!$B$6*осн2!$D$1+осн2!$A$2)*осн2!$E$2</f>
        <v>9290868.6500000004</v>
      </c>
      <c r="F2486" s="41">
        <f>осн2!J17*осн2!$B$6*осн2!$D$1+осн2!$A$2+(осн2!J17*осн2!$B$6*осн2!$D$1+осн2!$A$2)*осн2!$E$2</f>
        <v>9662503.75</v>
      </c>
      <c r="G2486" s="178"/>
      <c r="H2486" s="179"/>
      <c r="I2486" s="41">
        <f t="shared" si="679"/>
        <v>9290868.6500000004</v>
      </c>
      <c r="J2486" s="41">
        <f t="shared" si="680"/>
        <v>9662503.75</v>
      </c>
      <c r="K2486" s="178"/>
      <c r="L2486" s="179"/>
      <c r="M2486" s="41">
        <f t="shared" si="681"/>
        <v>9290868.6500000004</v>
      </c>
      <c r="N2486" s="41">
        <f t="shared" si="682"/>
        <v>9662503.75</v>
      </c>
      <c r="O2486" s="37">
        <f>осн2!I17*осн2!$B$6+осн2!$A$2+(осн2!I17*осн2!$B$6+осн2!$A$2)*осн2!$E$2</f>
        <v>4645434.3250000002</v>
      </c>
      <c r="P2486" s="37">
        <f>осн2!J17*осн2!$B$6+осн2!$A$2+(осн2!J17*осн2!$B$6+осн2!$A$2)*осн2!$E$2</f>
        <v>4831251.875</v>
      </c>
      <c r="Q2486" s="41">
        <f t="shared" si="683"/>
        <v>9290868.6500000004</v>
      </c>
      <c r="R2486" s="41">
        <f t="shared" si="684"/>
        <v>9662503.75</v>
      </c>
      <c r="S2486" s="41">
        <f t="shared" si="685"/>
        <v>4645434.3250000002</v>
      </c>
      <c r="T2486" s="41">
        <f t="shared" si="686"/>
        <v>4831251.875</v>
      </c>
    </row>
    <row r="2487" spans="1:20" ht="18.75" hidden="1" customHeight="1" x14ac:dyDescent="0.25">
      <c r="A2487" s="142"/>
      <c r="B2487" s="169"/>
      <c r="C2487" s="140"/>
      <c r="D2487" s="4" t="s">
        <v>28</v>
      </c>
      <c r="E2487" s="41">
        <f>осн2!I18*осн2!$B$6*осн2!$D$1+осн2!$A$2+(осн2!I18*осн2!$B$6*осн2!$D$1+осн2!$A$2)*осн2!$E$2</f>
        <v>12444672.35</v>
      </c>
      <c r="F2487" s="41">
        <f>осн2!J18*осн2!$B$6*осн2!$D$1+осн2!$A$2+(осн2!J18*осн2!$B$6*осн2!$D$1+осн2!$A$2)*осн2!$E$2</f>
        <v>12942458.300000001</v>
      </c>
      <c r="G2487" s="178"/>
      <c r="H2487" s="179"/>
      <c r="I2487" s="41">
        <f t="shared" si="679"/>
        <v>12444672.35</v>
      </c>
      <c r="J2487" s="41">
        <f t="shared" si="680"/>
        <v>12942458.300000001</v>
      </c>
      <c r="K2487" s="178"/>
      <c r="L2487" s="179"/>
      <c r="M2487" s="41">
        <f t="shared" si="681"/>
        <v>12444672.35</v>
      </c>
      <c r="N2487" s="41">
        <f t="shared" si="682"/>
        <v>12942458.300000001</v>
      </c>
      <c r="O2487" s="37">
        <f>осн2!I18*осн2!$B$6+осн2!$A$2+(осн2!I18*осн2!$B$6+осн2!$A$2)*осн2!$E$2</f>
        <v>6222336.1749999998</v>
      </c>
      <c r="P2487" s="37">
        <f>осн2!J18*осн2!$B$6+осн2!$A$2+(осн2!J18*осн2!$B$6+осн2!$A$2)*осн2!$E$2</f>
        <v>6471229.1500000004</v>
      </c>
      <c r="Q2487" s="41">
        <f t="shared" si="683"/>
        <v>12444672.35</v>
      </c>
      <c r="R2487" s="41">
        <f t="shared" si="684"/>
        <v>12942458.300000001</v>
      </c>
      <c r="S2487" s="41">
        <f t="shared" si="685"/>
        <v>6222336.1749999998</v>
      </c>
      <c r="T2487" s="41">
        <f t="shared" si="686"/>
        <v>6471229.1500000004</v>
      </c>
    </row>
    <row r="2488" spans="1:20" ht="18.75" hidden="1" customHeight="1" x14ac:dyDescent="0.25">
      <c r="A2488" s="142"/>
      <c r="B2488" s="169"/>
      <c r="C2488" s="140"/>
      <c r="D2488" s="4" t="s">
        <v>29</v>
      </c>
      <c r="E2488" s="41">
        <f>осн2!I19*осн2!$B$6*осн2!$D$1+осн2!$A$2+(осн2!I19*осн2!$B$6*осн2!$D$1+осн2!$A$2)*осн2!$E$2</f>
        <v>16675836.699999999</v>
      </c>
      <c r="F2488" s="41">
        <f>осн2!J19*осн2!$B$6*осн2!$D$1+осн2!$A$2+(осн2!J19*осн2!$B$6*осн2!$D$1+осн2!$A$2)*осн2!$E$2</f>
        <v>17342873</v>
      </c>
      <c r="G2488" s="178"/>
      <c r="H2488" s="179"/>
      <c r="I2488" s="41">
        <f t="shared" si="679"/>
        <v>16675836.699999999</v>
      </c>
      <c r="J2488" s="41">
        <f t="shared" si="680"/>
        <v>17342873</v>
      </c>
      <c r="K2488" s="178"/>
      <c r="L2488" s="179"/>
      <c r="M2488" s="41">
        <f t="shared" si="681"/>
        <v>16675836.699999999</v>
      </c>
      <c r="N2488" s="41">
        <f t="shared" si="682"/>
        <v>17342873</v>
      </c>
      <c r="O2488" s="37">
        <f>осн2!I19*осн2!$B$6+осн2!$A$2+(осн2!I19*осн2!$B$6+осн2!$A$2)*осн2!$E$2</f>
        <v>8337918.3499999996</v>
      </c>
      <c r="P2488" s="37">
        <f>осн2!J19*осн2!$B$6+осн2!$A$2+(осн2!J19*осн2!$B$6+осн2!$A$2)*осн2!$E$2</f>
        <v>8671436.5</v>
      </c>
      <c r="Q2488" s="41">
        <f t="shared" si="683"/>
        <v>16675836.699999999</v>
      </c>
      <c r="R2488" s="41">
        <f t="shared" si="684"/>
        <v>17342873</v>
      </c>
      <c r="S2488" s="41">
        <f t="shared" si="685"/>
        <v>8337918.3499999996</v>
      </c>
      <c r="T2488" s="41">
        <f t="shared" si="686"/>
        <v>8671436.5</v>
      </c>
    </row>
    <row r="2489" spans="1:20" ht="18.75" hidden="1" customHeight="1" x14ac:dyDescent="0.25">
      <c r="A2489" s="142"/>
      <c r="B2489" s="169"/>
      <c r="C2489" s="140"/>
      <c r="D2489" s="4" t="s">
        <v>30</v>
      </c>
      <c r="E2489" s="41">
        <f>осн2!I20*осн2!$B$6*осн2!$D$1+осн2!$A$2+(осн2!I20*осн2!$B$6*осн2!$D$1+осн2!$A$2)*осн2!$E$2</f>
        <v>22345633.449999999</v>
      </c>
      <c r="F2489" s="41">
        <f>осн2!J20*осн2!$B$6*осн2!$D$1+осн2!$A$2+(осн2!J20*осн2!$B$6*осн2!$D$1+осн2!$A$2)*осн2!$E$2</f>
        <v>23239456.899999999</v>
      </c>
      <c r="G2489" s="178"/>
      <c r="H2489" s="179"/>
      <c r="I2489" s="41">
        <f t="shared" si="679"/>
        <v>22345633.449999999</v>
      </c>
      <c r="J2489" s="41">
        <f t="shared" si="680"/>
        <v>23239456.899999999</v>
      </c>
      <c r="K2489" s="178"/>
      <c r="L2489" s="179"/>
      <c r="M2489" s="41">
        <f t="shared" si="681"/>
        <v>22345633.449999999</v>
      </c>
      <c r="N2489" s="41">
        <f t="shared" si="682"/>
        <v>23239456.899999999</v>
      </c>
      <c r="O2489" s="37">
        <f>осн2!I20*осн2!$B$6+осн2!$A$2+(осн2!I20*осн2!$B$6+осн2!$A$2)*осн2!$E$2</f>
        <v>11172816.725</v>
      </c>
      <c r="P2489" s="37">
        <f>осн2!J20*осн2!$B$6+осн2!$A$2+(осн2!J20*осн2!$B$6+осн2!$A$2)*осн2!$E$2</f>
        <v>11619728.449999999</v>
      </c>
      <c r="Q2489" s="41">
        <f t="shared" si="683"/>
        <v>22345633.449999999</v>
      </c>
      <c r="R2489" s="41">
        <f t="shared" si="684"/>
        <v>23239456.899999999</v>
      </c>
      <c r="S2489" s="41">
        <f t="shared" si="685"/>
        <v>11172816.725</v>
      </c>
      <c r="T2489" s="41">
        <f t="shared" si="686"/>
        <v>11619728.449999999</v>
      </c>
    </row>
    <row r="2490" spans="1:20" ht="18.75" hidden="1" customHeight="1" x14ac:dyDescent="0.25">
      <c r="A2490" s="142"/>
      <c r="B2490" s="169"/>
      <c r="C2490" s="140"/>
      <c r="D2490" s="4" t="s">
        <v>31</v>
      </c>
      <c r="E2490" s="41">
        <f>осн2!I21*осн2!$B$6*осн2!$D$1+осн2!$A$2+(осн2!I21*осн2!$B$6*осн2!$D$1+осн2!$A$2)*осн2!$E$2</f>
        <v>29943154.899999999</v>
      </c>
      <c r="F2490" s="41">
        <f>осн2!J21*осн2!$B$6*осн2!$D$1+осн2!$A$2+(осн2!J21*осн2!$B$6*осн2!$D$1+осн2!$A$2)*осн2!$E$2</f>
        <v>31140881.449999999</v>
      </c>
      <c r="G2490" s="178"/>
      <c r="H2490" s="179"/>
      <c r="I2490" s="41">
        <f t="shared" si="679"/>
        <v>29943154.899999999</v>
      </c>
      <c r="J2490" s="41">
        <f t="shared" si="680"/>
        <v>31140881.449999999</v>
      </c>
      <c r="K2490" s="178"/>
      <c r="L2490" s="179"/>
      <c r="M2490" s="41">
        <f t="shared" si="681"/>
        <v>29943154.899999999</v>
      </c>
      <c r="N2490" s="41">
        <f t="shared" si="682"/>
        <v>31140881.449999999</v>
      </c>
      <c r="O2490" s="37">
        <f>осн2!I21*осн2!$B$6+осн2!$A$2+(осн2!I21*осн2!$B$6+осн2!$A$2)*осн2!$E$2</f>
        <v>14971577.449999999</v>
      </c>
      <c r="P2490" s="37">
        <f>осн2!J21*осн2!$B$6+осн2!$A$2+(осн2!J21*осн2!$B$6+осн2!$A$2)*осн2!$E$2</f>
        <v>15570440.725</v>
      </c>
      <c r="Q2490" s="41">
        <f t="shared" si="683"/>
        <v>29943154.899999999</v>
      </c>
      <c r="R2490" s="41">
        <f t="shared" si="684"/>
        <v>31140881.449999999</v>
      </c>
      <c r="S2490" s="41">
        <f t="shared" si="685"/>
        <v>14971577.449999999</v>
      </c>
      <c r="T2490" s="41">
        <f t="shared" si="686"/>
        <v>15570440.725</v>
      </c>
    </row>
    <row r="2491" spans="1:20" ht="18.75" hidden="1" customHeight="1" x14ac:dyDescent="0.25">
      <c r="A2491" s="142"/>
      <c r="B2491" s="169"/>
      <c r="C2491" s="140"/>
      <c r="D2491" s="8" t="s">
        <v>33</v>
      </c>
      <c r="E2491" s="40">
        <f>осн2!I22*осн2!$B$6*осн2!$D$1+осн2!$A$2+(осн2!I22*осн2!$B$6*осн2!$D$1+осн2!$A$2)*осн2!$E$2</f>
        <v>4974464.05</v>
      </c>
      <c r="F2491" s="40">
        <f>осн2!J22*осн2!$B$6*осн2!$D$1+осн2!$A$2+(осн2!J22*осн2!$B$6*осн2!$D$1+осн2!$A$2)*осн2!$E$2</f>
        <v>5173444.5</v>
      </c>
      <c r="G2491" s="178"/>
      <c r="H2491" s="179"/>
      <c r="I2491" s="40">
        <f t="shared" si="679"/>
        <v>4974464.05</v>
      </c>
      <c r="J2491" s="40">
        <f t="shared" si="680"/>
        <v>5173444.5</v>
      </c>
      <c r="K2491" s="178"/>
      <c r="L2491" s="179"/>
      <c r="M2491" s="40">
        <f t="shared" si="681"/>
        <v>4974464.05</v>
      </c>
      <c r="N2491" s="40">
        <f t="shared" si="682"/>
        <v>5173444.5</v>
      </c>
      <c r="O2491" s="36">
        <f>осн2!I22*осн2!$B$6+осн2!$A$2+(осн2!I22*осн2!$B$6+осн2!$A$2)*осн2!$E$2</f>
        <v>2487232.0249999999</v>
      </c>
      <c r="P2491" s="36">
        <f>осн2!J22*осн2!$B$6+осн2!$A$2+(осн2!J22*осн2!$B$6+осн2!$A$2)*осн2!$E$2</f>
        <v>2586722.25</v>
      </c>
      <c r="Q2491" s="40">
        <f t="shared" si="683"/>
        <v>4974464.05</v>
      </c>
      <c r="R2491" s="40">
        <f t="shared" si="684"/>
        <v>5173444.5</v>
      </c>
      <c r="S2491" s="40">
        <f t="shared" si="685"/>
        <v>2487232.0249999999</v>
      </c>
      <c r="T2491" s="40">
        <f t="shared" si="686"/>
        <v>2586722.25</v>
      </c>
    </row>
    <row r="2492" spans="1:20" ht="18.75" hidden="1" customHeight="1" x14ac:dyDescent="0.25">
      <c r="A2492" s="142"/>
      <c r="B2492" s="169"/>
      <c r="C2492" s="140"/>
      <c r="D2492" s="4" t="s">
        <v>34</v>
      </c>
      <c r="E2492" s="41">
        <f>осн2!I23*осн2!$B$6*осн2!$D$1+осн2!$A$2+(осн2!I23*осн2!$B$6*осн2!$D$1+осн2!$A$2)*осн2!$E$2</f>
        <v>9933989.3000000007</v>
      </c>
      <c r="F2492" s="41">
        <f>осн2!J23*осн2!$B$6*осн2!$D$1+осн2!$A$2+(осн2!J23*осн2!$B$6*осн2!$D$1+осн2!$A$2)*осн2!$E$2</f>
        <v>10331348.4</v>
      </c>
      <c r="G2492" s="178"/>
      <c r="H2492" s="179"/>
      <c r="I2492" s="41">
        <f t="shared" si="679"/>
        <v>9933989.3000000007</v>
      </c>
      <c r="J2492" s="41">
        <f t="shared" si="680"/>
        <v>10331348.4</v>
      </c>
      <c r="K2492" s="178"/>
      <c r="L2492" s="179"/>
      <c r="M2492" s="41">
        <f t="shared" si="681"/>
        <v>9933989.3000000007</v>
      </c>
      <c r="N2492" s="41">
        <f t="shared" si="682"/>
        <v>10331348.4</v>
      </c>
      <c r="O2492" s="37">
        <f>осн2!I23*осн2!$B$6+осн2!$A$2+(осн2!I23*осн2!$B$6+осн2!$A$2)*осн2!$E$2</f>
        <v>4966994.6500000004</v>
      </c>
      <c r="P2492" s="37">
        <f>осн2!J23*осн2!$B$6+осн2!$A$2+(осн2!J23*осн2!$B$6+осн2!$A$2)*осн2!$E$2</f>
        <v>5165674.2</v>
      </c>
      <c r="Q2492" s="41">
        <f t="shared" si="683"/>
        <v>9933989.3000000007</v>
      </c>
      <c r="R2492" s="41">
        <f t="shared" si="684"/>
        <v>10331348.4</v>
      </c>
      <c r="S2492" s="41">
        <f t="shared" si="685"/>
        <v>4966994.6500000004</v>
      </c>
      <c r="T2492" s="41">
        <f t="shared" si="686"/>
        <v>5165674.2</v>
      </c>
    </row>
    <row r="2493" spans="1:20" ht="18.75" hidden="1" customHeight="1" x14ac:dyDescent="0.25">
      <c r="A2493" s="142"/>
      <c r="B2493" s="169"/>
      <c r="C2493" s="140"/>
      <c r="D2493" s="4" t="s">
        <v>35</v>
      </c>
      <c r="E2493" s="41">
        <f>осн2!I24*осн2!$B$6*осн2!$D$1+осн2!$A$2+(осн2!I24*осн2!$B$6*осн2!$D$1+осн2!$A$2)*осн2!$E$2</f>
        <v>13306458.800000001</v>
      </c>
      <c r="F2493" s="41">
        <f>осн2!J24*осн2!$B$6*осн2!$D$1+осн2!$A$2+(осн2!J24*осн2!$B$6*осн2!$D$1+осн2!$A$2)*осн2!$E$2</f>
        <v>13838715.5</v>
      </c>
      <c r="G2493" s="178"/>
      <c r="H2493" s="179"/>
      <c r="I2493" s="41">
        <f t="shared" si="679"/>
        <v>13306458.800000001</v>
      </c>
      <c r="J2493" s="41">
        <f t="shared" si="680"/>
        <v>13838715.5</v>
      </c>
      <c r="K2493" s="178"/>
      <c r="L2493" s="179"/>
      <c r="M2493" s="41">
        <f t="shared" si="681"/>
        <v>13306458.800000001</v>
      </c>
      <c r="N2493" s="41">
        <f t="shared" si="682"/>
        <v>13838715.5</v>
      </c>
      <c r="O2493" s="37">
        <f>осн2!I24*осн2!$B$6+осн2!$A$2+(осн2!I24*осн2!$B$6+осн2!$A$2)*осн2!$E$2</f>
        <v>6653229.4000000004</v>
      </c>
      <c r="P2493" s="37">
        <f>осн2!J24*осн2!$B$6+осн2!$A$2+(осн2!J24*осн2!$B$6+осн2!$A$2)*осн2!$E$2</f>
        <v>6919357.75</v>
      </c>
      <c r="Q2493" s="41">
        <f t="shared" si="683"/>
        <v>13306458.800000001</v>
      </c>
      <c r="R2493" s="41">
        <f t="shared" si="684"/>
        <v>13838715.5</v>
      </c>
      <c r="S2493" s="41">
        <f t="shared" si="685"/>
        <v>6653229.4000000004</v>
      </c>
      <c r="T2493" s="41">
        <f t="shared" si="686"/>
        <v>6919357.75</v>
      </c>
    </row>
    <row r="2494" spans="1:20" ht="18.75" hidden="1" customHeight="1" x14ac:dyDescent="0.25">
      <c r="A2494" s="142"/>
      <c r="B2494" s="169"/>
      <c r="C2494" s="140"/>
      <c r="D2494" s="4" t="s">
        <v>36</v>
      </c>
      <c r="E2494" s="41">
        <f>осн2!I25*осн2!$B$6*осн2!$D$1+осн2!$A$2+(осн2!I25*осн2!$B$6*осн2!$D$1+осн2!$A$2)*осн2!$E$2</f>
        <v>17830634.850000001</v>
      </c>
      <c r="F2494" s="41">
        <f>осн2!J25*осн2!$B$6*осн2!$D$1+осн2!$A$2+(осн2!J25*осн2!$B$6*осн2!$D$1+осн2!$A$2)*осн2!$E$2</f>
        <v>18543862.25</v>
      </c>
      <c r="G2494" s="178"/>
      <c r="H2494" s="179"/>
      <c r="I2494" s="41">
        <f t="shared" si="679"/>
        <v>17830634.850000001</v>
      </c>
      <c r="J2494" s="41">
        <f t="shared" si="680"/>
        <v>18543862.25</v>
      </c>
      <c r="K2494" s="178"/>
      <c r="L2494" s="179"/>
      <c r="M2494" s="41">
        <f t="shared" si="681"/>
        <v>17830634.850000001</v>
      </c>
      <c r="N2494" s="41">
        <f t="shared" si="682"/>
        <v>18543862.25</v>
      </c>
      <c r="O2494" s="37">
        <f>осн2!I25*осн2!$B$6+осн2!$A$2+(осн2!I25*осн2!$B$6+осн2!$A$2)*осн2!$E$2</f>
        <v>8915317.4250000007</v>
      </c>
      <c r="P2494" s="37">
        <f>осн2!J25*осн2!$B$6+осн2!$A$2+(осн2!J25*осн2!$B$6+осн2!$A$2)*осн2!$E$2</f>
        <v>9271931.125</v>
      </c>
      <c r="Q2494" s="41">
        <f t="shared" si="683"/>
        <v>17830634.850000001</v>
      </c>
      <c r="R2494" s="41">
        <f t="shared" si="684"/>
        <v>18543862.25</v>
      </c>
      <c r="S2494" s="41">
        <f t="shared" si="685"/>
        <v>8915317.4250000007</v>
      </c>
      <c r="T2494" s="41">
        <f t="shared" si="686"/>
        <v>9271931.125</v>
      </c>
    </row>
    <row r="2495" spans="1:20" ht="18.75" hidden="1" customHeight="1" x14ac:dyDescent="0.25">
      <c r="A2495" s="142"/>
      <c r="B2495" s="169"/>
      <c r="C2495" s="140"/>
      <c r="D2495" s="4" t="s">
        <v>37</v>
      </c>
      <c r="E2495" s="41">
        <f>осн2!I26*осн2!$B$6*осн2!$D$1+осн2!$A$2+(осн2!I26*осн2!$B$6*осн2!$D$1+осн2!$A$2)*осн2!$E$2</f>
        <v>23893055.949999999</v>
      </c>
      <c r="F2495" s="41">
        <f>осн2!J26*осн2!$B$6*осн2!$D$1+осн2!$A$2+(осн2!J26*осн2!$B$6*осн2!$D$1+осн2!$A$2)*осн2!$E$2</f>
        <v>24848779.25</v>
      </c>
      <c r="G2495" s="178"/>
      <c r="H2495" s="179"/>
      <c r="I2495" s="41">
        <f t="shared" si="679"/>
        <v>23893055.949999999</v>
      </c>
      <c r="J2495" s="41">
        <f t="shared" si="680"/>
        <v>24848779.25</v>
      </c>
      <c r="K2495" s="178"/>
      <c r="L2495" s="179"/>
      <c r="M2495" s="41">
        <f t="shared" si="681"/>
        <v>23893055.949999999</v>
      </c>
      <c r="N2495" s="41">
        <f t="shared" si="682"/>
        <v>24848779.25</v>
      </c>
      <c r="O2495" s="37">
        <f>осн2!I26*осн2!$B$6+осн2!$A$2+(осн2!I26*осн2!$B$6+осн2!$A$2)*осн2!$E$2</f>
        <v>11946527.975</v>
      </c>
      <c r="P2495" s="37">
        <f>осн2!J26*осн2!$B$6+осн2!$A$2+(осн2!J26*осн2!$B$6+осн2!$A$2)*осн2!$E$2</f>
        <v>12424389.625</v>
      </c>
      <c r="Q2495" s="41">
        <f t="shared" si="683"/>
        <v>23893055.949999999</v>
      </c>
      <c r="R2495" s="41">
        <f t="shared" si="684"/>
        <v>24848779.25</v>
      </c>
      <c r="S2495" s="41">
        <f t="shared" si="685"/>
        <v>11946527.975</v>
      </c>
      <c r="T2495" s="41">
        <f t="shared" si="686"/>
        <v>12424389.625</v>
      </c>
    </row>
    <row r="2496" spans="1:20" ht="18.75" hidden="1" customHeight="1" x14ac:dyDescent="0.25">
      <c r="A2496" s="142"/>
      <c r="B2496" s="169"/>
      <c r="C2496" s="140"/>
      <c r="D2496" s="4" t="s">
        <v>38</v>
      </c>
      <c r="E2496" s="41">
        <f>осн2!I27*осн2!$B$6*осн2!$D$1+осн2!$A$2+(осн2!I27*осн2!$B$6*осн2!$D$1+осн2!$A$2)*осн2!$E$2</f>
        <v>32016692.199999999</v>
      </c>
      <c r="F2496" s="41">
        <f>осн2!J27*осн2!$B$6*осн2!$D$1+осн2!$A$2+(осн2!J27*осн2!$B$6*осн2!$D$1+осн2!$A$2)*осн2!$E$2</f>
        <v>33297358</v>
      </c>
      <c r="G2496" s="178"/>
      <c r="H2496" s="179"/>
      <c r="I2496" s="41">
        <f t="shared" si="679"/>
        <v>32016692.199999999</v>
      </c>
      <c r="J2496" s="41">
        <f t="shared" si="680"/>
        <v>33297358</v>
      </c>
      <c r="K2496" s="178"/>
      <c r="L2496" s="179"/>
      <c r="M2496" s="41">
        <f t="shared" si="681"/>
        <v>32016692.199999999</v>
      </c>
      <c r="N2496" s="41">
        <f t="shared" si="682"/>
        <v>33297358</v>
      </c>
      <c r="O2496" s="37">
        <f>осн2!I27*осн2!$B$6+осн2!$A$2+(осн2!I27*осн2!$B$6+осн2!$A$2)*осн2!$E$2</f>
        <v>16008346.1</v>
      </c>
      <c r="P2496" s="37">
        <f>осн2!J27*осн2!$B$6+осн2!$A$2+(осн2!J27*осн2!$B$6+осн2!$A$2)*осн2!$E$2</f>
        <v>16648679</v>
      </c>
      <c r="Q2496" s="41">
        <f t="shared" si="683"/>
        <v>32016692.199999999</v>
      </c>
      <c r="R2496" s="41">
        <f t="shared" si="684"/>
        <v>33297358</v>
      </c>
      <c r="S2496" s="41">
        <f t="shared" si="685"/>
        <v>16008346.1</v>
      </c>
      <c r="T2496" s="41">
        <f t="shared" si="686"/>
        <v>16648679</v>
      </c>
    </row>
    <row r="2497" spans="1:20" ht="18.75" hidden="1" customHeight="1" x14ac:dyDescent="0.25">
      <c r="A2497" s="142"/>
      <c r="B2497" s="169"/>
      <c r="C2497" s="140"/>
      <c r="D2497" s="8" t="s">
        <v>39</v>
      </c>
      <c r="E2497" s="40">
        <f>осн2!I28*осн2!$B$6*осн2!$D$1+осн2!$A$2+(осн2!I28*осн2!$B$6*осн2!$D$1+осн2!$A$2)*осн2!$E$2</f>
        <v>5231341.2</v>
      </c>
      <c r="F2497" s="40">
        <f>осн2!J28*осн2!$B$6*осн2!$D$1+осн2!$A$2+(осн2!J28*осн2!$B$6*осн2!$D$1+осн2!$A$2)*осн2!$E$2</f>
        <v>5440596.5</v>
      </c>
      <c r="G2497" s="178"/>
      <c r="H2497" s="179"/>
      <c r="I2497" s="40">
        <f t="shared" si="679"/>
        <v>5231341.2</v>
      </c>
      <c r="J2497" s="40">
        <f t="shared" si="680"/>
        <v>5440596.5</v>
      </c>
      <c r="K2497" s="178"/>
      <c r="L2497" s="179"/>
      <c r="M2497" s="40">
        <f t="shared" si="681"/>
        <v>5231341.2</v>
      </c>
      <c r="N2497" s="40">
        <f t="shared" si="682"/>
        <v>5440596.5</v>
      </c>
      <c r="O2497" s="36">
        <f>осн2!I28*осн2!$B$6+осн2!$A$2+(осн2!I28*осн2!$B$6+осн2!$A$2)*осн2!$E$2</f>
        <v>2615670.6</v>
      </c>
      <c r="P2497" s="36">
        <f>осн2!J28*осн2!$B$6+осн2!$A$2+(осн2!J28*осн2!$B$6+осн2!$A$2)*осн2!$E$2</f>
        <v>2720298.25</v>
      </c>
      <c r="Q2497" s="40">
        <f t="shared" si="683"/>
        <v>5231341.2</v>
      </c>
      <c r="R2497" s="40">
        <f t="shared" si="684"/>
        <v>5440596.5</v>
      </c>
      <c r="S2497" s="40">
        <f t="shared" si="685"/>
        <v>2615670.6</v>
      </c>
      <c r="T2497" s="40">
        <f t="shared" si="686"/>
        <v>2720298.25</v>
      </c>
    </row>
    <row r="2498" spans="1:20" ht="18.75" hidden="1" customHeight="1" x14ac:dyDescent="0.25">
      <c r="A2498" s="142"/>
      <c r="B2498" s="169"/>
      <c r="C2498" s="140"/>
      <c r="D2498" s="4" t="s">
        <v>40</v>
      </c>
      <c r="E2498" s="41">
        <f>осн2!I29*осн2!$B$6*осн2!$D$1+осн2!$A$2+(осн2!I29*осн2!$B$6*осн2!$D$1+осн2!$A$2)*осн2!$E$2</f>
        <v>10447699.35</v>
      </c>
      <c r="F2498" s="41">
        <f>осн2!J29*осн2!$B$6*осн2!$D$1+осн2!$A$2+(осн2!J29*осн2!$B$6*осн2!$D$1+осн2!$A$2)*осн2!$E$2</f>
        <v>10865605.199999999</v>
      </c>
      <c r="G2498" s="178"/>
      <c r="H2498" s="179"/>
      <c r="I2498" s="41">
        <f t="shared" si="679"/>
        <v>10447699.35</v>
      </c>
      <c r="J2498" s="41">
        <f t="shared" si="680"/>
        <v>10865605.199999999</v>
      </c>
      <c r="K2498" s="178"/>
      <c r="L2498" s="179"/>
      <c r="M2498" s="41">
        <f t="shared" si="681"/>
        <v>10447699.35</v>
      </c>
      <c r="N2498" s="41">
        <f t="shared" si="682"/>
        <v>10865605.199999999</v>
      </c>
      <c r="O2498" s="37">
        <f>осн2!I29*осн2!$B$6+осн2!$A$2+(осн2!I29*осн2!$B$6+осн2!$A$2)*осн2!$E$2</f>
        <v>5223849.6749999998</v>
      </c>
      <c r="P2498" s="37">
        <f>осн2!J29*осн2!$B$6+осн2!$A$2+(осн2!J29*осн2!$B$6+осн2!$A$2)*осн2!$E$2</f>
        <v>5432802.5999999996</v>
      </c>
      <c r="Q2498" s="41">
        <f t="shared" si="683"/>
        <v>10447699.35</v>
      </c>
      <c r="R2498" s="41">
        <f t="shared" si="684"/>
        <v>10865605.199999999</v>
      </c>
      <c r="S2498" s="41">
        <f t="shared" si="685"/>
        <v>5223849.6749999998</v>
      </c>
      <c r="T2498" s="41">
        <f t="shared" si="686"/>
        <v>5432802.5999999996</v>
      </c>
    </row>
    <row r="2499" spans="1:20" ht="18.75" hidden="1" customHeight="1" x14ac:dyDescent="0.25">
      <c r="A2499" s="142"/>
      <c r="B2499" s="169"/>
      <c r="C2499" s="140"/>
      <c r="D2499" s="4" t="s">
        <v>41</v>
      </c>
      <c r="E2499" s="41">
        <f>осн2!I30*осн2!$B$6*осн2!$D$1+осн2!$A$2+(осн2!I30*осн2!$B$6*осн2!$D$1+осн2!$A$2)*осн2!$E$2</f>
        <v>13994808.85</v>
      </c>
      <c r="F2499" s="41">
        <f>осн2!J30*осн2!$B$6*осн2!$D$1+осн2!$A$2+(осн2!J30*осн2!$B$6*осн2!$D$1+осн2!$A$2)*осн2!$E$2</f>
        <v>14554600.85</v>
      </c>
      <c r="G2499" s="178"/>
      <c r="H2499" s="179"/>
      <c r="I2499" s="41">
        <f t="shared" si="679"/>
        <v>13994808.85</v>
      </c>
      <c r="J2499" s="41">
        <f t="shared" si="680"/>
        <v>14554600.85</v>
      </c>
      <c r="K2499" s="178"/>
      <c r="L2499" s="179"/>
      <c r="M2499" s="41">
        <f t="shared" si="681"/>
        <v>13994808.85</v>
      </c>
      <c r="N2499" s="41">
        <f t="shared" si="682"/>
        <v>14554600.85</v>
      </c>
      <c r="O2499" s="37">
        <f>осн2!I30*осн2!$B$6+осн2!$A$2+(осн2!I30*осн2!$B$6+осн2!$A$2)*осн2!$E$2</f>
        <v>6997404.4249999998</v>
      </c>
      <c r="P2499" s="37">
        <f>осн2!J30*осн2!$B$6+осн2!$A$2+(осн2!J30*осн2!$B$6+осн2!$A$2)*осн2!$E$2</f>
        <v>7277300.4249999998</v>
      </c>
      <c r="Q2499" s="41">
        <f t="shared" si="683"/>
        <v>13994808.85</v>
      </c>
      <c r="R2499" s="41">
        <f t="shared" si="684"/>
        <v>14554600.85</v>
      </c>
      <c r="S2499" s="41">
        <f t="shared" si="685"/>
        <v>6997404.4249999998</v>
      </c>
      <c r="T2499" s="41">
        <f t="shared" si="686"/>
        <v>7277300.4249999998</v>
      </c>
    </row>
    <row r="2500" spans="1:20" ht="18.75" hidden="1" customHeight="1" x14ac:dyDescent="0.25">
      <c r="A2500" s="142"/>
      <c r="B2500" s="169"/>
      <c r="C2500" s="140"/>
      <c r="D2500" s="4" t="s">
        <v>42</v>
      </c>
      <c r="E2500" s="41">
        <f>осн2!I31*осн2!$B$6*осн2!$D$1+осн2!$A$2+(осн2!I31*осн2!$B$6*осн2!$D$1+осн2!$A$2)*осн2!$E$2</f>
        <v>18753061.5</v>
      </c>
      <c r="F2500" s="41">
        <f>осн2!J31*осн2!$B$6*осн2!$D$1+осн2!$A$2+(осн2!J31*осн2!$B$6*осн2!$D$1+осн2!$A$2)*осн2!$E$2</f>
        <v>19503181.600000001</v>
      </c>
      <c r="G2500" s="178"/>
      <c r="H2500" s="179"/>
      <c r="I2500" s="41">
        <f t="shared" si="679"/>
        <v>18753061.5</v>
      </c>
      <c r="J2500" s="41">
        <f t="shared" si="680"/>
        <v>19503181.600000001</v>
      </c>
      <c r="K2500" s="178"/>
      <c r="L2500" s="179"/>
      <c r="M2500" s="41">
        <f t="shared" si="681"/>
        <v>18753061.5</v>
      </c>
      <c r="N2500" s="41">
        <f t="shared" si="682"/>
        <v>19503181.600000001</v>
      </c>
      <c r="O2500" s="37">
        <f>осн2!I31*осн2!$B$6+осн2!$A$2+(осн2!I31*осн2!$B$6+осн2!$A$2)*осн2!$E$2</f>
        <v>9376530.75</v>
      </c>
      <c r="P2500" s="37">
        <f>осн2!J31*осн2!$B$6+осн2!$A$2+(осн2!J31*осн2!$B$6+осн2!$A$2)*осн2!$E$2</f>
        <v>9751590.8000000007</v>
      </c>
      <c r="Q2500" s="41">
        <f t="shared" si="683"/>
        <v>18753061.5</v>
      </c>
      <c r="R2500" s="41">
        <f t="shared" si="684"/>
        <v>19503181.600000001</v>
      </c>
      <c r="S2500" s="41">
        <f t="shared" si="685"/>
        <v>9376530.75</v>
      </c>
      <c r="T2500" s="41">
        <f t="shared" si="686"/>
        <v>9751590.8000000007</v>
      </c>
    </row>
    <row r="2501" spans="1:20" ht="18.75" hidden="1" customHeight="1" x14ac:dyDescent="0.25">
      <c r="A2501" s="142"/>
      <c r="B2501" s="169"/>
      <c r="C2501" s="140"/>
      <c r="D2501" s="4" t="s">
        <v>43</v>
      </c>
      <c r="E2501" s="41">
        <f>осн2!I32*осн2!$B$6*осн2!$D$1+осн2!$A$2+(осн2!I32*осн2!$B$6*осн2!$D$1+осн2!$A$2)*осн2!$E$2</f>
        <v>25129117.75</v>
      </c>
      <c r="F2501" s="41">
        <f>осн2!J32*осн2!$B$6*осн2!$D$1+осн2!$A$2+(осн2!J32*осн2!$B$6*осн2!$D$1+осн2!$A$2)*осн2!$E$2</f>
        <v>26134283.050000001</v>
      </c>
      <c r="G2501" s="178"/>
      <c r="H2501" s="179"/>
      <c r="I2501" s="41">
        <f t="shared" si="679"/>
        <v>25129117.75</v>
      </c>
      <c r="J2501" s="41">
        <f t="shared" si="680"/>
        <v>26134283.050000001</v>
      </c>
      <c r="K2501" s="178"/>
      <c r="L2501" s="179"/>
      <c r="M2501" s="41">
        <f t="shared" si="681"/>
        <v>25129117.75</v>
      </c>
      <c r="N2501" s="41">
        <f t="shared" si="682"/>
        <v>26134283.050000001</v>
      </c>
      <c r="O2501" s="37">
        <f>осн2!I32*осн2!$B$6+осн2!$A$2+(осн2!I32*осн2!$B$6+осн2!$A$2)*осн2!$E$2</f>
        <v>12564558.875</v>
      </c>
      <c r="P2501" s="37">
        <f>осн2!J32*осн2!$B$6+осн2!$A$2+(осн2!J32*осн2!$B$6+осн2!$A$2)*осн2!$E$2</f>
        <v>13067141.525</v>
      </c>
      <c r="Q2501" s="41">
        <f t="shared" si="683"/>
        <v>25129117.75</v>
      </c>
      <c r="R2501" s="41">
        <f t="shared" si="684"/>
        <v>26134283.050000001</v>
      </c>
      <c r="S2501" s="41">
        <f t="shared" si="685"/>
        <v>12564558.875</v>
      </c>
      <c r="T2501" s="41">
        <f t="shared" si="686"/>
        <v>13067141.525</v>
      </c>
    </row>
    <row r="2502" spans="1:20" ht="18.75" hidden="1" customHeight="1" x14ac:dyDescent="0.25">
      <c r="A2502" s="142"/>
      <c r="B2502" s="169"/>
      <c r="C2502" s="140"/>
      <c r="D2502" s="4" t="s">
        <v>44</v>
      </c>
      <c r="E2502" s="41">
        <f>осн2!I33*осн2!$B$6*осн2!$D$1+осн2!$A$2+(осн2!I33*осн2!$B$6*осн2!$D$1+осн2!$A$2)*осн2!$E$2</f>
        <v>33672954.950000003</v>
      </c>
      <c r="F2502" s="41">
        <f>осн2!J33*осн2!$B$6*осн2!$D$1+осн2!$A$2+(осн2!J33*осн2!$B$6*осн2!$D$1+осн2!$A$2)*осн2!$E$2</f>
        <v>35019874.799999997</v>
      </c>
      <c r="G2502" s="178"/>
      <c r="H2502" s="179"/>
      <c r="I2502" s="41">
        <f t="shared" ref="I2502:I2533" si="687">E2502</f>
        <v>33672954.950000003</v>
      </c>
      <c r="J2502" s="41">
        <f t="shared" ref="J2502:J2533" si="688">F2502</f>
        <v>35019874.799999997</v>
      </c>
      <c r="K2502" s="178"/>
      <c r="L2502" s="179"/>
      <c r="M2502" s="41">
        <f t="shared" ref="M2502:M2533" si="689">I2502</f>
        <v>33672954.950000003</v>
      </c>
      <c r="N2502" s="41">
        <f t="shared" ref="N2502:N2533" si="690">J2502</f>
        <v>35019874.799999997</v>
      </c>
      <c r="O2502" s="37">
        <f>осн2!I33*осн2!$B$6+осн2!$A$2+(осн2!I33*осн2!$B$6+осн2!$A$2)*осн2!$E$2</f>
        <v>16836477.475000001</v>
      </c>
      <c r="P2502" s="37">
        <f>осн2!J33*осн2!$B$6+осн2!$A$2+(осн2!J33*осн2!$B$6+осн2!$A$2)*осн2!$E$2</f>
        <v>17509937.399999999</v>
      </c>
      <c r="Q2502" s="41">
        <f t="shared" ref="Q2502:Q2533" si="691">M2502</f>
        <v>33672954.950000003</v>
      </c>
      <c r="R2502" s="41">
        <f t="shared" ref="R2502:R2533" si="692">N2502</f>
        <v>35019874.799999997</v>
      </c>
      <c r="S2502" s="41">
        <f t="shared" ref="S2502:S2533" si="693">O2502</f>
        <v>16836477.475000001</v>
      </c>
      <c r="T2502" s="41">
        <f t="shared" ref="T2502:T2533" si="694">P2502</f>
        <v>17509937.399999999</v>
      </c>
    </row>
    <row r="2503" spans="1:20" ht="18.75" hidden="1" customHeight="1" x14ac:dyDescent="0.25">
      <c r="A2503" s="142"/>
      <c r="B2503" s="169"/>
      <c r="C2503" s="140"/>
      <c r="D2503" s="8" t="s">
        <v>45</v>
      </c>
      <c r="E2503" s="40">
        <f>осн2!I34*осн2!$B$6*осн2!$D$1+осн2!$A$2+(осн2!I34*осн2!$B$6*осн2!$D$1+осн2!$A$2)*осн2!$E$2</f>
        <v>5583075.5999999996</v>
      </c>
      <c r="F2503" s="40">
        <f>осн2!J34*осн2!$B$6*осн2!$D$1+осн2!$A$2+(осн2!J34*осн2!$B$6*осн2!$D$1+осн2!$A$2)*осн2!$E$2</f>
        <v>5806399.4500000002</v>
      </c>
      <c r="G2503" s="178"/>
      <c r="H2503" s="179"/>
      <c r="I2503" s="40">
        <f t="shared" si="687"/>
        <v>5583075.5999999996</v>
      </c>
      <c r="J2503" s="40">
        <f t="shared" si="688"/>
        <v>5806399.4500000002</v>
      </c>
      <c r="K2503" s="178"/>
      <c r="L2503" s="179"/>
      <c r="M2503" s="40">
        <f t="shared" si="689"/>
        <v>5583075.5999999996</v>
      </c>
      <c r="N2503" s="40">
        <f t="shared" si="690"/>
        <v>5806399.4500000002</v>
      </c>
      <c r="O2503" s="36">
        <f>осн2!I34*осн2!$B$6+осн2!$A$2+(осн2!I34*осн2!$B$6+осн2!$A$2)*осн2!$E$2</f>
        <v>2791537.8</v>
      </c>
      <c r="P2503" s="36">
        <f>осн2!J34*осн2!$B$6+осн2!$A$2+(осн2!J34*осн2!$B$6+осн2!$A$2)*осн2!$E$2</f>
        <v>2903199.7250000001</v>
      </c>
      <c r="Q2503" s="40">
        <f t="shared" si="691"/>
        <v>5583075.5999999996</v>
      </c>
      <c r="R2503" s="40">
        <f t="shared" si="692"/>
        <v>5806399.4500000002</v>
      </c>
      <c r="S2503" s="40">
        <f t="shared" si="693"/>
        <v>2791537.8</v>
      </c>
      <c r="T2503" s="40">
        <f t="shared" si="694"/>
        <v>2903199.7250000001</v>
      </c>
    </row>
    <row r="2504" spans="1:20" ht="18.75" hidden="1" customHeight="1" x14ac:dyDescent="0.25">
      <c r="A2504" s="142"/>
      <c r="B2504" s="169"/>
      <c r="C2504" s="140"/>
      <c r="D2504" s="4" t="s">
        <v>46</v>
      </c>
      <c r="E2504" s="41">
        <f>осн2!I35*осн2!$B$6*осн2!$D$1+осн2!$A$2+(осн2!I35*осн2!$B$6*осн2!$D$1+осн2!$A$2)*осн2!$E$2</f>
        <v>11151162.25</v>
      </c>
      <c r="F2504" s="41">
        <f>осн2!J35*осн2!$B$6*осн2!$D$1+осн2!$A$2+(осн2!J35*осн2!$B$6*осн2!$D$1+осн2!$A$2)*осн2!$E$2</f>
        <v>11597211.1</v>
      </c>
      <c r="G2504" s="178"/>
      <c r="H2504" s="179"/>
      <c r="I2504" s="41">
        <f t="shared" si="687"/>
        <v>11151162.25</v>
      </c>
      <c r="J2504" s="41">
        <f t="shared" si="688"/>
        <v>11597211.1</v>
      </c>
      <c r="K2504" s="178"/>
      <c r="L2504" s="179"/>
      <c r="M2504" s="41">
        <f t="shared" si="689"/>
        <v>11151162.25</v>
      </c>
      <c r="N2504" s="41">
        <f t="shared" si="690"/>
        <v>11597211.1</v>
      </c>
      <c r="O2504" s="37">
        <f>осн2!I35*осн2!$B$6+осн2!$A$2+(осн2!I35*осн2!$B$6+осн2!$A$2)*осн2!$E$2</f>
        <v>5575581.125</v>
      </c>
      <c r="P2504" s="37">
        <f>осн2!J35*осн2!$B$6+осн2!$A$2+(осн2!J35*осн2!$B$6+осн2!$A$2)*осн2!$E$2</f>
        <v>5798605.5499999998</v>
      </c>
      <c r="Q2504" s="41">
        <f t="shared" si="691"/>
        <v>11151162.25</v>
      </c>
      <c r="R2504" s="41">
        <f t="shared" si="692"/>
        <v>11597211.1</v>
      </c>
      <c r="S2504" s="41">
        <f t="shared" si="693"/>
        <v>5575581.125</v>
      </c>
      <c r="T2504" s="41">
        <f t="shared" si="694"/>
        <v>5798605.5499999998</v>
      </c>
    </row>
    <row r="2505" spans="1:20" ht="18.75" hidden="1" customHeight="1" x14ac:dyDescent="0.25">
      <c r="A2505" s="142"/>
      <c r="B2505" s="169"/>
      <c r="C2505" s="140"/>
      <c r="D2505" s="4" t="s">
        <v>47</v>
      </c>
      <c r="E2505" s="41">
        <f>осн2!I36*осн2!$B$6*осн2!$D$1+осн2!$A$2+(осн2!I36*осн2!$B$6*осн2!$D$1+осн2!$A$2)*осн2!$E$2</f>
        <v>14937481.35</v>
      </c>
      <c r="F2505" s="41">
        <f>осн2!J36*осн2!$B$6*осн2!$D$1+осн2!$A$2+(осн2!J36*осн2!$B$6*осн2!$D$1+осн2!$A$2)*осн2!$E$2</f>
        <v>15534980.25</v>
      </c>
      <c r="G2505" s="178"/>
      <c r="H2505" s="179"/>
      <c r="I2505" s="41">
        <f t="shared" si="687"/>
        <v>14937481.35</v>
      </c>
      <c r="J2505" s="41">
        <f t="shared" si="688"/>
        <v>15534980.25</v>
      </c>
      <c r="K2505" s="178"/>
      <c r="L2505" s="179"/>
      <c r="M2505" s="41">
        <f t="shared" si="689"/>
        <v>14937481.35</v>
      </c>
      <c r="N2505" s="41">
        <f t="shared" si="690"/>
        <v>15534980.25</v>
      </c>
      <c r="O2505" s="37">
        <f>осн2!I36*осн2!$B$6+осн2!$A$2+(осн2!I36*осн2!$B$6+осн2!$A$2)*осн2!$E$2</f>
        <v>7468740.6749999998</v>
      </c>
      <c r="P2505" s="37">
        <f>осн2!J36*осн2!$B$6+осн2!$A$2+(осн2!J36*осн2!$B$6+осн2!$A$2)*осн2!$E$2</f>
        <v>7767490.125</v>
      </c>
      <c r="Q2505" s="41">
        <f t="shared" si="691"/>
        <v>14937481.35</v>
      </c>
      <c r="R2505" s="41">
        <f t="shared" si="692"/>
        <v>15534980.25</v>
      </c>
      <c r="S2505" s="41">
        <f t="shared" si="693"/>
        <v>7468740.6749999998</v>
      </c>
      <c r="T2505" s="41">
        <f t="shared" si="694"/>
        <v>7767490.125</v>
      </c>
    </row>
    <row r="2506" spans="1:20" ht="18.75" hidden="1" customHeight="1" x14ac:dyDescent="0.25">
      <c r="A2506" s="142"/>
      <c r="B2506" s="169"/>
      <c r="C2506" s="140"/>
      <c r="D2506" s="4" t="s">
        <v>48</v>
      </c>
      <c r="E2506" s="41">
        <f>осн2!I37*осн2!$B$6*осн2!$D$1+осн2!$A$2+(осн2!I37*осн2!$B$6*осн2!$D$1+осн2!$A$2)*осн2!$E$2</f>
        <v>20016233.800000001</v>
      </c>
      <c r="F2506" s="41">
        <f>осн2!J37*осн2!$B$6*осн2!$D$1+осн2!$A$2+(осн2!J37*осн2!$B$6*осн2!$D$1+осн2!$A$2)*осн2!$E$2</f>
        <v>20816881.5</v>
      </c>
      <c r="G2506" s="178"/>
      <c r="H2506" s="179"/>
      <c r="I2506" s="41">
        <f t="shared" si="687"/>
        <v>20016233.800000001</v>
      </c>
      <c r="J2506" s="41">
        <f t="shared" si="688"/>
        <v>20816881.5</v>
      </c>
      <c r="K2506" s="178"/>
      <c r="L2506" s="179"/>
      <c r="M2506" s="41">
        <f t="shared" si="689"/>
        <v>20016233.800000001</v>
      </c>
      <c r="N2506" s="41">
        <f t="shared" si="690"/>
        <v>20816881.5</v>
      </c>
      <c r="O2506" s="37">
        <f>осн2!I37*осн2!$B$6+осн2!$A$2+(осн2!I37*осн2!$B$6+осн2!$A$2)*осн2!$E$2</f>
        <v>10008116.9</v>
      </c>
      <c r="P2506" s="37">
        <f>осн2!J37*осн2!$B$6+осн2!$A$2+(осн2!J37*осн2!$B$6+осн2!$A$2)*осн2!$E$2</f>
        <v>10408440.75</v>
      </c>
      <c r="Q2506" s="41">
        <f t="shared" si="691"/>
        <v>20016233.800000001</v>
      </c>
      <c r="R2506" s="41">
        <f t="shared" si="692"/>
        <v>20816881.5</v>
      </c>
      <c r="S2506" s="41">
        <f t="shared" si="693"/>
        <v>10008116.9</v>
      </c>
      <c r="T2506" s="41">
        <f t="shared" si="694"/>
        <v>10408440.75</v>
      </c>
    </row>
    <row r="2507" spans="1:20" ht="18.75" hidden="1" customHeight="1" x14ac:dyDescent="0.25">
      <c r="A2507" s="142"/>
      <c r="B2507" s="169"/>
      <c r="C2507" s="140"/>
      <c r="D2507" s="4" t="s">
        <v>49</v>
      </c>
      <c r="E2507" s="41">
        <f>осн2!I38*осн2!$B$6*осн2!$D$1+осн2!$A$2+(осн2!I38*осн2!$B$6*осн2!$D$1+осн2!$A$2)*осн2!$E$2</f>
        <v>26821792.350000001</v>
      </c>
      <c r="F2507" s="41">
        <f>осн2!J38*осн2!$B$6*осн2!$D$1+осн2!$A$2+(осн2!J38*осн2!$B$6*осн2!$D$1+осн2!$A$2)*осн2!$E$2</f>
        <v>27894663.100000001</v>
      </c>
      <c r="G2507" s="178"/>
      <c r="H2507" s="179"/>
      <c r="I2507" s="41">
        <f t="shared" si="687"/>
        <v>26821792.350000001</v>
      </c>
      <c r="J2507" s="41">
        <f t="shared" si="688"/>
        <v>27894663.100000001</v>
      </c>
      <c r="K2507" s="178"/>
      <c r="L2507" s="179"/>
      <c r="M2507" s="41">
        <f t="shared" si="689"/>
        <v>26821792.350000001</v>
      </c>
      <c r="N2507" s="41">
        <f t="shared" si="690"/>
        <v>27894663.100000001</v>
      </c>
      <c r="O2507" s="37">
        <f>осн2!I38*осн2!$B$6+осн2!$A$2+(осн2!I38*осн2!$B$6+осн2!$A$2)*осн2!$E$2</f>
        <v>13410896.175000001</v>
      </c>
      <c r="P2507" s="37">
        <f>осн2!J38*осн2!$B$6+осн2!$A$2+(осн2!J38*осн2!$B$6+осн2!$A$2)*осн2!$E$2</f>
        <v>13947331.550000001</v>
      </c>
      <c r="Q2507" s="41">
        <f t="shared" si="691"/>
        <v>26821792.350000001</v>
      </c>
      <c r="R2507" s="41">
        <f t="shared" si="692"/>
        <v>27894663.100000001</v>
      </c>
      <c r="S2507" s="41">
        <f t="shared" si="693"/>
        <v>13410896.175000001</v>
      </c>
      <c r="T2507" s="41">
        <f t="shared" si="694"/>
        <v>13947331.550000001</v>
      </c>
    </row>
    <row r="2508" spans="1:20" ht="18.75" hidden="1" customHeight="1" x14ac:dyDescent="0.25">
      <c r="A2508" s="142"/>
      <c r="B2508" s="169"/>
      <c r="C2508" s="140"/>
      <c r="D2508" s="4" t="s">
        <v>50</v>
      </c>
      <c r="E2508" s="41">
        <f>осн2!I39*осн2!$B$6*осн2!$D$1+осн2!$A$2+(осн2!I39*осн2!$B$6*осн2!$D$1+осн2!$A$2)*осн2!$E$2</f>
        <v>35941150.950000003</v>
      </c>
      <c r="F2508" s="41">
        <f>осн2!J39*осн2!$B$6*осн2!$D$1+осн2!$A$2+(осн2!J39*осн2!$B$6*осн2!$D$1+осн2!$A$2)*осн2!$E$2</f>
        <v>37378798.049999997</v>
      </c>
      <c r="G2508" s="178"/>
      <c r="H2508" s="179"/>
      <c r="I2508" s="41">
        <f t="shared" si="687"/>
        <v>35941150.950000003</v>
      </c>
      <c r="J2508" s="41">
        <f t="shared" si="688"/>
        <v>37378798.049999997</v>
      </c>
      <c r="K2508" s="178"/>
      <c r="L2508" s="179"/>
      <c r="M2508" s="41">
        <f t="shared" si="689"/>
        <v>35941150.950000003</v>
      </c>
      <c r="N2508" s="41">
        <f t="shared" si="690"/>
        <v>37378798.049999997</v>
      </c>
      <c r="O2508" s="37">
        <f>осн2!I39*осн2!$B$6+осн2!$A$2+(осн2!I39*осн2!$B$6+осн2!$A$2)*осн2!$E$2</f>
        <v>17970575.475000001</v>
      </c>
      <c r="P2508" s="37">
        <f>осн2!J39*осн2!$B$6+осн2!$A$2+(осн2!J39*осн2!$B$6+осн2!$A$2)*осн2!$E$2</f>
        <v>18689399.024999999</v>
      </c>
      <c r="Q2508" s="41">
        <f t="shared" si="691"/>
        <v>35941150.950000003</v>
      </c>
      <c r="R2508" s="41">
        <f t="shared" si="692"/>
        <v>37378798.049999997</v>
      </c>
      <c r="S2508" s="41">
        <f t="shared" si="693"/>
        <v>17970575.475000001</v>
      </c>
      <c r="T2508" s="41">
        <f t="shared" si="694"/>
        <v>18689399.024999999</v>
      </c>
    </row>
    <row r="2509" spans="1:20" ht="18.75" hidden="1" customHeight="1" x14ac:dyDescent="0.25">
      <c r="A2509" s="142"/>
      <c r="B2509" s="169"/>
      <c r="C2509" s="140"/>
      <c r="D2509" s="8" t="s">
        <v>51</v>
      </c>
      <c r="E2509" s="40">
        <f>осн2!I40*осн2!$B$6*осн2!$D$1+осн2!$A$2+(осн2!I40*осн2!$B$6*осн2!$D$1+осн2!$A$2)*осн2!$E$2</f>
        <v>5920009.8499999996</v>
      </c>
      <c r="F2509" s="40">
        <f>осн2!J40*осн2!$B$6*осн2!$D$1+осн2!$A$2+(осн2!J40*осн2!$B$6*осн2!$D$1+осн2!$A$2)*осн2!$E$2</f>
        <v>6156812.25</v>
      </c>
      <c r="G2509" s="178"/>
      <c r="H2509" s="179"/>
      <c r="I2509" s="40">
        <f t="shared" si="687"/>
        <v>5920009.8499999996</v>
      </c>
      <c r="J2509" s="40">
        <f t="shared" si="688"/>
        <v>6156812.25</v>
      </c>
      <c r="K2509" s="178"/>
      <c r="L2509" s="179"/>
      <c r="M2509" s="40">
        <f t="shared" si="689"/>
        <v>5920009.8499999996</v>
      </c>
      <c r="N2509" s="40">
        <f t="shared" si="690"/>
        <v>6156812.25</v>
      </c>
      <c r="O2509" s="36">
        <f>осн2!I40*осн2!$B$6+осн2!$A$2+(осн2!I40*осн2!$B$6+осн2!$A$2)*осн2!$E$2</f>
        <v>2960004.9249999998</v>
      </c>
      <c r="P2509" s="36">
        <f>осн2!J40*осн2!$B$6+осн2!$A$2+(осн2!J40*осн2!$B$6+осн2!$A$2)*осн2!$E$2</f>
        <v>3078406.125</v>
      </c>
      <c r="Q2509" s="40">
        <f t="shared" si="691"/>
        <v>5920009.8499999996</v>
      </c>
      <c r="R2509" s="40">
        <f t="shared" si="692"/>
        <v>6156812.25</v>
      </c>
      <c r="S2509" s="40">
        <f t="shared" si="693"/>
        <v>2960004.9249999998</v>
      </c>
      <c r="T2509" s="40">
        <f t="shared" si="694"/>
        <v>3078406.125</v>
      </c>
    </row>
    <row r="2510" spans="1:20" ht="18.75" hidden="1" customHeight="1" x14ac:dyDescent="0.25">
      <c r="A2510" s="142"/>
      <c r="B2510" s="169"/>
      <c r="C2510" s="140"/>
      <c r="D2510" s="4" t="s">
        <v>52</v>
      </c>
      <c r="E2510" s="41">
        <f>осн2!I41*осн2!$B$6*осн2!$D$1+осн2!$A$2+(осн2!I41*осн2!$B$6*осн2!$D$1+осн2!$A$2)*осн2!$E$2</f>
        <v>11825080.9</v>
      </c>
      <c r="F2510" s="41">
        <f>осн2!J41*осн2!$B$6*осн2!$D$1+осн2!$A$2+(осн2!J41*осн2!$B$6*осн2!$D$1+осн2!$A$2)*осн2!$E$2</f>
        <v>12298083.9</v>
      </c>
      <c r="G2510" s="178"/>
      <c r="H2510" s="179"/>
      <c r="I2510" s="41">
        <f t="shared" si="687"/>
        <v>11825080.9</v>
      </c>
      <c r="J2510" s="41">
        <f t="shared" si="688"/>
        <v>12298083.9</v>
      </c>
      <c r="K2510" s="178"/>
      <c r="L2510" s="179"/>
      <c r="M2510" s="41">
        <f t="shared" si="689"/>
        <v>11825080.9</v>
      </c>
      <c r="N2510" s="41">
        <f t="shared" si="690"/>
        <v>12298083.9</v>
      </c>
      <c r="O2510" s="37">
        <f>осн2!I41*осн2!$B$6+осн2!$A$2+(осн2!I41*осн2!$B$6+осн2!$A$2)*осн2!$E$2</f>
        <v>5912540.4500000002</v>
      </c>
      <c r="P2510" s="37">
        <f>осн2!J41*осн2!$B$6+осн2!$A$2+(осн2!J41*осн2!$B$6+осн2!$A$2)*осн2!$E$2</f>
        <v>6149041.9500000002</v>
      </c>
      <c r="Q2510" s="41">
        <f t="shared" si="691"/>
        <v>11825080.9</v>
      </c>
      <c r="R2510" s="41">
        <f t="shared" si="692"/>
        <v>12298083.9</v>
      </c>
      <c r="S2510" s="41">
        <f t="shared" si="693"/>
        <v>5912540.4500000002</v>
      </c>
      <c r="T2510" s="41">
        <f t="shared" si="694"/>
        <v>6149041.9500000002</v>
      </c>
    </row>
    <row r="2511" spans="1:20" ht="18.75" hidden="1" customHeight="1" x14ac:dyDescent="0.25">
      <c r="A2511" s="142"/>
      <c r="B2511" s="169"/>
      <c r="C2511" s="140"/>
      <c r="D2511" s="4" t="s">
        <v>53</v>
      </c>
      <c r="E2511" s="41">
        <f>осн2!I42*осн2!$B$6*осн2!$D$1+осн2!$A$2+(осн2!I42*осн2!$B$6*осн2!$D$1+осн2!$A$2)*осн2!$E$2</f>
        <v>15840523.550000001</v>
      </c>
      <c r="F2511" s="41">
        <f>осн2!J42*осн2!$B$6*осн2!$D$1+осн2!$A$2+(осн2!J42*осн2!$B$6*осн2!$D$1+осн2!$A$2)*осн2!$E$2</f>
        <v>16474145.199999999</v>
      </c>
      <c r="G2511" s="178"/>
      <c r="H2511" s="179"/>
      <c r="I2511" s="41">
        <f t="shared" si="687"/>
        <v>15840523.550000001</v>
      </c>
      <c r="J2511" s="41">
        <f t="shared" si="688"/>
        <v>16474145.199999999</v>
      </c>
      <c r="K2511" s="178"/>
      <c r="L2511" s="179"/>
      <c r="M2511" s="41">
        <f t="shared" si="689"/>
        <v>15840523.550000001</v>
      </c>
      <c r="N2511" s="41">
        <f t="shared" si="690"/>
        <v>16474145.199999999</v>
      </c>
      <c r="O2511" s="37">
        <f>осн2!I42*осн2!$B$6+осн2!$A$2+(осн2!I42*осн2!$B$6+осн2!$A$2)*осн2!$E$2</f>
        <v>7920261.7750000004</v>
      </c>
      <c r="P2511" s="37">
        <f>осн2!J42*осн2!$B$6+осн2!$A$2+(осн2!J42*осн2!$B$6+осн2!$A$2)*осн2!$E$2</f>
        <v>8237072.5999999996</v>
      </c>
      <c r="Q2511" s="41">
        <f t="shared" si="691"/>
        <v>15840523.550000001</v>
      </c>
      <c r="R2511" s="41">
        <f t="shared" si="692"/>
        <v>16474145.199999999</v>
      </c>
      <c r="S2511" s="41">
        <f t="shared" si="693"/>
        <v>7920261.7750000004</v>
      </c>
      <c r="T2511" s="41">
        <f t="shared" si="694"/>
        <v>8237072.5999999996</v>
      </c>
    </row>
    <row r="2512" spans="1:20" ht="18.75" hidden="1" customHeight="1" x14ac:dyDescent="0.25">
      <c r="A2512" s="142"/>
      <c r="B2512" s="169"/>
      <c r="C2512" s="140"/>
      <c r="D2512" s="4" t="s">
        <v>54</v>
      </c>
      <c r="E2512" s="41">
        <f>осн2!I43*осн2!$B$6*осн2!$D$1+осн2!$A$2+(осн2!I43*осн2!$B$6*осн2!$D$1+осн2!$A$2)*осн2!$E$2</f>
        <v>21226285.449999999</v>
      </c>
      <c r="F2512" s="41">
        <f>осн2!J43*осн2!$B$6*осн2!$D$1+осн2!$A$2+(осн2!J43*осн2!$B$6*осн2!$D$1+осн2!$A$2)*осн2!$E$2</f>
        <v>22075336.75</v>
      </c>
      <c r="G2512" s="178"/>
      <c r="H2512" s="179"/>
      <c r="I2512" s="41">
        <f t="shared" si="687"/>
        <v>21226285.449999999</v>
      </c>
      <c r="J2512" s="41">
        <f t="shared" si="688"/>
        <v>22075336.75</v>
      </c>
      <c r="K2512" s="178"/>
      <c r="L2512" s="179"/>
      <c r="M2512" s="41">
        <f t="shared" si="689"/>
        <v>21226285.449999999</v>
      </c>
      <c r="N2512" s="41">
        <f t="shared" si="690"/>
        <v>22075336.75</v>
      </c>
      <c r="O2512" s="37">
        <f>осн2!I43*осн2!$B$6+осн2!$A$2+(осн2!I43*осн2!$B$6+осн2!$A$2)*осн2!$E$2</f>
        <v>10613142.725</v>
      </c>
      <c r="P2512" s="37">
        <f>осн2!J43*осн2!$B$6+осн2!$A$2+(осн2!J43*осн2!$B$6+осн2!$A$2)*осн2!$E$2</f>
        <v>11037668.375</v>
      </c>
      <c r="Q2512" s="41">
        <f t="shared" si="691"/>
        <v>21226285.449999999</v>
      </c>
      <c r="R2512" s="41">
        <f t="shared" si="692"/>
        <v>22075336.75</v>
      </c>
      <c r="S2512" s="41">
        <f t="shared" si="693"/>
        <v>10613142.725</v>
      </c>
      <c r="T2512" s="41">
        <f t="shared" si="694"/>
        <v>11037668.375</v>
      </c>
    </row>
    <row r="2513" spans="1:20" ht="18.75" hidden="1" customHeight="1" x14ac:dyDescent="0.25">
      <c r="A2513" s="142"/>
      <c r="B2513" s="169"/>
      <c r="C2513" s="140"/>
      <c r="D2513" s="4" t="s">
        <v>55</v>
      </c>
      <c r="E2513" s="41">
        <f>осн2!I44*осн2!$B$6*осн2!$D$1+осн2!$A$2+(осн2!I44*осн2!$B$6*осн2!$D$1+осн2!$A$2)*осн2!$E$2</f>
        <v>28443230.350000001</v>
      </c>
      <c r="F2513" s="41">
        <f>осн2!J44*осн2!$B$6*осн2!$D$1+осн2!$A$2+(осн2!J44*осн2!$B$6*осн2!$D$1+осн2!$A$2)*осн2!$E$2</f>
        <v>29580956.850000001</v>
      </c>
      <c r="G2513" s="178"/>
      <c r="H2513" s="179"/>
      <c r="I2513" s="41">
        <f t="shared" si="687"/>
        <v>28443230.350000001</v>
      </c>
      <c r="J2513" s="41">
        <f t="shared" si="688"/>
        <v>29580956.850000001</v>
      </c>
      <c r="K2513" s="178"/>
      <c r="L2513" s="179"/>
      <c r="M2513" s="41">
        <f t="shared" si="689"/>
        <v>28443230.350000001</v>
      </c>
      <c r="N2513" s="41">
        <f t="shared" si="690"/>
        <v>29580956.850000001</v>
      </c>
      <c r="O2513" s="37">
        <f>осн2!I44*осн2!$B$6+осн2!$A$2+(осн2!I44*осн2!$B$6+осн2!$A$2)*осн2!$E$2</f>
        <v>14221615.175000001</v>
      </c>
      <c r="P2513" s="37">
        <f>осн2!J44*осн2!$B$6+осн2!$A$2+(осн2!J44*осн2!$B$6+осн2!$A$2)*осн2!$E$2</f>
        <v>14790478.425000001</v>
      </c>
      <c r="Q2513" s="41">
        <f t="shared" si="691"/>
        <v>28443230.350000001</v>
      </c>
      <c r="R2513" s="41">
        <f t="shared" si="692"/>
        <v>29580956.850000001</v>
      </c>
      <c r="S2513" s="41">
        <f t="shared" si="693"/>
        <v>14221615.175000001</v>
      </c>
      <c r="T2513" s="41">
        <f t="shared" si="694"/>
        <v>14790478.425000001</v>
      </c>
    </row>
    <row r="2514" spans="1:20" ht="18.75" hidden="1" customHeight="1" x14ac:dyDescent="0.25">
      <c r="A2514" s="142"/>
      <c r="B2514" s="169"/>
      <c r="C2514" s="140"/>
      <c r="D2514" s="4" t="s">
        <v>56</v>
      </c>
      <c r="E2514" s="41">
        <f>осн2!I45*осн2!$B$6*осн2!$D$1+осн2!$A$2+(осн2!I45*осн2!$B$6*осн2!$D$1+осн2!$A$2)*осн2!$E$2</f>
        <v>38113911.5</v>
      </c>
      <c r="F2514" s="41">
        <f>осн2!J45*осн2!$B$6*осн2!$D$1+осн2!$A$2+(осн2!J45*осн2!$B$6*осн2!$D$1+осн2!$A$2)*осн2!$E$2</f>
        <v>39638465.600000001</v>
      </c>
      <c r="G2514" s="178"/>
      <c r="H2514" s="179"/>
      <c r="I2514" s="41">
        <f t="shared" si="687"/>
        <v>38113911.5</v>
      </c>
      <c r="J2514" s="41">
        <f t="shared" si="688"/>
        <v>39638465.600000001</v>
      </c>
      <c r="K2514" s="178"/>
      <c r="L2514" s="179"/>
      <c r="M2514" s="41">
        <f t="shared" si="689"/>
        <v>38113911.5</v>
      </c>
      <c r="N2514" s="41">
        <f t="shared" si="690"/>
        <v>39638465.600000001</v>
      </c>
      <c r="O2514" s="37">
        <f>осн2!I45*осн2!$B$6+осн2!$A$2+(осн2!I45*осн2!$B$6+осн2!$A$2)*осн2!$E$2</f>
        <v>19056955.75</v>
      </c>
      <c r="P2514" s="37">
        <f>осн2!J45*осн2!$B$6+осн2!$A$2+(осн2!J45*осн2!$B$6+осн2!$A$2)*осн2!$E$2</f>
        <v>19819232.800000001</v>
      </c>
      <c r="Q2514" s="41">
        <f t="shared" si="691"/>
        <v>38113911.5</v>
      </c>
      <c r="R2514" s="41">
        <f t="shared" si="692"/>
        <v>39638465.600000001</v>
      </c>
      <c r="S2514" s="41">
        <f t="shared" si="693"/>
        <v>19056955.75</v>
      </c>
      <c r="T2514" s="41">
        <f t="shared" si="694"/>
        <v>19819232.800000001</v>
      </c>
    </row>
    <row r="2515" spans="1:20" ht="30.75" hidden="1" customHeight="1" x14ac:dyDescent="0.25">
      <c r="A2515" s="142"/>
      <c r="B2515" s="169"/>
      <c r="C2515" s="140"/>
      <c r="D2515" s="13" t="s">
        <v>57</v>
      </c>
      <c r="E2515" s="40">
        <f>осн2!I46*осн2!$B$6*осн2!$D$1+осн2!$A$2+(осн2!I46*осн2!$B$6*осн2!$D$1+осн2!$A$2)*осн2!$E$2</f>
        <v>10402667.6</v>
      </c>
      <c r="F2515" s="40">
        <f>осн2!J46*осн2!$B$6*осн2!$D$1+осн2!$A$2+(осн2!J46*осн2!$B$6*осн2!$D$1+осн2!$A$2)*осн2!$E$2</f>
        <v>10818773.949999999</v>
      </c>
      <c r="G2515" s="178"/>
      <c r="H2515" s="179"/>
      <c r="I2515" s="40">
        <f t="shared" si="687"/>
        <v>10402667.6</v>
      </c>
      <c r="J2515" s="40">
        <f t="shared" si="688"/>
        <v>10818773.949999999</v>
      </c>
      <c r="K2515" s="178"/>
      <c r="L2515" s="179"/>
      <c r="M2515" s="40">
        <f t="shared" si="689"/>
        <v>10402667.6</v>
      </c>
      <c r="N2515" s="40">
        <f t="shared" si="690"/>
        <v>10818773.949999999</v>
      </c>
      <c r="O2515" s="36">
        <f>осн2!I46*осн2!$B$6+осн2!$A$2+(осн2!I46*осн2!$B$6+осн2!$A$2)*осн2!$E$2</f>
        <v>5201333.8</v>
      </c>
      <c r="P2515" s="36">
        <f>осн2!J46*осн2!$B$6+осн2!$A$2+(осн2!J46*осн2!$B$6+осн2!$A$2)*осн2!$E$2</f>
        <v>5409386.9749999996</v>
      </c>
      <c r="Q2515" s="40">
        <f t="shared" si="691"/>
        <v>10402667.6</v>
      </c>
      <c r="R2515" s="40">
        <f t="shared" si="692"/>
        <v>10818773.949999999</v>
      </c>
      <c r="S2515" s="40">
        <f t="shared" si="693"/>
        <v>5201333.8</v>
      </c>
      <c r="T2515" s="40">
        <f t="shared" si="694"/>
        <v>5409386.9749999996</v>
      </c>
    </row>
    <row r="2516" spans="1:20" ht="30.75" hidden="1" customHeight="1" x14ac:dyDescent="0.25">
      <c r="A2516" s="142"/>
      <c r="B2516" s="169"/>
      <c r="C2516" s="140"/>
      <c r="D2516" s="12" t="s">
        <v>58</v>
      </c>
      <c r="E2516" s="41">
        <f>осн2!I47*осн2!$B$6*осн2!$D$1+осн2!$A$2+(осн2!I47*осн2!$B$6*осн2!$D$1+осн2!$A$2)*осн2!$E$2</f>
        <v>15662774.25</v>
      </c>
      <c r="F2516" s="41">
        <f>осн2!J47*осн2!$B$6*осн2!$D$1+осн2!$A$2+(осн2!J47*осн2!$B$6*осн2!$D$1+осн2!$A$2)*осн2!$E$2</f>
        <v>16289286.4</v>
      </c>
      <c r="G2516" s="178"/>
      <c r="H2516" s="179"/>
      <c r="I2516" s="41">
        <f t="shared" si="687"/>
        <v>15662774.25</v>
      </c>
      <c r="J2516" s="41">
        <f t="shared" si="688"/>
        <v>16289286.4</v>
      </c>
      <c r="K2516" s="178"/>
      <c r="L2516" s="179"/>
      <c r="M2516" s="41">
        <f t="shared" si="689"/>
        <v>15662774.25</v>
      </c>
      <c r="N2516" s="41">
        <f t="shared" si="690"/>
        <v>16289286.4</v>
      </c>
      <c r="O2516" s="37">
        <f>осн2!I47*осн2!$B$6+осн2!$A$2+(осн2!I47*осн2!$B$6+осн2!$A$2)*осн2!$E$2</f>
        <v>7831387.125</v>
      </c>
      <c r="P2516" s="37">
        <f>осн2!J47*осн2!$B$6+осн2!$A$2+(осн2!J47*осн2!$B$6+осн2!$A$2)*осн2!$E$2</f>
        <v>8144643.2000000002</v>
      </c>
      <c r="Q2516" s="41">
        <f t="shared" si="691"/>
        <v>15662774.25</v>
      </c>
      <c r="R2516" s="41">
        <f t="shared" si="692"/>
        <v>16289286.4</v>
      </c>
      <c r="S2516" s="41">
        <f t="shared" si="693"/>
        <v>7831387.125</v>
      </c>
      <c r="T2516" s="41">
        <f t="shared" si="694"/>
        <v>8144643.2000000002</v>
      </c>
    </row>
    <row r="2517" spans="1:20" ht="30.75" hidden="1" customHeight="1" x14ac:dyDescent="0.25">
      <c r="A2517" s="142"/>
      <c r="B2517" s="169"/>
      <c r="C2517" s="140"/>
      <c r="D2517" s="12" t="s">
        <v>59</v>
      </c>
      <c r="E2517" s="41">
        <f>осн2!I48*осн2!$B$6*осн2!$D$1+осн2!$A$2+(осн2!I48*осн2!$B$6*осн2!$D$1+осн2!$A$2)*осн2!$E$2</f>
        <v>13939549.449999999</v>
      </c>
      <c r="F2517" s="41">
        <f>осн2!J48*осн2!$B$6*осн2!$D$1+осн2!$A$2+(осн2!J48*осн2!$B$6*осн2!$D$1+осн2!$A$2)*осн2!$E$2</f>
        <v>14497131.9</v>
      </c>
      <c r="G2517" s="178"/>
      <c r="H2517" s="179"/>
      <c r="I2517" s="41">
        <f t="shared" si="687"/>
        <v>13939549.449999999</v>
      </c>
      <c r="J2517" s="41">
        <f t="shared" si="688"/>
        <v>14497131.9</v>
      </c>
      <c r="K2517" s="178"/>
      <c r="L2517" s="179"/>
      <c r="M2517" s="41">
        <f t="shared" si="689"/>
        <v>13939549.449999999</v>
      </c>
      <c r="N2517" s="41">
        <f t="shared" si="690"/>
        <v>14497131.9</v>
      </c>
      <c r="O2517" s="37">
        <f>осн2!I48*осн2!$B$6+осн2!$A$2+(осн2!I48*осн2!$B$6+осн2!$A$2)*осн2!$E$2</f>
        <v>6969774.7249999996</v>
      </c>
      <c r="P2517" s="37">
        <f>осн2!J48*осн2!$B$6+осн2!$A$2+(осн2!J48*осн2!$B$6+осн2!$A$2)*осн2!$E$2</f>
        <v>7248565.9500000002</v>
      </c>
      <c r="Q2517" s="41">
        <f t="shared" si="691"/>
        <v>13939549.449999999</v>
      </c>
      <c r="R2517" s="41">
        <f t="shared" si="692"/>
        <v>14497131.9</v>
      </c>
      <c r="S2517" s="41">
        <f t="shared" si="693"/>
        <v>6969774.7249999996</v>
      </c>
      <c r="T2517" s="41">
        <f t="shared" si="694"/>
        <v>7248565.9500000002</v>
      </c>
    </row>
    <row r="2518" spans="1:20" ht="30.75" hidden="1" customHeight="1" x14ac:dyDescent="0.25">
      <c r="A2518" s="142"/>
      <c r="B2518" s="169"/>
      <c r="C2518" s="140"/>
      <c r="D2518" s="12" t="s">
        <v>60</v>
      </c>
      <c r="E2518" s="41">
        <f>осн2!I49*осн2!$B$6*осн2!$D$1+осн2!$A$2+(осн2!I49*осн2!$B$6*осн2!$D$1+осн2!$A$2)*осн2!$E$2</f>
        <v>18678989.949999999</v>
      </c>
      <c r="F2518" s="41">
        <f>осн2!J49*осн2!$B$6*осн2!$D$1+осн2!$A$2+(осн2!J49*осн2!$B$6*осн2!$D$1+осн2!$A$2)*осн2!$E$2</f>
        <v>19426148.25</v>
      </c>
      <c r="G2518" s="178"/>
      <c r="H2518" s="179"/>
      <c r="I2518" s="41">
        <f t="shared" si="687"/>
        <v>18678989.949999999</v>
      </c>
      <c r="J2518" s="41">
        <f t="shared" si="688"/>
        <v>19426148.25</v>
      </c>
      <c r="K2518" s="178"/>
      <c r="L2518" s="179"/>
      <c r="M2518" s="41">
        <f t="shared" si="689"/>
        <v>18678989.949999999</v>
      </c>
      <c r="N2518" s="41">
        <f t="shared" si="690"/>
        <v>19426148.25</v>
      </c>
      <c r="O2518" s="37">
        <f>осн2!I49*осн2!$B$6+осн2!$A$2+(осн2!I49*осн2!$B$6+осн2!$A$2)*осн2!$E$2</f>
        <v>9339494.9749999996</v>
      </c>
      <c r="P2518" s="37">
        <f>осн2!J49*осн2!$B$6+осн2!$A$2+(осн2!J49*осн2!$B$6+осн2!$A$2)*осн2!$E$2</f>
        <v>9713074.125</v>
      </c>
      <c r="Q2518" s="41">
        <f t="shared" si="691"/>
        <v>18678989.949999999</v>
      </c>
      <c r="R2518" s="41">
        <f t="shared" si="692"/>
        <v>19426148.25</v>
      </c>
      <c r="S2518" s="41">
        <f t="shared" si="693"/>
        <v>9339494.9749999996</v>
      </c>
      <c r="T2518" s="41">
        <f t="shared" si="694"/>
        <v>9713074.125</v>
      </c>
    </row>
    <row r="2519" spans="1:20" ht="30.75" hidden="1" customHeight="1" x14ac:dyDescent="0.25">
      <c r="A2519" s="142"/>
      <c r="B2519" s="169"/>
      <c r="C2519" s="140"/>
      <c r="D2519" s="12" t="s">
        <v>61</v>
      </c>
      <c r="E2519" s="41">
        <f>осн2!I50*осн2!$B$6*осн2!$D$1+осн2!$A$2+(осн2!I50*осн2!$B$6*осн2!$D$1+осн2!$A$2)*осн2!$E$2</f>
        <v>25029838.449999999</v>
      </c>
      <c r="F2519" s="41">
        <f>осн2!J50*осн2!$B$6*осн2!$D$1+осн2!$A$2+(осн2!J50*осн2!$B$6*осн2!$D$1+осн2!$A$2)*осн2!$E$2</f>
        <v>26031030.100000001</v>
      </c>
      <c r="G2519" s="178"/>
      <c r="H2519" s="179"/>
      <c r="I2519" s="41">
        <f t="shared" si="687"/>
        <v>25029838.449999999</v>
      </c>
      <c r="J2519" s="41">
        <f t="shared" si="688"/>
        <v>26031030.100000001</v>
      </c>
      <c r="K2519" s="178"/>
      <c r="L2519" s="179"/>
      <c r="M2519" s="41">
        <f t="shared" si="689"/>
        <v>25029838.449999999</v>
      </c>
      <c r="N2519" s="41">
        <f t="shared" si="690"/>
        <v>26031030.100000001</v>
      </c>
      <c r="O2519" s="37">
        <f>осн2!I50*осн2!$B$6+осн2!$A$2+(осн2!I50*осн2!$B$6+осн2!$A$2)*осн2!$E$2</f>
        <v>12514919.225</v>
      </c>
      <c r="P2519" s="37">
        <f>осн2!J50*осн2!$B$6+осн2!$A$2+(осн2!J50*осн2!$B$6+осн2!$A$2)*осн2!$E$2</f>
        <v>13015515.050000001</v>
      </c>
      <c r="Q2519" s="41">
        <f t="shared" si="691"/>
        <v>25029838.449999999</v>
      </c>
      <c r="R2519" s="41">
        <f t="shared" si="692"/>
        <v>26031030.100000001</v>
      </c>
      <c r="S2519" s="41">
        <f t="shared" si="693"/>
        <v>12514919.225</v>
      </c>
      <c r="T2519" s="41">
        <f t="shared" si="694"/>
        <v>13015515.050000001</v>
      </c>
    </row>
    <row r="2520" spans="1:20" ht="30.75" hidden="1" customHeight="1" x14ac:dyDescent="0.25">
      <c r="A2520" s="142"/>
      <c r="B2520" s="169"/>
      <c r="C2520" s="140"/>
      <c r="D2520" s="12" t="s">
        <v>62</v>
      </c>
      <c r="E2520" s="41">
        <f>осн2!I51*осн2!$B$6*осн2!$D$1+осн2!$A$2+(осн2!I51*осн2!$B$6*осн2!$D$1+осн2!$A$2)*осн2!$E$2</f>
        <v>33540016.149999999</v>
      </c>
      <c r="F2520" s="41">
        <f>осн2!J51*осн2!$B$6*осн2!$D$1+осн2!$A$2+(осн2!J51*осн2!$B$6*осн2!$D$1+осн2!$A$2)*осн2!$E$2</f>
        <v>34881617.149999999</v>
      </c>
      <c r="G2520" s="178"/>
      <c r="H2520" s="179"/>
      <c r="I2520" s="41">
        <f t="shared" si="687"/>
        <v>33540016.149999999</v>
      </c>
      <c r="J2520" s="41">
        <f t="shared" si="688"/>
        <v>34881617.149999999</v>
      </c>
      <c r="K2520" s="178"/>
      <c r="L2520" s="179"/>
      <c r="M2520" s="41">
        <f t="shared" si="689"/>
        <v>33540016.149999999</v>
      </c>
      <c r="N2520" s="41">
        <f t="shared" si="690"/>
        <v>34881617.149999999</v>
      </c>
      <c r="O2520" s="37">
        <f>осн2!I51*осн2!$B$6+осн2!$A$2+(осн2!I51*осн2!$B$6+осн2!$A$2)*осн2!$E$2</f>
        <v>16770008.074999999</v>
      </c>
      <c r="P2520" s="37">
        <f>осн2!J51*осн2!$B$6+осн2!$A$2+(осн2!J51*осн2!$B$6+осн2!$A$2)*осн2!$E$2</f>
        <v>17440808.574999999</v>
      </c>
      <c r="Q2520" s="41">
        <f t="shared" si="691"/>
        <v>33540016.149999999</v>
      </c>
      <c r="R2520" s="41">
        <f t="shared" si="692"/>
        <v>34881617.149999999</v>
      </c>
      <c r="S2520" s="41">
        <f t="shared" si="693"/>
        <v>16770008.074999999</v>
      </c>
      <c r="T2520" s="41">
        <f t="shared" si="694"/>
        <v>17440808.574999999</v>
      </c>
    </row>
    <row r="2521" spans="1:20" ht="18.75" hidden="1" customHeight="1" x14ac:dyDescent="0.25">
      <c r="A2521" s="142"/>
      <c r="B2521" s="169"/>
      <c r="C2521" s="140"/>
      <c r="D2521" s="13" t="s">
        <v>63</v>
      </c>
      <c r="E2521" s="40">
        <f>осн2!I52*осн2!$B$6*осн2!$D$1+осн2!$A$2+(осн2!I52*осн2!$B$6*осн2!$D$1+осн2!$A$2)*осн2!$E$2</f>
        <v>24209098.300000001</v>
      </c>
      <c r="F2521" s="40">
        <f>осн2!J52*осн2!$B$6*осн2!$D$1+осн2!$A$2+(осн2!J52*осн2!$B$6*осн2!$D$1+осн2!$A$2)*осн2!$E$2</f>
        <v>25177462.350000001</v>
      </c>
      <c r="G2521" s="178"/>
      <c r="H2521" s="179"/>
      <c r="I2521" s="40">
        <f t="shared" si="687"/>
        <v>24209098.300000001</v>
      </c>
      <c r="J2521" s="40">
        <f t="shared" si="688"/>
        <v>25177462.350000001</v>
      </c>
      <c r="K2521" s="178"/>
      <c r="L2521" s="179"/>
      <c r="M2521" s="40">
        <f t="shared" si="689"/>
        <v>24209098.300000001</v>
      </c>
      <c r="N2521" s="40">
        <f t="shared" si="690"/>
        <v>25177462.350000001</v>
      </c>
      <c r="O2521" s="36">
        <f>осн2!I52*осн2!$B$6+осн2!$A$2+(осн2!I52*осн2!$B$6+осн2!$A$2)*осн2!$E$2</f>
        <v>12104549.15</v>
      </c>
      <c r="P2521" s="36">
        <f>осн2!J52*осн2!$B$6+осн2!$A$2+(осн2!J52*осн2!$B$6+осн2!$A$2)*осн2!$E$2</f>
        <v>12588731.175000001</v>
      </c>
      <c r="Q2521" s="40">
        <f t="shared" si="691"/>
        <v>24209098.300000001</v>
      </c>
      <c r="R2521" s="40">
        <f t="shared" si="692"/>
        <v>25177462.350000001</v>
      </c>
      <c r="S2521" s="40">
        <f t="shared" si="693"/>
        <v>12104549.15</v>
      </c>
      <c r="T2521" s="40">
        <f t="shared" si="694"/>
        <v>12588731.175000001</v>
      </c>
    </row>
    <row r="2522" spans="1:20" ht="18.75" hidden="1" customHeight="1" x14ac:dyDescent="0.25">
      <c r="A2522" s="142"/>
      <c r="B2522" s="169"/>
      <c r="C2522" s="140"/>
      <c r="D2522" s="12" t="s">
        <v>64</v>
      </c>
      <c r="E2522" s="41">
        <f>осн2!I53*осн2!$B$6*осн2!$D$1+осн2!$A$2+(осн2!I53*осн2!$B$6*осн2!$D$1+осн2!$A$2)*осн2!$E$2</f>
        <v>32440206</v>
      </c>
      <c r="F2522" s="41">
        <f>осн2!J53*осн2!$B$6*осн2!$D$1+осн2!$A$2+(осн2!J53*осн2!$B$6*осн2!$D$1+осн2!$A$2)*осн2!$E$2</f>
        <v>33737813.649999999</v>
      </c>
      <c r="G2522" s="178"/>
      <c r="H2522" s="179"/>
      <c r="I2522" s="41">
        <f t="shared" si="687"/>
        <v>32440206</v>
      </c>
      <c r="J2522" s="41">
        <f t="shared" si="688"/>
        <v>33737813.649999999</v>
      </c>
      <c r="K2522" s="178"/>
      <c r="L2522" s="179"/>
      <c r="M2522" s="41">
        <f t="shared" si="689"/>
        <v>32440206</v>
      </c>
      <c r="N2522" s="41">
        <f t="shared" si="690"/>
        <v>33737813.649999999</v>
      </c>
      <c r="O2522" s="37">
        <f>осн2!I53*осн2!$B$6+осн2!$A$2+(осн2!I53*осн2!$B$6+осн2!$A$2)*осн2!$E$2</f>
        <v>16220103</v>
      </c>
      <c r="P2522" s="37">
        <f>осн2!J53*осн2!$B$6+осн2!$A$2+(осн2!J53*осн2!$B$6+осн2!$A$2)*осн2!$E$2</f>
        <v>16868906.824999999</v>
      </c>
      <c r="Q2522" s="41">
        <f t="shared" si="691"/>
        <v>32440206</v>
      </c>
      <c r="R2522" s="41">
        <f t="shared" si="692"/>
        <v>33737813.649999999</v>
      </c>
      <c r="S2522" s="41">
        <f t="shared" si="693"/>
        <v>16220103</v>
      </c>
      <c r="T2522" s="41">
        <f t="shared" si="694"/>
        <v>16868906.824999999</v>
      </c>
    </row>
    <row r="2523" spans="1:20" ht="18.75" hidden="1" customHeight="1" x14ac:dyDescent="0.25">
      <c r="A2523" s="142"/>
      <c r="B2523" s="169"/>
      <c r="C2523" s="140"/>
      <c r="D2523" s="12" t="s">
        <v>65</v>
      </c>
      <c r="E2523" s="41">
        <f>осн2!I54*осн2!$B$6*осн2!$D$1+осн2!$A$2+(осн2!I54*осн2!$B$6*осн2!$D$1+осн2!$A$2)*осн2!$E$2</f>
        <v>43469890.200000003</v>
      </c>
      <c r="F2523" s="41">
        <f>осн2!J54*осн2!$B$6*осн2!$D$1+осн2!$A$2+(осн2!J54*осн2!$B$6*осн2!$D$1+осн2!$A$2)*осн2!$E$2</f>
        <v>45208685.100000001</v>
      </c>
      <c r="G2523" s="178"/>
      <c r="H2523" s="179"/>
      <c r="I2523" s="41">
        <f t="shared" si="687"/>
        <v>43469890.200000003</v>
      </c>
      <c r="J2523" s="41">
        <f t="shared" si="688"/>
        <v>45208685.100000001</v>
      </c>
      <c r="K2523" s="178"/>
      <c r="L2523" s="179"/>
      <c r="M2523" s="41">
        <f t="shared" si="689"/>
        <v>43469890.200000003</v>
      </c>
      <c r="N2523" s="41">
        <f t="shared" si="690"/>
        <v>45208685.100000001</v>
      </c>
      <c r="O2523" s="37">
        <f>осн2!I54*осн2!$B$6+осн2!$A$2+(осн2!I54*осн2!$B$6+осн2!$A$2)*осн2!$E$2</f>
        <v>21734945.100000001</v>
      </c>
      <c r="P2523" s="37">
        <f>осн2!J54*осн2!$B$6+осн2!$A$2+(осн2!J54*осн2!$B$6+осн2!$A$2)*осн2!$E$2</f>
        <v>22604342.550000001</v>
      </c>
      <c r="Q2523" s="41">
        <f t="shared" si="691"/>
        <v>43469890.200000003</v>
      </c>
      <c r="R2523" s="41">
        <f t="shared" si="692"/>
        <v>45208685.100000001</v>
      </c>
      <c r="S2523" s="41">
        <f t="shared" si="693"/>
        <v>21734945.100000001</v>
      </c>
      <c r="T2523" s="41">
        <f t="shared" si="694"/>
        <v>22604342.550000001</v>
      </c>
    </row>
    <row r="2524" spans="1:20" ht="18.75" hidden="1" customHeight="1" x14ac:dyDescent="0.25">
      <c r="A2524" s="142"/>
      <c r="B2524" s="169"/>
      <c r="C2524" s="140"/>
      <c r="D2524" s="12" t="s">
        <v>66</v>
      </c>
      <c r="E2524" s="41">
        <f>осн2!I55*осн2!$B$6*осн2!$D$1+осн2!$A$2+(осн2!I55*осн2!$B$6*осн2!$D$1+осн2!$A$2)*осн2!$E$2</f>
        <v>47225830.200000003</v>
      </c>
      <c r="F2524" s="41">
        <f>осн2!J55*осн2!$B$6*осн2!$D$1+осн2!$A$2+(осн2!J55*осн2!$B$6*осн2!$D$1+осн2!$A$2)*осн2!$E$2</f>
        <v>49114862.700000003</v>
      </c>
      <c r="G2524" s="178"/>
      <c r="H2524" s="179"/>
      <c r="I2524" s="41">
        <f t="shared" si="687"/>
        <v>47225830.200000003</v>
      </c>
      <c r="J2524" s="41">
        <f t="shared" si="688"/>
        <v>49114862.700000003</v>
      </c>
      <c r="K2524" s="178"/>
      <c r="L2524" s="179"/>
      <c r="M2524" s="41">
        <f t="shared" si="689"/>
        <v>47225830.200000003</v>
      </c>
      <c r="N2524" s="41">
        <f t="shared" si="690"/>
        <v>49114862.700000003</v>
      </c>
      <c r="O2524" s="37">
        <f>осн2!I55*осн2!$B$6+осн2!$A$2+(осн2!I55*осн2!$B$6+осн2!$A$2)*осн2!$E$2</f>
        <v>23612915.100000001</v>
      </c>
      <c r="P2524" s="37">
        <f>осн2!J55*осн2!$B$6+осн2!$A$2+(осн2!J55*осн2!$B$6+осн2!$A$2)*осн2!$E$2</f>
        <v>24557431.350000001</v>
      </c>
      <c r="Q2524" s="41">
        <f t="shared" si="691"/>
        <v>47225830.200000003</v>
      </c>
      <c r="R2524" s="41">
        <f t="shared" si="692"/>
        <v>49114862.700000003</v>
      </c>
      <c r="S2524" s="41">
        <f t="shared" si="693"/>
        <v>23612915.100000001</v>
      </c>
      <c r="T2524" s="41">
        <f t="shared" si="694"/>
        <v>24557431.350000001</v>
      </c>
    </row>
    <row r="2525" spans="1:20" ht="18.75" hidden="1" customHeight="1" x14ac:dyDescent="0.25">
      <c r="A2525" s="142"/>
      <c r="B2525" s="169"/>
      <c r="C2525" s="140"/>
      <c r="D2525" s="12" t="s">
        <v>67</v>
      </c>
      <c r="E2525" s="41">
        <f>осн2!I56*осн2!$B$6*осн2!$D$1+осн2!$A$2+(осн2!I56*осн2!$B$6*осн2!$D$1+осн2!$A$2)*осн2!$E$2</f>
        <v>62468317.950000003</v>
      </c>
      <c r="F2525" s="41">
        <f>осн2!J56*осн2!$B$6*осн2!$D$1+осн2!$A$2+(осн2!J56*осн2!$B$6*осн2!$D$1+осн2!$A$2)*осн2!$E$2</f>
        <v>64967050.549999997</v>
      </c>
      <c r="G2525" s="178"/>
      <c r="H2525" s="179"/>
      <c r="I2525" s="41">
        <f t="shared" si="687"/>
        <v>62468317.950000003</v>
      </c>
      <c r="J2525" s="41">
        <f t="shared" si="688"/>
        <v>64967050.549999997</v>
      </c>
      <c r="K2525" s="178"/>
      <c r="L2525" s="179"/>
      <c r="M2525" s="41">
        <f t="shared" si="689"/>
        <v>62468317.950000003</v>
      </c>
      <c r="N2525" s="41">
        <f t="shared" si="690"/>
        <v>64967050.549999997</v>
      </c>
      <c r="O2525" s="37">
        <f>осн2!I56*осн2!$B$6+осн2!$A$2+(осн2!I56*осн2!$B$6+осн2!$A$2)*осн2!$E$2</f>
        <v>31234158.975000001</v>
      </c>
      <c r="P2525" s="37">
        <f>осн2!J56*осн2!$B$6+осн2!$A$2+(осн2!J56*осн2!$B$6+осн2!$A$2)*осн2!$E$2</f>
        <v>32483525.274999999</v>
      </c>
      <c r="Q2525" s="41">
        <f t="shared" si="691"/>
        <v>62468317.950000003</v>
      </c>
      <c r="R2525" s="41">
        <f t="shared" si="692"/>
        <v>64967050.549999997</v>
      </c>
      <c r="S2525" s="41">
        <f t="shared" si="693"/>
        <v>31234158.975000001</v>
      </c>
      <c r="T2525" s="41">
        <f t="shared" si="694"/>
        <v>32483525.274999999</v>
      </c>
    </row>
    <row r="2526" spans="1:20" ht="18.75" hidden="1" customHeight="1" x14ac:dyDescent="0.25">
      <c r="A2526" s="142"/>
      <c r="B2526" s="169"/>
      <c r="C2526" s="140"/>
      <c r="D2526" s="12" t="s">
        <v>68</v>
      </c>
      <c r="E2526" s="41">
        <f>осн2!I57*осн2!$B$6*осн2!$D$1+осн2!$A$2+(осн2!I57*осн2!$B$6*осн2!$D$1+осн2!$A$2)*осн2!$E$2</f>
        <v>66314200.5</v>
      </c>
      <c r="F2526" s="41">
        <f>осн2!J57*осн2!$B$6*осн2!$D$1+осн2!$A$2+(осн2!J57*осн2!$B$6*осн2!$D$1+осн2!$A$2)*осн2!$E$2</f>
        <v>68966769.700000003</v>
      </c>
      <c r="G2526" s="178"/>
      <c r="H2526" s="179"/>
      <c r="I2526" s="41">
        <f t="shared" si="687"/>
        <v>66314200.5</v>
      </c>
      <c r="J2526" s="41">
        <f t="shared" si="688"/>
        <v>68966769.700000003</v>
      </c>
      <c r="K2526" s="178"/>
      <c r="L2526" s="179"/>
      <c r="M2526" s="41">
        <f t="shared" si="689"/>
        <v>66314200.5</v>
      </c>
      <c r="N2526" s="41">
        <f t="shared" si="690"/>
        <v>68966769.700000003</v>
      </c>
      <c r="O2526" s="37">
        <f>осн2!I57*осн2!$B$6+осн2!$A$2+(осн2!I57*осн2!$B$6+осн2!$A$2)*осн2!$E$2</f>
        <v>33157100.25</v>
      </c>
      <c r="P2526" s="37">
        <f>осн2!J57*осн2!$B$6+осн2!$A$2+(осн2!J57*осн2!$B$6+осн2!$A$2)*осн2!$E$2</f>
        <v>34483384.850000001</v>
      </c>
      <c r="Q2526" s="41">
        <f t="shared" si="691"/>
        <v>66314200.5</v>
      </c>
      <c r="R2526" s="41">
        <f t="shared" si="692"/>
        <v>68966769.700000003</v>
      </c>
      <c r="S2526" s="41">
        <f t="shared" si="693"/>
        <v>33157100.25</v>
      </c>
      <c r="T2526" s="41">
        <f t="shared" si="694"/>
        <v>34483384.850000001</v>
      </c>
    </row>
    <row r="2527" spans="1:20" ht="18.75" hidden="1" customHeight="1" x14ac:dyDescent="0.25">
      <c r="A2527" s="142"/>
      <c r="B2527" s="169"/>
      <c r="C2527" s="140"/>
      <c r="D2527" s="12" t="s">
        <v>69</v>
      </c>
      <c r="E2527" s="41">
        <f>осн2!I58*осн2!$B$6*осн2!$D$1+осн2!$A$2+(осн2!I58*осн2!$B$6*осн2!$D$1+осн2!$A$2)*осн2!$E$2</f>
        <v>72790515.450000003</v>
      </c>
      <c r="F2527" s="41">
        <f>осн2!J58*осн2!$B$6*осн2!$D$1+осн2!$A$2+(осн2!J58*осн2!$B$6*осн2!$D$1+осн2!$A$2)*осн2!$E$2</f>
        <v>75702138.900000006</v>
      </c>
      <c r="G2527" s="178"/>
      <c r="H2527" s="179"/>
      <c r="I2527" s="41">
        <f t="shared" si="687"/>
        <v>72790515.450000003</v>
      </c>
      <c r="J2527" s="41">
        <f t="shared" si="688"/>
        <v>75702138.900000006</v>
      </c>
      <c r="K2527" s="178"/>
      <c r="L2527" s="179"/>
      <c r="M2527" s="41">
        <f t="shared" si="689"/>
        <v>72790515.450000003</v>
      </c>
      <c r="N2527" s="41">
        <f t="shared" si="690"/>
        <v>75702138.900000006</v>
      </c>
      <c r="O2527" s="37">
        <f>осн2!I58*осн2!$B$6+осн2!$A$2+(осн2!I58*осн2!$B$6+осн2!$A$2)*осн2!$E$2</f>
        <v>36395257.725000001</v>
      </c>
      <c r="P2527" s="37">
        <f>осн2!J58*осн2!$B$6+осн2!$A$2+(осн2!J58*осн2!$B$6+осн2!$A$2)*осн2!$E$2</f>
        <v>37851069.450000003</v>
      </c>
      <c r="Q2527" s="41">
        <f t="shared" si="691"/>
        <v>72790515.450000003</v>
      </c>
      <c r="R2527" s="41">
        <f t="shared" si="692"/>
        <v>75702138.900000006</v>
      </c>
      <c r="S2527" s="41">
        <f t="shared" si="693"/>
        <v>36395257.725000001</v>
      </c>
      <c r="T2527" s="41">
        <f t="shared" si="694"/>
        <v>37851069.450000003</v>
      </c>
    </row>
    <row r="2528" spans="1:20" ht="18.75" hidden="1" customHeight="1" x14ac:dyDescent="0.25">
      <c r="A2528" s="142"/>
      <c r="B2528" s="169"/>
      <c r="C2528" s="140"/>
      <c r="D2528" s="12" t="s">
        <v>70</v>
      </c>
      <c r="E2528" s="41">
        <f>осн2!I59*осн2!$B$6*осн2!$D$1+осн2!$A$2+(осн2!I59*осн2!$B$6*осн2!$D$1+осн2!$A$2)*осн2!$E$2</f>
        <v>80272308.400000006</v>
      </c>
      <c r="F2528" s="41">
        <f>осн2!J59*осн2!$B$6*осн2!$D$1+осн2!$A$2+(осн2!J59*осн2!$B$6*осн2!$D$1+осн2!$A$2)*осн2!$E$2</f>
        <v>83483200.5</v>
      </c>
      <c r="G2528" s="178"/>
      <c r="H2528" s="179"/>
      <c r="I2528" s="41">
        <f t="shared" si="687"/>
        <v>80272308.400000006</v>
      </c>
      <c r="J2528" s="41">
        <f t="shared" si="688"/>
        <v>83483200.5</v>
      </c>
      <c r="K2528" s="178"/>
      <c r="L2528" s="179"/>
      <c r="M2528" s="41">
        <f t="shared" si="689"/>
        <v>80272308.400000006</v>
      </c>
      <c r="N2528" s="41">
        <f t="shared" si="690"/>
        <v>83483200.5</v>
      </c>
      <c r="O2528" s="37">
        <f>осн2!I59*осн2!$B$6+осн2!$A$2+(осн2!I59*осн2!$B$6+осн2!$A$2)*осн2!$E$2</f>
        <v>40136154.200000003</v>
      </c>
      <c r="P2528" s="37">
        <f>осн2!J59*осн2!$B$6+осн2!$A$2+(осн2!J59*осн2!$B$6+осн2!$A$2)*осн2!$E$2</f>
        <v>41741600.25</v>
      </c>
      <c r="Q2528" s="41">
        <f t="shared" si="691"/>
        <v>80272308.400000006</v>
      </c>
      <c r="R2528" s="41">
        <f t="shared" si="692"/>
        <v>83483200.5</v>
      </c>
      <c r="S2528" s="41">
        <f t="shared" si="693"/>
        <v>40136154.200000003</v>
      </c>
      <c r="T2528" s="41">
        <f t="shared" si="694"/>
        <v>41741600.25</v>
      </c>
    </row>
    <row r="2529" spans="1:20" ht="18.75" hidden="1" customHeight="1" x14ac:dyDescent="0.25">
      <c r="A2529" s="142"/>
      <c r="B2529" s="169"/>
      <c r="C2529" s="140"/>
      <c r="D2529" s="12" t="s">
        <v>71</v>
      </c>
      <c r="E2529" s="41">
        <f>осн2!I60*осн2!$B$6*осн2!$D$1+осн2!$A$2+(осн2!I60*осн2!$B$6*осн2!$D$1+осн2!$A$2)*осн2!$E$2</f>
        <v>83743558.650000006</v>
      </c>
      <c r="F2529" s="41">
        <f>осн2!J60*осн2!$B$6*осн2!$D$1+осн2!$A$2+(осн2!J60*осн2!$B$6*осн2!$D$1+осн2!$A$2)*осн2!$E$2</f>
        <v>87093301.349999994</v>
      </c>
      <c r="G2529" s="178"/>
      <c r="H2529" s="179"/>
      <c r="I2529" s="41">
        <f t="shared" si="687"/>
        <v>83743558.650000006</v>
      </c>
      <c r="J2529" s="41">
        <f t="shared" si="688"/>
        <v>87093301.349999994</v>
      </c>
      <c r="K2529" s="178"/>
      <c r="L2529" s="179"/>
      <c r="M2529" s="41">
        <f t="shared" si="689"/>
        <v>83743558.650000006</v>
      </c>
      <c r="N2529" s="41">
        <f t="shared" si="690"/>
        <v>87093301.349999994</v>
      </c>
      <c r="O2529" s="37">
        <f>осн2!I60*осн2!$B$6+осн2!$A$2+(осн2!I60*осн2!$B$6+осн2!$A$2)*осн2!$E$2</f>
        <v>41871779.325000003</v>
      </c>
      <c r="P2529" s="37">
        <f>осн2!J60*осн2!$B$6+осн2!$A$2+(осн2!J60*осн2!$B$6+осн2!$A$2)*осн2!$E$2</f>
        <v>43546650.674999997</v>
      </c>
      <c r="Q2529" s="41">
        <f t="shared" si="691"/>
        <v>83743558.650000006</v>
      </c>
      <c r="R2529" s="41">
        <f t="shared" si="692"/>
        <v>87093301.349999994</v>
      </c>
      <c r="S2529" s="41">
        <f t="shared" si="693"/>
        <v>41871779.325000003</v>
      </c>
      <c r="T2529" s="41">
        <f t="shared" si="694"/>
        <v>43546650.674999997</v>
      </c>
    </row>
    <row r="2530" spans="1:20" ht="18.75" hidden="1" customHeight="1" x14ac:dyDescent="0.25">
      <c r="A2530" s="142"/>
      <c r="B2530" s="169"/>
      <c r="C2530" s="140"/>
      <c r="D2530" s="12" t="s">
        <v>72</v>
      </c>
      <c r="E2530" s="41">
        <f>осн2!I61*осн2!$B$6*осн2!$D$1+осн2!$A$2+(осн2!I61*осн2!$B$6*осн2!$D$1+осн2!$A$2)*осн2!$E$2</f>
        <v>90308370.650000006</v>
      </c>
      <c r="F2530" s="41">
        <f>осн2!J61*осн2!$B$6*осн2!$D$1+осн2!$A$2+(осн2!J61*осн2!$B$6*осн2!$D$1+осн2!$A$2)*осн2!$E$2</f>
        <v>93920707.599999994</v>
      </c>
      <c r="G2530" s="178"/>
      <c r="H2530" s="179"/>
      <c r="I2530" s="41">
        <f t="shared" si="687"/>
        <v>90308370.650000006</v>
      </c>
      <c r="J2530" s="41">
        <f t="shared" si="688"/>
        <v>93920707.599999994</v>
      </c>
      <c r="K2530" s="178"/>
      <c r="L2530" s="179"/>
      <c r="M2530" s="41">
        <f t="shared" si="689"/>
        <v>90308370.650000006</v>
      </c>
      <c r="N2530" s="41">
        <f t="shared" si="690"/>
        <v>93920707.599999994</v>
      </c>
      <c r="O2530" s="37">
        <f>осн2!I61*осн2!$B$6+осн2!$A$2+(осн2!I61*осн2!$B$6+осн2!$A$2)*осн2!$E$2</f>
        <v>45154185.325000003</v>
      </c>
      <c r="P2530" s="37">
        <f>осн2!J61*осн2!$B$6+осн2!$A$2+(осн2!J61*осн2!$B$6+осн2!$A$2)*осн2!$E$2</f>
        <v>46960353.799999997</v>
      </c>
      <c r="Q2530" s="41">
        <f t="shared" si="691"/>
        <v>90308370.650000006</v>
      </c>
      <c r="R2530" s="41">
        <f t="shared" si="692"/>
        <v>93920707.599999994</v>
      </c>
      <c r="S2530" s="41">
        <f t="shared" si="693"/>
        <v>45154185.325000003</v>
      </c>
      <c r="T2530" s="41">
        <f t="shared" si="694"/>
        <v>46960353.799999997</v>
      </c>
    </row>
    <row r="2531" spans="1:20" ht="18.75" hidden="1" customHeight="1" x14ac:dyDescent="0.25">
      <c r="A2531" s="142"/>
      <c r="B2531" s="169"/>
      <c r="C2531" s="140"/>
      <c r="D2531" s="12" t="s">
        <v>73</v>
      </c>
      <c r="E2531" s="41">
        <f>осн2!I62*осн2!$B$6*осн2!$D$1+осн2!$A$2+(осн2!I62*осн2!$B$6*осн2!$D$1+осн2!$A$2)*осн2!$E$2</f>
        <v>96582997.049999997</v>
      </c>
      <c r="F2531" s="41">
        <f>осн2!J62*осн2!$B$6*осн2!$D$1+осн2!$A$2+(осн2!J62*осн2!$B$6*осн2!$D$1+осн2!$A$2)*осн2!$E$2</f>
        <v>100446317.05</v>
      </c>
      <c r="G2531" s="178"/>
      <c r="H2531" s="179"/>
      <c r="I2531" s="41">
        <f t="shared" si="687"/>
        <v>96582997.049999997</v>
      </c>
      <c r="J2531" s="41">
        <f t="shared" si="688"/>
        <v>100446317.05</v>
      </c>
      <c r="K2531" s="178"/>
      <c r="L2531" s="179"/>
      <c r="M2531" s="41">
        <f t="shared" si="689"/>
        <v>96582997.049999997</v>
      </c>
      <c r="N2531" s="41">
        <f t="shared" si="690"/>
        <v>100446317.05</v>
      </c>
      <c r="O2531" s="37">
        <f>осн2!I62*осн2!$B$6+осн2!$A$2+(осн2!I62*осн2!$B$6+осн2!$A$2)*осн2!$E$2</f>
        <v>48291498.524999999</v>
      </c>
      <c r="P2531" s="37">
        <f>осн2!J62*осн2!$B$6+осн2!$A$2+(осн2!J62*осн2!$B$6+осн2!$A$2)*осн2!$E$2</f>
        <v>50223158.524999999</v>
      </c>
      <c r="Q2531" s="41">
        <f t="shared" si="691"/>
        <v>96582997.049999997</v>
      </c>
      <c r="R2531" s="41">
        <f t="shared" si="692"/>
        <v>100446317.05</v>
      </c>
      <c r="S2531" s="41">
        <f t="shared" si="693"/>
        <v>48291498.524999999</v>
      </c>
      <c r="T2531" s="41">
        <f t="shared" si="694"/>
        <v>50223158.524999999</v>
      </c>
    </row>
    <row r="2532" spans="1:20" ht="18.75" hidden="1" customHeight="1" x14ac:dyDescent="0.25">
      <c r="A2532" s="142"/>
      <c r="B2532" s="169"/>
      <c r="C2532" s="140"/>
      <c r="D2532" s="12" t="s">
        <v>74</v>
      </c>
      <c r="E2532" s="41">
        <f>осн2!I63*осн2!$B$6*осн2!$D$1+осн2!$A$2+(осн2!I63*осн2!$B$6*осн2!$D$1+осн2!$A$2)*осн2!$E$2</f>
        <v>102977431.8</v>
      </c>
      <c r="F2532" s="41">
        <f>осн2!J63*осн2!$B$6*осн2!$D$1+осн2!$A$2+(осн2!J63*осн2!$B$6*осн2!$D$1+осн2!$A$2)*осн2!$E$2</f>
        <v>107096531.55</v>
      </c>
      <c r="G2532" s="178"/>
      <c r="H2532" s="179"/>
      <c r="I2532" s="41">
        <f t="shared" si="687"/>
        <v>102977431.8</v>
      </c>
      <c r="J2532" s="41">
        <f t="shared" si="688"/>
        <v>107096531.55</v>
      </c>
      <c r="K2532" s="178"/>
      <c r="L2532" s="179"/>
      <c r="M2532" s="41">
        <f t="shared" si="689"/>
        <v>102977431.8</v>
      </c>
      <c r="N2532" s="41">
        <f t="shared" si="690"/>
        <v>107096531.55</v>
      </c>
      <c r="O2532" s="37">
        <f>осн2!I63*осн2!$B$6+осн2!$A$2+(осн2!I63*осн2!$B$6+осн2!$A$2)*осн2!$E$2</f>
        <v>51488715.899999999</v>
      </c>
      <c r="P2532" s="37">
        <f>осн2!J63*осн2!$B$6+осн2!$A$2+(осн2!J63*осн2!$B$6+осн2!$A$2)*осн2!$E$2</f>
        <v>53548265.774999999</v>
      </c>
      <c r="Q2532" s="41">
        <f t="shared" si="691"/>
        <v>102977431.8</v>
      </c>
      <c r="R2532" s="41">
        <f t="shared" si="692"/>
        <v>107096531.55</v>
      </c>
      <c r="S2532" s="41">
        <f t="shared" si="693"/>
        <v>51488715.899999999</v>
      </c>
      <c r="T2532" s="41">
        <f t="shared" si="694"/>
        <v>53548265.774999999</v>
      </c>
    </row>
    <row r="2533" spans="1:20" ht="18.75" hidden="1" customHeight="1" x14ac:dyDescent="0.25">
      <c r="A2533" s="142"/>
      <c r="B2533" s="169"/>
      <c r="C2533" s="140"/>
      <c r="D2533" s="12" t="s">
        <v>75</v>
      </c>
      <c r="E2533" s="41">
        <f>осн2!I64*осн2!$B$6*осн2!$D$1+осн2!$A$2+(осн2!I64*осн2!$B$6*осн2!$D$1+осн2!$A$2)*осн2!$E$2</f>
        <v>109346195.65000001</v>
      </c>
      <c r="F2533" s="41">
        <f>осн2!J64*осн2!$B$6*осн2!$D$1+осн2!$A$2+(осн2!J64*осн2!$B$6*осн2!$D$1+осн2!$A$2)*осн2!$E$2</f>
        <v>113720042.65000001</v>
      </c>
      <c r="G2533" s="178"/>
      <c r="H2533" s="179"/>
      <c r="I2533" s="41">
        <f t="shared" si="687"/>
        <v>109346195.65000001</v>
      </c>
      <c r="J2533" s="41">
        <f t="shared" si="688"/>
        <v>113720042.65000001</v>
      </c>
      <c r="K2533" s="178"/>
      <c r="L2533" s="179"/>
      <c r="M2533" s="41">
        <f t="shared" si="689"/>
        <v>109346195.65000001</v>
      </c>
      <c r="N2533" s="41">
        <f t="shared" si="690"/>
        <v>113720042.65000001</v>
      </c>
      <c r="O2533" s="37">
        <f>осн2!I64*осн2!$B$6+осн2!$A$2+(осн2!I64*осн2!$B$6+осн2!$A$2)*осн2!$E$2</f>
        <v>54673097.825000003</v>
      </c>
      <c r="P2533" s="37">
        <f>осн2!J64*осн2!$B$6+осн2!$A$2+(осн2!J64*осн2!$B$6+осн2!$A$2)*осн2!$E$2</f>
        <v>56860021.325000003</v>
      </c>
      <c r="Q2533" s="41">
        <f t="shared" si="691"/>
        <v>109346195.65000001</v>
      </c>
      <c r="R2533" s="41">
        <f t="shared" si="692"/>
        <v>113720042.65000001</v>
      </c>
      <c r="S2533" s="41">
        <f t="shared" si="693"/>
        <v>54673097.825000003</v>
      </c>
      <c r="T2533" s="41">
        <f t="shared" si="694"/>
        <v>56860021.325000003</v>
      </c>
    </row>
    <row r="2534" spans="1:20" ht="18.75" hidden="1" customHeight="1" x14ac:dyDescent="0.25">
      <c r="A2534" s="142"/>
      <c r="B2534" s="169"/>
      <c r="C2534" s="140"/>
      <c r="D2534" s="12" t="s">
        <v>76</v>
      </c>
      <c r="E2534" s="41">
        <f>осн2!I65*осн2!$B$6*осн2!$D$1+осн2!$A$2+(осн2!I65*осн2!$B$6*осн2!$D$1+осн2!$A$2)*осн2!$E$2</f>
        <v>115763360.15000001</v>
      </c>
      <c r="F2534" s="41">
        <f>осн2!J65*осн2!$B$6*осн2!$D$1+осн2!$A$2+(осн2!J65*осн2!$B$6*осн2!$D$1+осн2!$A$2)*осн2!$E$2</f>
        <v>120393895.5</v>
      </c>
      <c r="G2534" s="178"/>
      <c r="H2534" s="179"/>
      <c r="I2534" s="41">
        <f t="shared" ref="I2534:I2558" si="695">E2534</f>
        <v>115763360.15000001</v>
      </c>
      <c r="J2534" s="41">
        <f t="shared" ref="J2534:J2558" si="696">F2534</f>
        <v>120393895.5</v>
      </c>
      <c r="K2534" s="178"/>
      <c r="L2534" s="179"/>
      <c r="M2534" s="41">
        <f t="shared" ref="M2534:M2558" si="697">I2534</f>
        <v>115763360.15000001</v>
      </c>
      <c r="N2534" s="41">
        <f t="shared" ref="N2534:N2558" si="698">J2534</f>
        <v>120393895.5</v>
      </c>
      <c r="O2534" s="37">
        <f>осн2!I65*осн2!$B$6+осн2!$A$2+(осн2!I65*осн2!$B$6+осн2!$A$2)*осн2!$E$2</f>
        <v>57881680.075000003</v>
      </c>
      <c r="P2534" s="37">
        <f>осн2!J65*осн2!$B$6+осн2!$A$2+(осн2!J65*осн2!$B$6+осн2!$A$2)*осн2!$E$2</f>
        <v>60196947.75</v>
      </c>
      <c r="Q2534" s="41">
        <f t="shared" ref="Q2534:Q2558" si="699">M2534</f>
        <v>115763360.15000001</v>
      </c>
      <c r="R2534" s="41">
        <f t="shared" ref="R2534:R2558" si="700">N2534</f>
        <v>120393895.5</v>
      </c>
      <c r="S2534" s="41">
        <f t="shared" ref="S2534:S2558" si="701">O2534</f>
        <v>57881680.075000003</v>
      </c>
      <c r="T2534" s="41">
        <f t="shared" ref="T2534:T2558" si="702">P2534</f>
        <v>60196947.75</v>
      </c>
    </row>
    <row r="2535" spans="1:20" ht="18.75" hidden="1" customHeight="1" x14ac:dyDescent="0.25">
      <c r="A2535" s="142"/>
      <c r="B2535" s="169"/>
      <c r="C2535" s="140"/>
      <c r="D2535" s="12" t="s">
        <v>77</v>
      </c>
      <c r="E2535" s="41">
        <f>осн2!I66*осн2!$B$6*осн2!$D$1+осн2!$A$2+(осн2!I66*осн2!$B$6*осн2!$D$1+осн2!$A$2)*осн2!$E$2</f>
        <v>121850104</v>
      </c>
      <c r="F2535" s="41">
        <f>осн2!J66*осн2!$B$6*осн2!$D$1+осн2!$A$2+(осн2!J66*осн2!$B$6*осн2!$D$1+осн2!$A$2)*осн2!$E$2</f>
        <v>126724105.8</v>
      </c>
      <c r="G2535" s="178"/>
      <c r="H2535" s="179"/>
      <c r="I2535" s="41">
        <f t="shared" si="695"/>
        <v>121850104</v>
      </c>
      <c r="J2535" s="41">
        <f t="shared" si="696"/>
        <v>126724105.8</v>
      </c>
      <c r="K2535" s="178"/>
      <c r="L2535" s="179"/>
      <c r="M2535" s="41">
        <f t="shared" si="697"/>
        <v>121850104</v>
      </c>
      <c r="N2535" s="41">
        <f t="shared" si="698"/>
        <v>126724105.8</v>
      </c>
      <c r="O2535" s="37">
        <f>осн2!I66*осн2!$B$6+осн2!$A$2+(осн2!I66*осн2!$B$6+осн2!$A$2)*осн2!$E$2</f>
        <v>60925052</v>
      </c>
      <c r="P2535" s="37">
        <f>осн2!J66*осн2!$B$6+осн2!$A$2+(осн2!J66*осн2!$B$6+осн2!$A$2)*осн2!$E$2</f>
        <v>63362052.899999999</v>
      </c>
      <c r="Q2535" s="41">
        <f t="shared" si="699"/>
        <v>121850104</v>
      </c>
      <c r="R2535" s="41">
        <f t="shared" si="700"/>
        <v>126724105.8</v>
      </c>
      <c r="S2535" s="41">
        <f t="shared" si="701"/>
        <v>60925052</v>
      </c>
      <c r="T2535" s="41">
        <f t="shared" si="702"/>
        <v>63362052.899999999</v>
      </c>
    </row>
    <row r="2536" spans="1:20" ht="18.75" hidden="1" customHeight="1" x14ac:dyDescent="0.25">
      <c r="A2536" s="142"/>
      <c r="B2536" s="169"/>
      <c r="C2536" s="140"/>
      <c r="D2536" s="12" t="s">
        <v>78</v>
      </c>
      <c r="E2536" s="41">
        <f>осн2!I67*осн2!$B$6*осн2!$D$1+осн2!$A$2+(осн2!I67*осн2!$B$6*осн2!$D$1+осн2!$A$2)*осн2!$E$2</f>
        <v>128250412.2</v>
      </c>
      <c r="F2536" s="41">
        <f>осн2!J67*осн2!$B$6*осн2!$D$1+осн2!$A$2+(осн2!J67*осн2!$B$6*осн2!$D$1+осн2!$A$2)*осн2!$E$2</f>
        <v>133380429.75</v>
      </c>
      <c r="G2536" s="178"/>
      <c r="H2536" s="179"/>
      <c r="I2536" s="41">
        <f t="shared" si="695"/>
        <v>128250412.2</v>
      </c>
      <c r="J2536" s="41">
        <f t="shared" si="696"/>
        <v>133380429.75</v>
      </c>
      <c r="K2536" s="178"/>
      <c r="L2536" s="179"/>
      <c r="M2536" s="41">
        <f t="shared" si="697"/>
        <v>128250412.2</v>
      </c>
      <c r="N2536" s="41">
        <f t="shared" si="698"/>
        <v>133380429.75</v>
      </c>
      <c r="O2536" s="37">
        <f>осн2!I67*осн2!$B$6+осн2!$A$2+(осн2!I67*осн2!$B$6+осн2!$A$2)*осн2!$E$2</f>
        <v>64125206.100000001</v>
      </c>
      <c r="P2536" s="37">
        <f>осн2!J67*осн2!$B$6+осн2!$A$2+(осн2!J67*осн2!$B$6+осн2!$A$2)*осн2!$E$2</f>
        <v>66690214.875</v>
      </c>
      <c r="Q2536" s="41">
        <f t="shared" si="699"/>
        <v>128250412.2</v>
      </c>
      <c r="R2536" s="41">
        <f t="shared" si="700"/>
        <v>133380429.75</v>
      </c>
      <c r="S2536" s="41">
        <f t="shared" si="701"/>
        <v>64125206.100000001</v>
      </c>
      <c r="T2536" s="41">
        <f t="shared" si="702"/>
        <v>66690214.875</v>
      </c>
    </row>
    <row r="2537" spans="1:20" ht="18.75" hidden="1" customHeight="1" x14ac:dyDescent="0.25">
      <c r="A2537" s="142"/>
      <c r="B2537" s="169"/>
      <c r="C2537" s="140"/>
      <c r="D2537" s="13" t="s">
        <v>79</v>
      </c>
      <c r="E2537" s="40">
        <f>осн2!I68*осн2!$B$6*осн2!$D$1+осн2!$A$2+(осн2!I68*осн2!$B$6*осн2!$D$1+осн2!$A$2)*осн2!$E$2</f>
        <v>36313440.950000003</v>
      </c>
      <c r="F2537" s="40">
        <f>осн2!J68*осн2!$B$6*осн2!$D$1+осн2!$A$2+(осн2!J68*осн2!$B$6*осн2!$D$1+осн2!$A$2)*осн2!$E$2</f>
        <v>37765979.649999999</v>
      </c>
      <c r="G2537" s="178"/>
      <c r="H2537" s="179"/>
      <c r="I2537" s="40">
        <f t="shared" si="695"/>
        <v>36313440.950000003</v>
      </c>
      <c r="J2537" s="40">
        <f t="shared" si="696"/>
        <v>37765979.649999999</v>
      </c>
      <c r="K2537" s="178"/>
      <c r="L2537" s="179"/>
      <c r="M2537" s="40">
        <f t="shared" si="697"/>
        <v>36313440.950000003</v>
      </c>
      <c r="N2537" s="40">
        <f t="shared" si="698"/>
        <v>37765979.649999999</v>
      </c>
      <c r="O2537" s="36">
        <f>осн2!I68*осн2!$B$6+осн2!$A$2+(осн2!I68*осн2!$B$6+осн2!$A$2)*осн2!$E$2</f>
        <v>18156720.475000001</v>
      </c>
      <c r="P2537" s="36">
        <f>осн2!J68*осн2!$B$6+осн2!$A$2+(осн2!J68*осн2!$B$6+осн2!$A$2)*осн2!$E$2</f>
        <v>18882989.824999999</v>
      </c>
      <c r="Q2537" s="40">
        <f t="shared" si="699"/>
        <v>36313440.950000003</v>
      </c>
      <c r="R2537" s="40">
        <f t="shared" si="700"/>
        <v>37765979.649999999</v>
      </c>
      <c r="S2537" s="40">
        <f t="shared" si="701"/>
        <v>18156720.475000001</v>
      </c>
      <c r="T2537" s="40">
        <f t="shared" si="702"/>
        <v>18882989.824999999</v>
      </c>
    </row>
    <row r="2538" spans="1:20" ht="18.75" hidden="1" customHeight="1" x14ac:dyDescent="0.25">
      <c r="A2538" s="142"/>
      <c r="B2538" s="169"/>
      <c r="C2538" s="140"/>
      <c r="D2538" s="12" t="s">
        <v>80</v>
      </c>
      <c r="E2538" s="41">
        <f>осн2!I69*осн2!$B$6*осн2!$D$1+осн2!$A$2+(осн2!I69*осн2!$B$6*осн2!$D$1+осн2!$A$2)*осн2!$E$2</f>
        <v>41577196.75</v>
      </c>
      <c r="F2538" s="41">
        <f>осн2!J69*осн2!$B$6*осн2!$D$1+осн2!$A$2+(осн2!J69*осн2!$B$6*осн2!$D$1+осн2!$A$2)*осн2!$E$2</f>
        <v>43240285.799999997</v>
      </c>
      <c r="G2538" s="178"/>
      <c r="H2538" s="179"/>
      <c r="I2538" s="41">
        <f t="shared" si="695"/>
        <v>41577196.75</v>
      </c>
      <c r="J2538" s="41">
        <f t="shared" si="696"/>
        <v>43240285.799999997</v>
      </c>
      <c r="K2538" s="178"/>
      <c r="L2538" s="179"/>
      <c r="M2538" s="41">
        <f t="shared" si="697"/>
        <v>41577196.75</v>
      </c>
      <c r="N2538" s="41">
        <f t="shared" si="698"/>
        <v>43240285.799999997</v>
      </c>
      <c r="O2538" s="37">
        <f>осн2!I69*осн2!$B$6+осн2!$A$2+(осн2!I69*осн2!$B$6+осн2!$A$2)*осн2!$E$2</f>
        <v>20788598.375</v>
      </c>
      <c r="P2538" s="37">
        <f>осн2!J69*осн2!$B$6+осн2!$A$2+(осн2!J69*осн2!$B$6+осн2!$A$2)*осн2!$E$2</f>
        <v>21620142.899999999</v>
      </c>
      <c r="Q2538" s="41">
        <f t="shared" si="699"/>
        <v>41577196.75</v>
      </c>
      <c r="R2538" s="41">
        <f t="shared" si="700"/>
        <v>43240285.799999997</v>
      </c>
      <c r="S2538" s="41">
        <f t="shared" si="701"/>
        <v>20788598.375</v>
      </c>
      <c r="T2538" s="41">
        <f t="shared" si="702"/>
        <v>21620142.899999999</v>
      </c>
    </row>
    <row r="2539" spans="1:20" ht="18.75" hidden="1" customHeight="1" x14ac:dyDescent="0.25">
      <c r="A2539" s="142"/>
      <c r="B2539" s="169"/>
      <c r="C2539" s="140"/>
      <c r="D2539" s="12" t="s">
        <v>81</v>
      </c>
      <c r="E2539" s="41">
        <f>осн2!I70*осн2!$B$6*осн2!$D$1+осн2!$A$2+(осн2!I70*осн2!$B$6*осн2!$D$1+осн2!$A$2)*осн2!$E$2</f>
        <v>48149575.5</v>
      </c>
      <c r="F2539" s="41">
        <f>осн2!J70*осн2!$B$6*осн2!$D$1+осн2!$A$2+(осн2!J70*осн2!$B$6*осн2!$D$1+осн2!$A$2)*осн2!$E$2</f>
        <v>50075556.75</v>
      </c>
      <c r="G2539" s="178"/>
      <c r="H2539" s="179"/>
      <c r="I2539" s="41">
        <f t="shared" si="695"/>
        <v>48149575.5</v>
      </c>
      <c r="J2539" s="41">
        <f t="shared" si="696"/>
        <v>50075556.75</v>
      </c>
      <c r="K2539" s="178"/>
      <c r="L2539" s="179"/>
      <c r="M2539" s="41">
        <f t="shared" si="697"/>
        <v>48149575.5</v>
      </c>
      <c r="N2539" s="41">
        <f t="shared" si="698"/>
        <v>50075556.75</v>
      </c>
      <c r="O2539" s="37">
        <f>осн2!I70*осн2!$B$6+осн2!$A$2+(осн2!I70*осн2!$B$6+осн2!$A$2)*осн2!$E$2</f>
        <v>24074787.75</v>
      </c>
      <c r="P2539" s="37">
        <f>осн2!J70*осн2!$B$6+осн2!$A$2+(осн2!J70*осн2!$B$6+осн2!$A$2)*осн2!$E$2</f>
        <v>25037778.375</v>
      </c>
      <c r="Q2539" s="41">
        <f t="shared" si="699"/>
        <v>48149575.5</v>
      </c>
      <c r="R2539" s="41">
        <f t="shared" si="700"/>
        <v>50075556.75</v>
      </c>
      <c r="S2539" s="41">
        <f t="shared" si="701"/>
        <v>24074787.75</v>
      </c>
      <c r="T2539" s="41">
        <f t="shared" si="702"/>
        <v>25037778.375</v>
      </c>
    </row>
    <row r="2540" spans="1:20" ht="18.75" hidden="1" customHeight="1" x14ac:dyDescent="0.25">
      <c r="A2540" s="142"/>
      <c r="B2540" s="169"/>
      <c r="C2540" s="140"/>
      <c r="D2540" s="12" t="s">
        <v>82</v>
      </c>
      <c r="E2540" s="41">
        <f>осн2!I71*осн2!$B$6*осн2!$D$1+осн2!$A$2+(осн2!I71*осн2!$B$6*осн2!$D$1+осн2!$A$2)*осн2!$E$2</f>
        <v>53135175.799999997</v>
      </c>
      <c r="F2540" s="41">
        <f>осн2!J71*осн2!$B$6*осн2!$D$1+осн2!$A$2+(осн2!J71*осн2!$B$6*осн2!$D$1+осн2!$A$2)*осн2!$E$2</f>
        <v>55260582.950000003</v>
      </c>
      <c r="G2540" s="178"/>
      <c r="H2540" s="179"/>
      <c r="I2540" s="41">
        <f t="shared" si="695"/>
        <v>53135175.799999997</v>
      </c>
      <c r="J2540" s="41">
        <f t="shared" si="696"/>
        <v>55260582.950000003</v>
      </c>
      <c r="K2540" s="178"/>
      <c r="L2540" s="179"/>
      <c r="M2540" s="41">
        <f t="shared" si="697"/>
        <v>53135175.799999997</v>
      </c>
      <c r="N2540" s="41">
        <f t="shared" si="698"/>
        <v>55260582.950000003</v>
      </c>
      <c r="O2540" s="37">
        <f>осн2!I71*осн2!$B$6+осн2!$A$2+(осн2!I71*осн2!$B$6+осн2!$A$2)*осн2!$E$2</f>
        <v>26567587.899999999</v>
      </c>
      <c r="P2540" s="37">
        <f>осн2!J71*осн2!$B$6+осн2!$A$2+(осн2!J71*осн2!$B$6+осн2!$A$2)*осн2!$E$2</f>
        <v>27630291.475000001</v>
      </c>
      <c r="Q2540" s="41">
        <f t="shared" si="699"/>
        <v>53135175.799999997</v>
      </c>
      <c r="R2540" s="41">
        <f t="shared" si="700"/>
        <v>55260582.950000003</v>
      </c>
      <c r="S2540" s="41">
        <f t="shared" si="701"/>
        <v>26567587.899999999</v>
      </c>
      <c r="T2540" s="41">
        <f t="shared" si="702"/>
        <v>27630291.475000001</v>
      </c>
    </row>
    <row r="2541" spans="1:20" ht="18.75" hidden="1" customHeight="1" x14ac:dyDescent="0.25">
      <c r="A2541" s="142"/>
      <c r="B2541" s="169"/>
      <c r="C2541" s="140"/>
      <c r="D2541" s="12" t="s">
        <v>83</v>
      </c>
      <c r="E2541" s="41">
        <f>осн2!I72*осн2!$B$6*осн2!$D$1+осн2!$A$2+(осн2!I72*осн2!$B$6*осн2!$D$1+осн2!$A$2)*осн2!$E$2</f>
        <v>60497425.899999999</v>
      </c>
      <c r="F2541" s="41">
        <f>осн2!J72*осн2!$B$6*осн2!$D$1+осн2!$A$2+(осн2!J72*осн2!$B$6*осн2!$D$1+осн2!$A$2)*осн2!$E$2</f>
        <v>62917322.700000003</v>
      </c>
      <c r="G2541" s="178"/>
      <c r="H2541" s="179"/>
      <c r="I2541" s="41">
        <f t="shared" si="695"/>
        <v>60497425.899999999</v>
      </c>
      <c r="J2541" s="41">
        <f t="shared" si="696"/>
        <v>62917322.700000003</v>
      </c>
      <c r="K2541" s="178"/>
      <c r="L2541" s="179"/>
      <c r="M2541" s="41">
        <f t="shared" si="697"/>
        <v>60497425.899999999</v>
      </c>
      <c r="N2541" s="41">
        <f t="shared" si="698"/>
        <v>62917322.700000003</v>
      </c>
      <c r="O2541" s="37">
        <f>осн2!I72*осн2!$B$6+осн2!$A$2+(осн2!I72*осн2!$B$6+осн2!$A$2)*осн2!$E$2</f>
        <v>30248712.949999999</v>
      </c>
      <c r="P2541" s="37">
        <f>осн2!J72*осн2!$B$6+осн2!$A$2+(осн2!J72*осн2!$B$6+осн2!$A$2)*осн2!$E$2</f>
        <v>31458661.350000001</v>
      </c>
      <c r="Q2541" s="41">
        <f t="shared" si="699"/>
        <v>60497425.899999999</v>
      </c>
      <c r="R2541" s="41">
        <f t="shared" si="700"/>
        <v>62917322.700000003</v>
      </c>
      <c r="S2541" s="41">
        <f t="shared" si="701"/>
        <v>30248712.949999999</v>
      </c>
      <c r="T2541" s="41">
        <f t="shared" si="702"/>
        <v>31458661.350000001</v>
      </c>
    </row>
    <row r="2542" spans="1:20" ht="18.75" hidden="1" customHeight="1" x14ac:dyDescent="0.25">
      <c r="A2542" s="142"/>
      <c r="B2542" s="169"/>
      <c r="C2542" s="140"/>
      <c r="D2542" s="12" t="s">
        <v>84</v>
      </c>
      <c r="E2542" s="41">
        <f>осн2!I73*осн2!$B$6*осн2!$D$1+осн2!$A$2+(осн2!I73*осн2!$B$6*осн2!$D$1+осн2!$A$2)*осн2!$E$2</f>
        <v>67001600.649999999</v>
      </c>
      <c r="F2542" s="41">
        <f>осн2!J73*осн2!$B$6*осн2!$D$1+осн2!$A$2+(осн2!J73*осн2!$B$6*осн2!$D$1+осн2!$A$2)*осн2!$E$2</f>
        <v>69681663.849999994</v>
      </c>
      <c r="G2542" s="178"/>
      <c r="H2542" s="179"/>
      <c r="I2542" s="41">
        <f t="shared" si="695"/>
        <v>67001600.649999999</v>
      </c>
      <c r="J2542" s="41">
        <f t="shared" si="696"/>
        <v>69681663.849999994</v>
      </c>
      <c r="K2542" s="178"/>
      <c r="L2542" s="179"/>
      <c r="M2542" s="41">
        <f t="shared" si="697"/>
        <v>67001600.649999999</v>
      </c>
      <c r="N2542" s="41">
        <f t="shared" si="698"/>
        <v>69681663.849999994</v>
      </c>
      <c r="O2542" s="37">
        <f>осн2!I73*осн2!$B$6+осн2!$A$2+(осн2!I73*осн2!$B$6+осн2!$A$2)*осн2!$E$2</f>
        <v>33500800.324999999</v>
      </c>
      <c r="P2542" s="37">
        <f>осн2!J73*осн2!$B$6+осн2!$A$2+(осн2!J73*осн2!$B$6+осн2!$A$2)*осн2!$E$2</f>
        <v>34840831.924999997</v>
      </c>
      <c r="Q2542" s="41">
        <f t="shared" si="699"/>
        <v>67001600.649999999</v>
      </c>
      <c r="R2542" s="41">
        <f t="shared" si="700"/>
        <v>69681663.849999994</v>
      </c>
      <c r="S2542" s="41">
        <f t="shared" si="701"/>
        <v>33500800.324999999</v>
      </c>
      <c r="T2542" s="41">
        <f t="shared" si="702"/>
        <v>34840831.924999997</v>
      </c>
    </row>
    <row r="2543" spans="1:20" ht="18.75" hidden="1" customHeight="1" x14ac:dyDescent="0.25">
      <c r="A2543" s="142"/>
      <c r="B2543" s="169"/>
      <c r="C2543" s="140"/>
      <c r="D2543" s="58" t="s">
        <v>86</v>
      </c>
      <c r="E2543" s="40">
        <f>осн2!I74*осн2!$B$6*осн2!$D$1+осн2!$A$2+(осн2!I74*осн2!$B$6*осн2!$D$1+осн2!$A$2)*осн2!$E$2</f>
        <v>25985753.5</v>
      </c>
      <c r="F2543" s="40">
        <f>осн2!J74*осн2!$B$6*осн2!$D$1+осн2!$A$2+(осн2!J74*осн2!$B$6*осн2!$D$1+осн2!$A$2)*осн2!$E$2</f>
        <v>27025183.050000001</v>
      </c>
      <c r="G2543" s="178"/>
      <c r="H2543" s="179"/>
      <c r="I2543" s="40">
        <f t="shared" si="695"/>
        <v>25985753.5</v>
      </c>
      <c r="J2543" s="40">
        <f t="shared" si="696"/>
        <v>27025183.050000001</v>
      </c>
      <c r="K2543" s="178"/>
      <c r="L2543" s="179"/>
      <c r="M2543" s="40">
        <f t="shared" si="697"/>
        <v>25985753.5</v>
      </c>
      <c r="N2543" s="40">
        <f t="shared" si="698"/>
        <v>27025183.050000001</v>
      </c>
      <c r="O2543" s="36">
        <f>осн2!I74*осн2!$B$6+осн2!$A$2+(осн2!I74*осн2!$B$6+осн2!$A$2)*осн2!$E$2</f>
        <v>12992876.75</v>
      </c>
      <c r="P2543" s="36">
        <f>осн2!J74*осн2!$B$6+осн2!$A$2+(осн2!J74*осн2!$B$6+осн2!$A$2)*осн2!$E$2</f>
        <v>13512591.525</v>
      </c>
      <c r="Q2543" s="40">
        <f t="shared" si="699"/>
        <v>25985753.5</v>
      </c>
      <c r="R2543" s="40">
        <f t="shared" si="700"/>
        <v>27025183.050000001</v>
      </c>
      <c r="S2543" s="40">
        <f t="shared" si="701"/>
        <v>12992876.75</v>
      </c>
      <c r="T2543" s="40">
        <f t="shared" si="702"/>
        <v>13512591.525</v>
      </c>
    </row>
    <row r="2544" spans="1:20" ht="18.75" hidden="1" customHeight="1" x14ac:dyDescent="0.25">
      <c r="A2544" s="142"/>
      <c r="B2544" s="169"/>
      <c r="C2544" s="140"/>
      <c r="D2544" s="4" t="s">
        <v>87</v>
      </c>
      <c r="E2544" s="41">
        <f>осн2!I75*осн2!$B$6*осн2!$D$1+осн2!$A$2+(осн2!I75*осн2!$B$6*осн2!$D$1+осн2!$A$2)*осн2!$E$2</f>
        <v>31049882.800000001</v>
      </c>
      <c r="F2544" s="41">
        <f>осн2!J75*осн2!$B$6*осн2!$D$1+осн2!$A$2+(осн2!J75*осн2!$B$6*осн2!$D$1+осн2!$A$2)*осн2!$E$2</f>
        <v>32291880</v>
      </c>
      <c r="G2544" s="178"/>
      <c r="H2544" s="179"/>
      <c r="I2544" s="41">
        <f t="shared" si="695"/>
        <v>31049882.800000001</v>
      </c>
      <c r="J2544" s="41">
        <f t="shared" si="696"/>
        <v>32291880</v>
      </c>
      <c r="K2544" s="178"/>
      <c r="L2544" s="179"/>
      <c r="M2544" s="41">
        <f t="shared" si="697"/>
        <v>31049882.800000001</v>
      </c>
      <c r="N2544" s="41">
        <f t="shared" si="698"/>
        <v>32291880</v>
      </c>
      <c r="O2544" s="37">
        <f>осн2!I75*осн2!$B$6+осн2!$A$2+(осн2!I75*осн2!$B$6+осн2!$A$2)*осн2!$E$2</f>
        <v>15524941.4</v>
      </c>
      <c r="P2544" s="37">
        <f>осн2!J75*осн2!$B$6+осн2!$A$2+(осн2!J75*осн2!$B$6+осн2!$A$2)*осн2!$E$2</f>
        <v>16145940</v>
      </c>
      <c r="Q2544" s="41">
        <f t="shared" si="699"/>
        <v>31049882.800000001</v>
      </c>
      <c r="R2544" s="41">
        <f t="shared" si="700"/>
        <v>32291880</v>
      </c>
      <c r="S2544" s="41">
        <f t="shared" si="701"/>
        <v>15524941.4</v>
      </c>
      <c r="T2544" s="41">
        <f t="shared" si="702"/>
        <v>16145940</v>
      </c>
    </row>
    <row r="2545" spans="1:20" ht="18.75" hidden="1" customHeight="1" x14ac:dyDescent="0.25">
      <c r="A2545" s="142"/>
      <c r="B2545" s="169"/>
      <c r="C2545" s="140"/>
      <c r="D2545" s="4" t="s">
        <v>88</v>
      </c>
      <c r="E2545" s="41">
        <f>осн2!I76*осн2!$B$6*осн2!$D$1+осн2!$A$2+(осн2!I76*осн2!$B$6*осн2!$D$1+осн2!$A$2)*осн2!$E$2</f>
        <v>40274759.950000003</v>
      </c>
      <c r="F2545" s="41">
        <f>осн2!J76*осн2!$B$6*осн2!$D$1+осн2!$A$2+(осн2!J76*осн2!$B$6*осн2!$D$1+осн2!$A$2)*осн2!$E$2</f>
        <v>41885749.049999997</v>
      </c>
      <c r="G2545" s="178"/>
      <c r="H2545" s="179"/>
      <c r="I2545" s="41">
        <f t="shared" si="695"/>
        <v>40274759.950000003</v>
      </c>
      <c r="J2545" s="41">
        <f t="shared" si="696"/>
        <v>41885749.049999997</v>
      </c>
      <c r="K2545" s="178"/>
      <c r="L2545" s="179"/>
      <c r="M2545" s="41">
        <f t="shared" si="697"/>
        <v>40274759.950000003</v>
      </c>
      <c r="N2545" s="41">
        <f t="shared" si="698"/>
        <v>41885749.049999997</v>
      </c>
      <c r="O2545" s="37">
        <f>осн2!I76*осн2!$B$6+осн2!$A$2+(осн2!I76*осн2!$B$6+осн2!$A$2)*осн2!$E$2</f>
        <v>20137379.975000001</v>
      </c>
      <c r="P2545" s="37">
        <f>осн2!J76*осн2!$B$6+осн2!$A$2+(осн2!J76*осн2!$B$6+осн2!$A$2)*осн2!$E$2</f>
        <v>20942874.524999999</v>
      </c>
      <c r="Q2545" s="41">
        <f t="shared" si="699"/>
        <v>40274759.950000003</v>
      </c>
      <c r="R2545" s="41">
        <f t="shared" si="700"/>
        <v>41885749.049999997</v>
      </c>
      <c r="S2545" s="41">
        <f t="shared" si="701"/>
        <v>20137379.975000001</v>
      </c>
      <c r="T2545" s="41">
        <f t="shared" si="702"/>
        <v>20942874.524999999</v>
      </c>
    </row>
    <row r="2546" spans="1:20" ht="18.75" hidden="1" customHeight="1" x14ac:dyDescent="0.25">
      <c r="A2546" s="142"/>
      <c r="B2546" s="169"/>
      <c r="C2546" s="140"/>
      <c r="D2546" s="4" t="s">
        <v>89</v>
      </c>
      <c r="E2546" s="41">
        <f>осн2!I77*осн2!$B$6*осн2!$D$1+осн2!$A$2+(осн2!I77*осн2!$B$6*осн2!$D$1+осн2!$A$2)*осн2!$E$2</f>
        <v>48205115.149999999</v>
      </c>
      <c r="F2546" s="41">
        <f>осн2!J77*осн2!$B$6*осн2!$D$1+осн2!$A$2+(осн2!J77*осн2!$B$6*осн2!$D$1+осн2!$A$2)*осн2!$E$2</f>
        <v>50133320.700000003</v>
      </c>
      <c r="G2546" s="178"/>
      <c r="H2546" s="179"/>
      <c r="I2546" s="41">
        <f t="shared" si="695"/>
        <v>48205115.149999999</v>
      </c>
      <c r="J2546" s="41">
        <f t="shared" si="696"/>
        <v>50133320.700000003</v>
      </c>
      <c r="K2546" s="178"/>
      <c r="L2546" s="179"/>
      <c r="M2546" s="41">
        <f t="shared" si="697"/>
        <v>48205115.149999999</v>
      </c>
      <c r="N2546" s="41">
        <f t="shared" si="698"/>
        <v>50133320.700000003</v>
      </c>
      <c r="O2546" s="37">
        <f>осн2!I77*осн2!$B$6+осн2!$A$2+(осн2!I77*осн2!$B$6+осн2!$A$2)*осн2!$E$2</f>
        <v>24102557.574999999</v>
      </c>
      <c r="P2546" s="37">
        <f>осн2!J77*осн2!$B$6+осн2!$A$2+(осн2!J77*осн2!$B$6+осн2!$A$2)*осн2!$E$2</f>
        <v>25066660.350000001</v>
      </c>
      <c r="Q2546" s="41">
        <f t="shared" si="699"/>
        <v>48205115.149999999</v>
      </c>
      <c r="R2546" s="41">
        <f t="shared" si="700"/>
        <v>50133320.700000003</v>
      </c>
      <c r="S2546" s="41">
        <f t="shared" si="701"/>
        <v>24102557.574999999</v>
      </c>
      <c r="T2546" s="41">
        <f t="shared" si="702"/>
        <v>25066660.350000001</v>
      </c>
    </row>
    <row r="2547" spans="1:20" ht="18.75" hidden="1" customHeight="1" x14ac:dyDescent="0.25">
      <c r="A2547" s="142"/>
      <c r="B2547" s="169"/>
      <c r="C2547" s="140"/>
      <c r="D2547" s="4" t="s">
        <v>90</v>
      </c>
      <c r="E2547" s="41">
        <f>осн2!I78*осн2!$B$6*осн2!$D$1+осн2!$A$2+(осн2!I78*осн2!$B$6*осн2!$D$1+осн2!$A$2)*осн2!$E$2</f>
        <v>53173121.649999999</v>
      </c>
      <c r="F2547" s="41">
        <f>осн2!J78*осн2!$B$6*осн2!$D$1+осн2!$A$2+(осн2!J78*осн2!$B$6*осн2!$D$1+осн2!$A$2)*осн2!$E$2</f>
        <v>55300048.049999997</v>
      </c>
      <c r="G2547" s="178"/>
      <c r="H2547" s="179"/>
      <c r="I2547" s="41">
        <f t="shared" si="695"/>
        <v>53173121.649999999</v>
      </c>
      <c r="J2547" s="41">
        <f t="shared" si="696"/>
        <v>55300048.049999997</v>
      </c>
      <c r="K2547" s="178"/>
      <c r="L2547" s="179"/>
      <c r="M2547" s="41">
        <f t="shared" si="697"/>
        <v>53173121.649999999</v>
      </c>
      <c r="N2547" s="41">
        <f t="shared" si="698"/>
        <v>55300048.049999997</v>
      </c>
      <c r="O2547" s="37">
        <f>осн2!I78*осн2!$B$6+осн2!$A$2+(осн2!I78*осн2!$B$6+осн2!$A$2)*осн2!$E$2</f>
        <v>26586560.824999999</v>
      </c>
      <c r="P2547" s="37">
        <f>осн2!J78*осн2!$B$6+осн2!$A$2+(осн2!J78*осн2!$B$6+осн2!$A$2)*осн2!$E$2</f>
        <v>27650024.024999999</v>
      </c>
      <c r="Q2547" s="41">
        <f t="shared" si="699"/>
        <v>53173121.649999999</v>
      </c>
      <c r="R2547" s="41">
        <f t="shared" si="700"/>
        <v>55300048.049999997</v>
      </c>
      <c r="S2547" s="41">
        <f t="shared" si="701"/>
        <v>26586560.824999999</v>
      </c>
      <c r="T2547" s="41">
        <f t="shared" si="702"/>
        <v>27650024.024999999</v>
      </c>
    </row>
    <row r="2548" spans="1:20" ht="18.75" hidden="1" customHeight="1" x14ac:dyDescent="0.25">
      <c r="A2548" s="142"/>
      <c r="B2548" s="169"/>
      <c r="C2548" s="140"/>
      <c r="D2548" s="4" t="s">
        <v>91</v>
      </c>
      <c r="E2548" s="41">
        <f>осн2!I79*осн2!$B$6*осн2!$D$1+осн2!$A$2+(осн2!I79*осн2!$B$6*осн2!$D$1+осн2!$A$2)*осн2!$E$2</f>
        <v>55095515.700000003</v>
      </c>
      <c r="F2548" s="41">
        <f>осн2!J79*осн2!$B$6*осн2!$D$1+осн2!$A$2+(осн2!J79*осн2!$B$6*осн2!$D$1+осн2!$A$2)*осн2!$E$2</f>
        <v>57299336.799999997</v>
      </c>
      <c r="G2548" s="178"/>
      <c r="H2548" s="179"/>
      <c r="I2548" s="41">
        <f t="shared" si="695"/>
        <v>55095515.700000003</v>
      </c>
      <c r="J2548" s="41">
        <f t="shared" si="696"/>
        <v>57299336.799999997</v>
      </c>
      <c r="K2548" s="178"/>
      <c r="L2548" s="179"/>
      <c r="M2548" s="41">
        <f t="shared" si="697"/>
        <v>55095515.700000003</v>
      </c>
      <c r="N2548" s="41">
        <f t="shared" si="698"/>
        <v>57299336.799999997</v>
      </c>
      <c r="O2548" s="37">
        <f>осн2!I79*осн2!$B$6+осн2!$A$2+(осн2!I79*осн2!$B$6+осн2!$A$2)*осн2!$E$2</f>
        <v>27547757.850000001</v>
      </c>
      <c r="P2548" s="37">
        <f>осн2!J79*осн2!$B$6+осн2!$A$2+(осн2!J79*осн2!$B$6+осн2!$A$2)*осн2!$E$2</f>
        <v>28649668.399999999</v>
      </c>
      <c r="Q2548" s="41">
        <f t="shared" si="699"/>
        <v>55095515.700000003</v>
      </c>
      <c r="R2548" s="41">
        <f t="shared" si="700"/>
        <v>57299336.799999997</v>
      </c>
      <c r="S2548" s="41">
        <f t="shared" si="701"/>
        <v>27547757.850000001</v>
      </c>
      <c r="T2548" s="41">
        <f t="shared" si="702"/>
        <v>28649668.399999999</v>
      </c>
    </row>
    <row r="2549" spans="1:20" ht="18.75" hidden="1" customHeight="1" x14ac:dyDescent="0.25">
      <c r="A2549" s="142"/>
      <c r="B2549" s="169"/>
      <c r="C2549" s="140"/>
      <c r="D2549" s="4" t="s">
        <v>85</v>
      </c>
      <c r="E2549" s="41">
        <f>осн2!I80*осн2!$B$6*осн2!$D$1+осн2!$A$2+(осн2!I80*осн2!$B$6*осн2!$D$1+осн2!$A$2)*осн2!$E$2</f>
        <v>61561865.549999997</v>
      </c>
      <c r="F2549" s="41">
        <f>осн2!J80*осн2!$B$6*осн2!$D$1+осн2!$A$2+(осн2!J80*осн2!$B$6*осн2!$D$1+осн2!$A$2)*осн2!$E$2</f>
        <v>64024339.700000003</v>
      </c>
      <c r="G2549" s="178"/>
      <c r="H2549" s="179"/>
      <c r="I2549" s="41">
        <f t="shared" si="695"/>
        <v>61561865.549999997</v>
      </c>
      <c r="J2549" s="41">
        <f t="shared" si="696"/>
        <v>64024339.700000003</v>
      </c>
      <c r="K2549" s="178"/>
      <c r="L2549" s="179"/>
      <c r="M2549" s="41">
        <f t="shared" si="697"/>
        <v>61561865.549999997</v>
      </c>
      <c r="N2549" s="41">
        <f t="shared" si="698"/>
        <v>64024339.700000003</v>
      </c>
      <c r="O2549" s="37">
        <f>осн2!I80*осн2!$B$6+осн2!$A$2+(осн2!I80*осн2!$B$6+осн2!$A$2)*осн2!$E$2</f>
        <v>30780932.774999999</v>
      </c>
      <c r="P2549" s="37">
        <f>осн2!J80*осн2!$B$6+осн2!$A$2+(осн2!J80*осн2!$B$6+осн2!$A$2)*осн2!$E$2</f>
        <v>32012169.850000001</v>
      </c>
      <c r="Q2549" s="41">
        <f t="shared" si="699"/>
        <v>61561865.549999997</v>
      </c>
      <c r="R2549" s="41">
        <f t="shared" si="700"/>
        <v>64024339.700000003</v>
      </c>
      <c r="S2549" s="41">
        <f t="shared" si="701"/>
        <v>30780932.774999999</v>
      </c>
      <c r="T2549" s="41">
        <f t="shared" si="702"/>
        <v>32012169.850000001</v>
      </c>
    </row>
    <row r="2550" spans="1:20" ht="18.75" hidden="1" customHeight="1" x14ac:dyDescent="0.25">
      <c r="A2550" s="142"/>
      <c r="B2550" s="169"/>
      <c r="C2550" s="140"/>
      <c r="D2550" s="4" t="s">
        <v>92</v>
      </c>
      <c r="E2550" s="41">
        <f>осн2!I81*осн2!$B$6*осн2!$D$1+осн2!$A$2+(осн2!I81*осн2!$B$6*осн2!$D$1+осн2!$A$2)*осн2!$E$2</f>
        <v>68027973.5</v>
      </c>
      <c r="F2550" s="41">
        <f>осн2!J81*осн2!$B$6*осн2!$D$1+осн2!$A$2+(осн2!J81*осн2!$B$6*осн2!$D$1+осн2!$A$2)*осн2!$E$2</f>
        <v>70749091.849999994</v>
      </c>
      <c r="G2550" s="178"/>
      <c r="H2550" s="179"/>
      <c r="I2550" s="41">
        <f t="shared" si="695"/>
        <v>68027973.5</v>
      </c>
      <c r="J2550" s="41">
        <f t="shared" si="696"/>
        <v>70749091.849999994</v>
      </c>
      <c r="K2550" s="178"/>
      <c r="L2550" s="179"/>
      <c r="M2550" s="41">
        <f t="shared" si="697"/>
        <v>68027973.5</v>
      </c>
      <c r="N2550" s="41">
        <f t="shared" si="698"/>
        <v>70749091.849999994</v>
      </c>
      <c r="O2550" s="37">
        <f>осн2!I81*осн2!$B$6+осн2!$A$2+(осн2!I81*осн2!$B$6+осн2!$A$2)*осн2!$E$2</f>
        <v>34013986.75</v>
      </c>
      <c r="P2550" s="37">
        <f>осн2!J81*осн2!$B$6+осн2!$A$2+(осн2!J81*осн2!$B$6+осн2!$A$2)*осн2!$E$2</f>
        <v>35374545.924999997</v>
      </c>
      <c r="Q2550" s="41">
        <f t="shared" si="699"/>
        <v>68027973.5</v>
      </c>
      <c r="R2550" s="41">
        <f t="shared" si="700"/>
        <v>70749091.849999994</v>
      </c>
      <c r="S2550" s="41">
        <f t="shared" si="701"/>
        <v>34013986.75</v>
      </c>
      <c r="T2550" s="41">
        <f t="shared" si="702"/>
        <v>35374545.924999997</v>
      </c>
    </row>
    <row r="2551" spans="1:20" ht="18.75" hidden="1" customHeight="1" x14ac:dyDescent="0.25">
      <c r="A2551" s="142"/>
      <c r="B2551" s="169"/>
      <c r="C2551" s="140"/>
      <c r="D2551" s="4" t="s">
        <v>93</v>
      </c>
      <c r="E2551" s="41">
        <f>осн2!I82*осн2!$B$6*осн2!$D$1+осн2!$A$2+(осн2!I82*осн2!$B$6*осн2!$D$1+осн2!$A$2)*осн2!$E$2</f>
        <v>75497467.900000006</v>
      </c>
      <c r="F2551" s="41">
        <f>осн2!J82*осн2!$B$6*осн2!$D$1+осн2!$A$2+(осн2!J82*осн2!$B$6*осн2!$D$1+осн2!$A$2)*осн2!$E$2</f>
        <v>78517368.150000006</v>
      </c>
      <c r="G2551" s="178"/>
      <c r="H2551" s="179"/>
      <c r="I2551" s="41">
        <f t="shared" si="695"/>
        <v>75497467.900000006</v>
      </c>
      <c r="J2551" s="41">
        <f t="shared" si="696"/>
        <v>78517368.150000006</v>
      </c>
      <c r="K2551" s="178"/>
      <c r="L2551" s="179"/>
      <c r="M2551" s="41">
        <f t="shared" si="697"/>
        <v>75497467.900000006</v>
      </c>
      <c r="N2551" s="41">
        <f t="shared" si="698"/>
        <v>78517368.150000006</v>
      </c>
      <c r="O2551" s="37">
        <f>осн2!I82*осн2!$B$6+осн2!$A$2+(осн2!I82*осн2!$B$6+осн2!$A$2)*осн2!$E$2</f>
        <v>37748733.950000003</v>
      </c>
      <c r="P2551" s="37">
        <f>осн2!J82*осн2!$B$6+осн2!$A$2+(осн2!J82*осн2!$B$6+осн2!$A$2)*осн2!$E$2</f>
        <v>39258684.075000003</v>
      </c>
      <c r="Q2551" s="41">
        <f t="shared" si="699"/>
        <v>75497467.900000006</v>
      </c>
      <c r="R2551" s="41">
        <f t="shared" si="700"/>
        <v>78517368.150000006</v>
      </c>
      <c r="S2551" s="41">
        <f t="shared" si="701"/>
        <v>37748733.950000003</v>
      </c>
      <c r="T2551" s="41">
        <f t="shared" si="702"/>
        <v>39258684.075000003</v>
      </c>
    </row>
    <row r="2552" spans="1:20" ht="18.75" hidden="1" customHeight="1" x14ac:dyDescent="0.25">
      <c r="A2552" s="142"/>
      <c r="B2552" s="169"/>
      <c r="C2552" s="140"/>
      <c r="D2552" s="4" t="s">
        <v>94</v>
      </c>
      <c r="E2552" s="41">
        <f>осн2!I83*осн2!$B$6*осн2!$D$1+осн2!$A$2+(осн2!I83*осн2!$B$6*осн2!$D$1+осн2!$A$2)*осн2!$E$2</f>
        <v>81963800.049999997</v>
      </c>
      <c r="F2552" s="41">
        <f>осн2!J83*осн2!$B$6*осн2!$D$1+осн2!$A$2+(осн2!J83*осн2!$B$6*осн2!$D$1+осн2!$A$2)*осн2!$E$2</f>
        <v>85242353.349999994</v>
      </c>
      <c r="G2552" s="178"/>
      <c r="H2552" s="179"/>
      <c r="I2552" s="41">
        <f t="shared" si="695"/>
        <v>81963800.049999997</v>
      </c>
      <c r="J2552" s="41">
        <f t="shared" si="696"/>
        <v>85242353.349999994</v>
      </c>
      <c r="K2552" s="178"/>
      <c r="L2552" s="179"/>
      <c r="M2552" s="41">
        <f t="shared" si="697"/>
        <v>81963800.049999997</v>
      </c>
      <c r="N2552" s="41">
        <f t="shared" si="698"/>
        <v>85242353.349999994</v>
      </c>
      <c r="O2552" s="37">
        <f>осн2!I83*осн2!$B$6+осн2!$A$2+(осн2!I83*осн2!$B$6+осн2!$A$2)*осн2!$E$2</f>
        <v>40981900.024999999</v>
      </c>
      <c r="P2552" s="37">
        <f>осн2!J83*осн2!$B$6+осн2!$A$2+(осн2!J83*осн2!$B$6+осн2!$A$2)*осн2!$E$2</f>
        <v>42621176.674999997</v>
      </c>
      <c r="Q2552" s="41">
        <f t="shared" si="699"/>
        <v>81963800.049999997</v>
      </c>
      <c r="R2552" s="41">
        <f t="shared" si="700"/>
        <v>85242353.349999994</v>
      </c>
      <c r="S2552" s="41">
        <f t="shared" si="701"/>
        <v>40981900.024999999</v>
      </c>
      <c r="T2552" s="41">
        <f t="shared" si="702"/>
        <v>42621176.674999997</v>
      </c>
    </row>
    <row r="2553" spans="1:20" ht="18.75" hidden="1" customHeight="1" x14ac:dyDescent="0.25">
      <c r="A2553" s="142"/>
      <c r="B2553" s="169"/>
      <c r="C2553" s="140"/>
      <c r="D2553" s="8" t="s">
        <v>95</v>
      </c>
      <c r="E2553" s="40">
        <f>осн2!I84*осн2!$B$6*осн2!$D$1+осн2!$A$2+(осн2!I84*осн2!$B$6*осн2!$D$1+осн2!$A$2)*осн2!$E$2</f>
        <v>14635224.35</v>
      </c>
      <c r="F2553" s="40">
        <f>осн2!J84*осн2!$B$6*осн2!$D$1+осн2!$A$2+(осн2!J84*осн2!$B$6*осн2!$D$1+осн2!$A$2)*осн2!$E$2</f>
        <v>15220631.199999999</v>
      </c>
      <c r="G2553" s="178"/>
      <c r="H2553" s="179"/>
      <c r="I2553" s="40">
        <f t="shared" si="695"/>
        <v>14635224.35</v>
      </c>
      <c r="J2553" s="40">
        <f t="shared" si="696"/>
        <v>15220631.199999999</v>
      </c>
      <c r="K2553" s="178"/>
      <c r="L2553" s="179"/>
      <c r="M2553" s="40">
        <f t="shared" si="697"/>
        <v>14635224.35</v>
      </c>
      <c r="N2553" s="40">
        <f t="shared" si="698"/>
        <v>15220631.199999999</v>
      </c>
      <c r="O2553" s="36">
        <f>осн2!I84*осн2!$B$6+осн2!$A$2+(осн2!I84*осн2!$B$6+осн2!$A$2)*осн2!$E$2</f>
        <v>7317612.1749999998</v>
      </c>
      <c r="P2553" s="36">
        <f>осн2!J84*осн2!$B$6+осн2!$A$2+(осн2!J84*осн2!$B$6+осн2!$A$2)*осн2!$E$2</f>
        <v>7610315.5999999996</v>
      </c>
      <c r="Q2553" s="40">
        <f t="shared" si="699"/>
        <v>14635224.35</v>
      </c>
      <c r="R2553" s="40">
        <f t="shared" si="700"/>
        <v>15220631.199999999</v>
      </c>
      <c r="S2553" s="40">
        <f t="shared" si="701"/>
        <v>7317612.1749999998</v>
      </c>
      <c r="T2553" s="40">
        <f t="shared" si="702"/>
        <v>7610315.5999999996</v>
      </c>
    </row>
    <row r="2554" spans="1:20" ht="18.75" hidden="1" customHeight="1" x14ac:dyDescent="0.25">
      <c r="A2554" s="142"/>
      <c r="B2554" s="169"/>
      <c r="C2554" s="140"/>
      <c r="D2554" s="4" t="s">
        <v>96</v>
      </c>
      <c r="E2554" s="41">
        <f>осн2!I85*осн2!$B$6*осн2!$D$1+осн2!$A$2+(осн2!I85*осн2!$B$6*осн2!$D$1+осн2!$A$2)*осн2!$E$2</f>
        <v>20620234.5</v>
      </c>
      <c r="F2554" s="41">
        <f>осн2!J85*осн2!$B$6*осн2!$D$1+осн2!$A$2+(осн2!J85*осн2!$B$6*осн2!$D$1+осн2!$A$2)*осн2!$E$2</f>
        <v>21445045.649999999</v>
      </c>
      <c r="G2554" s="178"/>
      <c r="H2554" s="179"/>
      <c r="I2554" s="41">
        <f t="shared" si="695"/>
        <v>20620234.5</v>
      </c>
      <c r="J2554" s="41">
        <f t="shared" si="696"/>
        <v>21445045.649999999</v>
      </c>
      <c r="K2554" s="178"/>
      <c r="L2554" s="179"/>
      <c r="M2554" s="41">
        <f t="shared" si="697"/>
        <v>20620234.5</v>
      </c>
      <c r="N2554" s="41">
        <f t="shared" si="698"/>
        <v>21445045.649999999</v>
      </c>
      <c r="O2554" s="37">
        <f>осн2!I85*осн2!$B$6+осн2!$A$2+(осн2!I85*осн2!$B$6+осн2!$A$2)*осн2!$E$2</f>
        <v>10310117.25</v>
      </c>
      <c r="P2554" s="37">
        <f>осн2!J85*осн2!$B$6+осн2!$A$2+(осн2!J85*осн2!$B$6+осн2!$A$2)*осн2!$E$2</f>
        <v>10722522.824999999</v>
      </c>
      <c r="Q2554" s="41">
        <f t="shared" si="699"/>
        <v>20620234.5</v>
      </c>
      <c r="R2554" s="41">
        <f t="shared" si="700"/>
        <v>21445045.649999999</v>
      </c>
      <c r="S2554" s="41">
        <f t="shared" si="701"/>
        <v>10310117.25</v>
      </c>
      <c r="T2554" s="41">
        <f t="shared" si="702"/>
        <v>10722522.824999999</v>
      </c>
    </row>
    <row r="2555" spans="1:20" ht="18.75" hidden="1" customHeight="1" x14ac:dyDescent="0.25">
      <c r="A2555" s="142"/>
      <c r="B2555" s="169"/>
      <c r="C2555" s="140"/>
      <c r="D2555" s="4" t="s">
        <v>97</v>
      </c>
      <c r="E2555" s="41">
        <f>осн2!I86*осн2!$B$6*осн2!$D$1+осн2!$A$2+(осн2!I86*осн2!$B$6*осн2!$D$1+осн2!$A$2)*осн2!$E$2</f>
        <v>27637682.699999999</v>
      </c>
      <c r="F2555" s="41">
        <f>осн2!J86*осн2!$B$6*осн2!$D$1+осн2!$A$2+(осн2!J86*осн2!$B$6*осн2!$D$1+осн2!$A$2)*осн2!$E$2</f>
        <v>28743189.300000001</v>
      </c>
      <c r="G2555" s="178"/>
      <c r="H2555" s="179"/>
      <c r="I2555" s="41">
        <f t="shared" si="695"/>
        <v>27637682.699999999</v>
      </c>
      <c r="J2555" s="41">
        <f t="shared" si="696"/>
        <v>28743189.300000001</v>
      </c>
      <c r="K2555" s="178"/>
      <c r="L2555" s="179"/>
      <c r="M2555" s="41">
        <f t="shared" si="697"/>
        <v>27637682.699999999</v>
      </c>
      <c r="N2555" s="41">
        <f t="shared" si="698"/>
        <v>28743189.300000001</v>
      </c>
      <c r="O2555" s="37">
        <f>осн2!I86*осн2!$B$6+осн2!$A$2+(осн2!I86*осн2!$B$6+осн2!$A$2)*осн2!$E$2</f>
        <v>13818841.35</v>
      </c>
      <c r="P2555" s="37">
        <f>осн2!J86*осн2!$B$6+осн2!$A$2+(осн2!J86*осн2!$B$6+осн2!$A$2)*осн2!$E$2</f>
        <v>14371594.65</v>
      </c>
      <c r="Q2555" s="41">
        <f t="shared" si="699"/>
        <v>27637682.699999999</v>
      </c>
      <c r="R2555" s="41">
        <f t="shared" si="700"/>
        <v>28743189.300000001</v>
      </c>
      <c r="S2555" s="41">
        <f t="shared" si="701"/>
        <v>13818841.35</v>
      </c>
      <c r="T2555" s="41">
        <f t="shared" si="702"/>
        <v>14371594.65</v>
      </c>
    </row>
    <row r="2556" spans="1:20" ht="18.75" hidden="1" customHeight="1" x14ac:dyDescent="0.25">
      <c r="A2556" s="142"/>
      <c r="B2556" s="169"/>
      <c r="C2556" s="140"/>
      <c r="D2556" s="4" t="s">
        <v>98</v>
      </c>
      <c r="E2556" s="41">
        <f>осн2!I87*осн2!$B$6*осн2!$D$1+осн2!$A$2+(осн2!I87*осн2!$B$6*осн2!$D$1+осн2!$A$2)*осн2!$E$2</f>
        <v>33622692.850000001</v>
      </c>
      <c r="F2556" s="41">
        <f>осн2!J87*осн2!$B$6*осн2!$D$1+осн2!$A$2+(осн2!J87*осн2!$B$6*осн2!$D$1+осн2!$A$2)*осн2!$E$2</f>
        <v>34967600.799999997</v>
      </c>
      <c r="G2556" s="178"/>
      <c r="H2556" s="179"/>
      <c r="I2556" s="41">
        <f t="shared" si="695"/>
        <v>33622692.850000001</v>
      </c>
      <c r="J2556" s="41">
        <f t="shared" si="696"/>
        <v>34967600.799999997</v>
      </c>
      <c r="K2556" s="178"/>
      <c r="L2556" s="179"/>
      <c r="M2556" s="41">
        <f t="shared" si="697"/>
        <v>33622692.850000001</v>
      </c>
      <c r="N2556" s="41">
        <f t="shared" si="698"/>
        <v>34967600.799999997</v>
      </c>
      <c r="O2556" s="37">
        <f>осн2!I87*осн2!$B$6+осн2!$A$2+(осн2!I87*осн2!$B$6+осн2!$A$2)*осн2!$E$2</f>
        <v>16811346.425000001</v>
      </c>
      <c r="P2556" s="37">
        <f>осн2!J87*осн2!$B$6+осн2!$A$2+(осн2!J87*осн2!$B$6+осн2!$A$2)*осн2!$E$2</f>
        <v>17483800.399999999</v>
      </c>
      <c r="Q2556" s="41">
        <f t="shared" si="699"/>
        <v>33622692.850000001</v>
      </c>
      <c r="R2556" s="41">
        <f t="shared" si="700"/>
        <v>34967600.799999997</v>
      </c>
      <c r="S2556" s="41">
        <f t="shared" si="701"/>
        <v>16811346.425000001</v>
      </c>
      <c r="T2556" s="41">
        <f t="shared" si="702"/>
        <v>17483800.399999999</v>
      </c>
    </row>
    <row r="2557" spans="1:20" ht="18.75" hidden="1" customHeight="1" x14ac:dyDescent="0.25">
      <c r="A2557" s="142"/>
      <c r="B2557" s="169"/>
      <c r="C2557" s="140"/>
      <c r="D2557" s="4" t="s">
        <v>99</v>
      </c>
      <c r="E2557" s="41">
        <f>осн2!I88*осн2!$B$6*осн2!$D$1+осн2!$A$2+(осн2!I88*осн2!$B$6*осн2!$D$1+осн2!$A$2)*осн2!$E$2</f>
        <v>40846629.25</v>
      </c>
      <c r="F2557" s="41">
        <f>осн2!J88*осн2!$B$6*осн2!$D$1+осн2!$A$2+(осн2!J88*осн2!$B$6*осн2!$D$1+осн2!$A$2)*осн2!$E$2</f>
        <v>42480492.649999999</v>
      </c>
      <c r="G2557" s="178"/>
      <c r="H2557" s="179"/>
      <c r="I2557" s="41">
        <f t="shared" si="695"/>
        <v>40846629.25</v>
      </c>
      <c r="J2557" s="41">
        <f t="shared" si="696"/>
        <v>42480492.649999999</v>
      </c>
      <c r="K2557" s="178"/>
      <c r="L2557" s="179"/>
      <c r="M2557" s="41">
        <f t="shared" si="697"/>
        <v>40846629.25</v>
      </c>
      <c r="N2557" s="41">
        <f t="shared" si="698"/>
        <v>42480492.649999999</v>
      </c>
      <c r="O2557" s="37">
        <f>осн2!I88*осн2!$B$6+осн2!$A$2+(осн2!I88*осн2!$B$6+осн2!$A$2)*осн2!$E$2</f>
        <v>20423314.625</v>
      </c>
      <c r="P2557" s="37">
        <f>осн2!J88*осн2!$B$6+осн2!$A$2+(осн2!J88*осн2!$B$6+осн2!$A$2)*осн2!$E$2</f>
        <v>21240246.324999999</v>
      </c>
      <c r="Q2557" s="41">
        <f t="shared" si="699"/>
        <v>40846629.25</v>
      </c>
      <c r="R2557" s="41">
        <f t="shared" si="700"/>
        <v>42480492.649999999</v>
      </c>
      <c r="S2557" s="41">
        <f t="shared" si="701"/>
        <v>20423314.625</v>
      </c>
      <c r="T2557" s="41">
        <f t="shared" si="702"/>
        <v>21240246.324999999</v>
      </c>
    </row>
    <row r="2558" spans="1:20" ht="18.75" hidden="1" customHeight="1" x14ac:dyDescent="0.25">
      <c r="A2558" s="142"/>
      <c r="B2558" s="169"/>
      <c r="C2558" s="140"/>
      <c r="D2558" s="4" t="s">
        <v>100</v>
      </c>
      <c r="E2558" s="41">
        <f>осн2!I89*осн2!$B$6*осн2!$D$1+осн2!$A$2+(осн2!I89*осн2!$B$6*осн2!$D$1+осн2!$A$2)*осн2!$E$2</f>
        <v>46831639.399999999</v>
      </c>
      <c r="F2558" s="41">
        <f>осн2!J89*осн2!$B$6*осн2!$D$1+осн2!$A$2+(осн2!J89*осн2!$B$6*осн2!$D$1+осн2!$A$2)*осн2!$E$2</f>
        <v>48704907.100000001</v>
      </c>
      <c r="G2558" s="178"/>
      <c r="H2558" s="179"/>
      <c r="I2558" s="41">
        <f t="shared" si="695"/>
        <v>46831639.399999999</v>
      </c>
      <c r="J2558" s="41">
        <f t="shared" si="696"/>
        <v>48704907.100000001</v>
      </c>
      <c r="K2558" s="178"/>
      <c r="L2558" s="179"/>
      <c r="M2558" s="41">
        <f t="shared" si="697"/>
        <v>46831639.399999999</v>
      </c>
      <c r="N2558" s="41">
        <f t="shared" si="698"/>
        <v>48704907.100000001</v>
      </c>
      <c r="O2558" s="37">
        <f>осн2!I89*осн2!$B$6+осн2!$A$2+(осн2!I89*осн2!$B$6+осн2!$A$2)*осн2!$E$2</f>
        <v>23415819.699999999</v>
      </c>
      <c r="P2558" s="37">
        <f>осн2!J89*осн2!$B$6+осн2!$A$2+(осн2!J89*осн2!$B$6+осн2!$A$2)*осн2!$E$2</f>
        <v>24352453.550000001</v>
      </c>
      <c r="Q2558" s="41">
        <f t="shared" si="699"/>
        <v>46831639.399999999</v>
      </c>
      <c r="R2558" s="41">
        <f t="shared" si="700"/>
        <v>48704907.100000001</v>
      </c>
      <c r="S2558" s="41">
        <f t="shared" si="701"/>
        <v>23415819.699999999</v>
      </c>
      <c r="T2558" s="41">
        <f t="shared" si="702"/>
        <v>24352453.550000001</v>
      </c>
    </row>
    <row r="2559" spans="1:20" ht="63" x14ac:dyDescent="0.25">
      <c r="A2559" s="142"/>
      <c r="B2559" s="169"/>
      <c r="C2559" s="140"/>
      <c r="D2559" s="38" t="s">
        <v>251</v>
      </c>
      <c r="E2559" s="7" t="s">
        <v>10</v>
      </c>
      <c r="F2559" s="39" t="s">
        <v>32</v>
      </c>
      <c r="G2559" s="178"/>
      <c r="H2559" s="179"/>
      <c r="I2559" s="7" t="s">
        <v>10</v>
      </c>
      <c r="J2559" s="39" t="s">
        <v>32</v>
      </c>
      <c r="K2559" s="178"/>
      <c r="L2559" s="179"/>
      <c r="M2559" s="7" t="s">
        <v>10</v>
      </c>
      <c r="N2559" s="39" t="s">
        <v>32</v>
      </c>
      <c r="O2559" s="7" t="s">
        <v>10</v>
      </c>
      <c r="P2559" s="39" t="s">
        <v>32</v>
      </c>
      <c r="Q2559" s="7" t="s">
        <v>10</v>
      </c>
      <c r="R2559" s="39" t="s">
        <v>32</v>
      </c>
      <c r="S2559" s="7" t="s">
        <v>10</v>
      </c>
      <c r="T2559" s="39" t="s">
        <v>32</v>
      </c>
    </row>
    <row r="2560" spans="1:20" ht="18.75" customHeight="1" x14ac:dyDescent="0.25">
      <c r="A2560" s="142"/>
      <c r="B2560" s="169"/>
      <c r="C2560" s="140"/>
      <c r="D2560" s="111" t="s">
        <v>7</v>
      </c>
      <c r="E2560" s="40">
        <f>осн2!N1*осн2!$B$6*осн2!$D$1+осн2!$A$2+(осн2!N1*осн2!$B$6*осн2!$D$1+осн2!$A$2)*осн2!$E$2</f>
        <v>4175677.8</v>
      </c>
      <c r="F2560" s="40">
        <f>осн2!O1*осн2!$B$6*осн2!$D$1+осн2!$A$2+(осн2!O1*осн2!$B$6*осн2!$D$1+осн2!$A$2)*осн2!$E$2</f>
        <v>4342706.8</v>
      </c>
      <c r="G2560" s="178"/>
      <c r="H2560" s="179"/>
      <c r="I2560" s="40">
        <f t="shared" ref="I2560:I2591" si="703">E2560</f>
        <v>4175677.8</v>
      </c>
      <c r="J2560" s="40">
        <f t="shared" ref="J2560:J2591" si="704">F2560</f>
        <v>4342706.8</v>
      </c>
      <c r="K2560" s="178"/>
      <c r="L2560" s="179"/>
      <c r="M2560" s="40">
        <f t="shared" ref="M2560:M2591" si="705">I2560</f>
        <v>4175677.8</v>
      </c>
      <c r="N2560" s="40">
        <f t="shared" ref="N2560:N2591" si="706">J2560</f>
        <v>4342706.8</v>
      </c>
      <c r="O2560" s="36">
        <f>осн2!N1*осн2!$B$6+осн2!$A$2+(осн2!N1*осн2!$B$6+осн2!$A$2)*осн2!$E$2</f>
        <v>2087838.9</v>
      </c>
      <c r="P2560" s="36">
        <f>осн2!O1*осн2!$B$6+осн2!$A$2+(осн2!O1*осн2!$B$6+осн2!$A$2)*осн2!$E$2</f>
        <v>2171353.4</v>
      </c>
      <c r="Q2560" s="40">
        <f t="shared" ref="Q2560:Q2591" si="707">M2560</f>
        <v>4175677.8</v>
      </c>
      <c r="R2560" s="40">
        <f t="shared" ref="R2560:R2591" si="708">N2560</f>
        <v>4342706.8</v>
      </c>
      <c r="S2560" s="40">
        <f t="shared" ref="S2560:S2591" si="709">O2560</f>
        <v>2087838.9</v>
      </c>
      <c r="T2560" s="40">
        <f t="shared" ref="T2560:T2591" si="710">P2560</f>
        <v>2171353.4</v>
      </c>
    </row>
    <row r="2561" spans="1:20" ht="18.75" hidden="1" customHeight="1" x14ac:dyDescent="0.25">
      <c r="A2561" s="142"/>
      <c r="B2561" s="169"/>
      <c r="C2561" s="140"/>
      <c r="D2561" s="4" t="s">
        <v>12</v>
      </c>
      <c r="E2561" s="41">
        <f>осн2!N2*осн2!$B$6*осн2!$D$1+осн2!$A$2+(осн2!N2*осн2!$B$6*осн2!$D$1+осн2!$A$2)*осн2!$E$2</f>
        <v>8336372.5499999998</v>
      </c>
      <c r="F2561" s="41">
        <f>осн2!O2*осн2!$B$6*осн2!$D$1+осн2!$A$2+(осн2!O2*осн2!$B$6*осн2!$D$1+осн2!$A$2)*осн2!$E$2</f>
        <v>8669828.75</v>
      </c>
      <c r="G2561" s="178"/>
      <c r="H2561" s="179"/>
      <c r="I2561" s="41">
        <f t="shared" si="703"/>
        <v>8336372.5499999998</v>
      </c>
      <c r="J2561" s="41">
        <f t="shared" si="704"/>
        <v>8669828.75</v>
      </c>
      <c r="K2561" s="178"/>
      <c r="L2561" s="179"/>
      <c r="M2561" s="41">
        <f t="shared" si="705"/>
        <v>8336372.5499999998</v>
      </c>
      <c r="N2561" s="41">
        <f t="shared" si="706"/>
        <v>8669828.75</v>
      </c>
      <c r="O2561" s="37">
        <f>осн2!N2*осн2!$B$6+осн2!$A$2+(осн2!N2*осн2!$B$6+осн2!$A$2)*осн2!$E$2</f>
        <v>4168186.2749999999</v>
      </c>
      <c r="P2561" s="37">
        <f>осн2!O2*осн2!$B$6+осн2!$A$2+(осн2!O2*осн2!$B$6+осн2!$A$2)*осн2!$E$2</f>
        <v>4334914.375</v>
      </c>
      <c r="Q2561" s="41">
        <f t="shared" si="707"/>
        <v>8336372.5499999998</v>
      </c>
      <c r="R2561" s="41">
        <f t="shared" si="708"/>
        <v>8669828.75</v>
      </c>
      <c r="S2561" s="41">
        <f t="shared" si="709"/>
        <v>4168186.2749999999</v>
      </c>
      <c r="T2561" s="41">
        <f t="shared" si="710"/>
        <v>4334914.375</v>
      </c>
    </row>
    <row r="2562" spans="1:20" ht="18.75" hidden="1" customHeight="1" x14ac:dyDescent="0.25">
      <c r="A2562" s="142"/>
      <c r="B2562" s="169"/>
      <c r="C2562" s="140"/>
      <c r="D2562" s="4" t="s">
        <v>13</v>
      </c>
      <c r="E2562" s="41">
        <f>осн2!N3*осн2!$B$6*осн2!$D$1+осн2!$A$2+(осн2!N3*осн2!$B$6*осн2!$D$1+осн2!$A$2)*осн2!$E$2</f>
        <v>11165637.9</v>
      </c>
      <c r="F2562" s="41">
        <f>осн2!O3*осн2!$B$6*осн2!$D$1+осн2!$A$2+(осн2!O3*осн2!$B$6*осн2!$D$1+осн2!$A$2)*осн2!$E$2</f>
        <v>11612264.949999999</v>
      </c>
      <c r="G2562" s="178"/>
      <c r="H2562" s="179"/>
      <c r="I2562" s="41">
        <f t="shared" si="703"/>
        <v>11165637.9</v>
      </c>
      <c r="J2562" s="41">
        <f t="shared" si="704"/>
        <v>11612264.949999999</v>
      </c>
      <c r="K2562" s="178"/>
      <c r="L2562" s="179"/>
      <c r="M2562" s="41">
        <f t="shared" si="705"/>
        <v>11165637.9</v>
      </c>
      <c r="N2562" s="41">
        <f t="shared" si="706"/>
        <v>11612264.949999999</v>
      </c>
      <c r="O2562" s="37">
        <f>осн2!N3*осн2!$B$6+осн2!$A$2+(осн2!N3*осн2!$B$6+осн2!$A$2)*осн2!$E$2</f>
        <v>5582818.9500000002</v>
      </c>
      <c r="P2562" s="37">
        <f>осн2!O3*осн2!$B$6+осн2!$A$2+(осн2!O3*осн2!$B$6+осн2!$A$2)*осн2!$E$2</f>
        <v>5806132.4749999996</v>
      </c>
      <c r="Q2562" s="41">
        <f t="shared" si="707"/>
        <v>11165637.9</v>
      </c>
      <c r="R2562" s="41">
        <f t="shared" si="708"/>
        <v>11612264.949999999</v>
      </c>
      <c r="S2562" s="41">
        <f t="shared" si="709"/>
        <v>5582818.9500000002</v>
      </c>
      <c r="T2562" s="41">
        <f t="shared" si="710"/>
        <v>5806132.4749999996</v>
      </c>
    </row>
    <row r="2563" spans="1:20" ht="18.75" hidden="1" customHeight="1" x14ac:dyDescent="0.25">
      <c r="A2563" s="142"/>
      <c r="B2563" s="169"/>
      <c r="C2563" s="140"/>
      <c r="D2563" s="4" t="s">
        <v>14</v>
      </c>
      <c r="E2563" s="41">
        <f>осн2!N4*осн2!$B$6*осн2!$D$1+осн2!$A$2+(осн2!N4*осн2!$B$6*осн2!$D$1+осн2!$A$2)*осн2!$E$2</f>
        <v>14961981.1</v>
      </c>
      <c r="F2563" s="41">
        <f>осн2!O4*осн2!$B$6*осн2!$D$1+осн2!$A$2+(осн2!O4*осн2!$B$6*осн2!$D$1+осн2!$A$2)*осн2!$E$2</f>
        <v>15560459.4</v>
      </c>
      <c r="G2563" s="178"/>
      <c r="H2563" s="179"/>
      <c r="I2563" s="41">
        <f t="shared" si="703"/>
        <v>14961981.1</v>
      </c>
      <c r="J2563" s="41">
        <f t="shared" si="704"/>
        <v>15560459.4</v>
      </c>
      <c r="K2563" s="178"/>
      <c r="L2563" s="179"/>
      <c r="M2563" s="41">
        <f t="shared" si="705"/>
        <v>14961981.1</v>
      </c>
      <c r="N2563" s="41">
        <f t="shared" si="706"/>
        <v>15560459.4</v>
      </c>
      <c r="O2563" s="37">
        <f>осн2!N4*осн2!$B$6+осн2!$A$2+(осн2!N4*осн2!$B$6+осн2!$A$2)*осн2!$E$2</f>
        <v>7480990.5499999998</v>
      </c>
      <c r="P2563" s="37">
        <f>осн2!O4*осн2!$B$6+осн2!$A$2+(осн2!O4*осн2!$B$6+осн2!$A$2)*осн2!$E$2</f>
        <v>7780229.7000000002</v>
      </c>
      <c r="Q2563" s="41">
        <f t="shared" si="707"/>
        <v>14961981.1</v>
      </c>
      <c r="R2563" s="41">
        <f t="shared" si="708"/>
        <v>15560459.4</v>
      </c>
      <c r="S2563" s="41">
        <f t="shared" si="709"/>
        <v>7480990.5499999998</v>
      </c>
      <c r="T2563" s="41">
        <f t="shared" si="710"/>
        <v>7780229.7000000002</v>
      </c>
    </row>
    <row r="2564" spans="1:20" ht="18.75" hidden="1" customHeight="1" x14ac:dyDescent="0.25">
      <c r="A2564" s="142"/>
      <c r="B2564" s="169"/>
      <c r="C2564" s="140"/>
      <c r="D2564" s="4" t="s">
        <v>15</v>
      </c>
      <c r="E2564" s="41">
        <f>осн2!N5*осн2!$B$6*осн2!$D$1+осн2!$A$2+(осн2!N5*осн2!$B$6*осн2!$D$1+осн2!$A$2)*осн2!$E$2</f>
        <v>20049055.5</v>
      </c>
      <c r="F2564" s="41">
        <f>осн2!O5*осн2!$B$6*осн2!$D$1+осн2!$A$2+(осн2!O5*осн2!$B$6*осн2!$D$1+осн2!$A$2)*осн2!$E$2</f>
        <v>20851018.899999999</v>
      </c>
      <c r="G2564" s="178"/>
      <c r="H2564" s="179"/>
      <c r="I2564" s="41">
        <f t="shared" si="703"/>
        <v>20049055.5</v>
      </c>
      <c r="J2564" s="41">
        <f t="shared" si="704"/>
        <v>20851018.899999999</v>
      </c>
      <c r="K2564" s="178"/>
      <c r="L2564" s="179"/>
      <c r="M2564" s="41">
        <f t="shared" si="705"/>
        <v>20049055.5</v>
      </c>
      <c r="N2564" s="41">
        <f t="shared" si="706"/>
        <v>20851018.899999999</v>
      </c>
      <c r="O2564" s="37">
        <f>осн2!N5*осн2!$B$6+осн2!$A$2+(осн2!N5*осн2!$B$6+осн2!$A$2)*осн2!$E$2</f>
        <v>10024527.75</v>
      </c>
      <c r="P2564" s="37">
        <f>осн2!O5*осн2!$B$6+осн2!$A$2+(осн2!O5*осн2!$B$6+осн2!$A$2)*осн2!$E$2</f>
        <v>10425509.449999999</v>
      </c>
      <c r="Q2564" s="41">
        <f t="shared" si="707"/>
        <v>20049055.5</v>
      </c>
      <c r="R2564" s="41">
        <f t="shared" si="708"/>
        <v>20851018.899999999</v>
      </c>
      <c r="S2564" s="41">
        <f t="shared" si="709"/>
        <v>10024527.75</v>
      </c>
      <c r="T2564" s="41">
        <f t="shared" si="710"/>
        <v>10425509.449999999</v>
      </c>
    </row>
    <row r="2565" spans="1:20" ht="18.75" hidden="1" customHeight="1" x14ac:dyDescent="0.25">
      <c r="A2565" s="142"/>
      <c r="B2565" s="169"/>
      <c r="C2565" s="140"/>
      <c r="D2565" s="4" t="s">
        <v>16</v>
      </c>
      <c r="E2565" s="41">
        <f>осн2!N6*осн2!$B$6*осн2!$D$1+осн2!$A$2+(осн2!N6*осн2!$B$6*осн2!$D$1+осн2!$A$2)*осн2!$E$2</f>
        <v>26865744.399999999</v>
      </c>
      <c r="F2565" s="41">
        <f>осн2!O6*осн2!$B$6*осн2!$D$1+осн2!$A$2+(осн2!O6*осн2!$B$6*осн2!$D$1+осн2!$A$2)*осн2!$E$2</f>
        <v>27940373.350000001</v>
      </c>
      <c r="G2565" s="178"/>
      <c r="H2565" s="179"/>
      <c r="I2565" s="41">
        <f t="shared" si="703"/>
        <v>26865744.399999999</v>
      </c>
      <c r="J2565" s="41">
        <f t="shared" si="704"/>
        <v>27940373.350000001</v>
      </c>
      <c r="K2565" s="178"/>
      <c r="L2565" s="179"/>
      <c r="M2565" s="41">
        <f t="shared" si="705"/>
        <v>26865744.399999999</v>
      </c>
      <c r="N2565" s="41">
        <f t="shared" si="706"/>
        <v>27940373.350000001</v>
      </c>
      <c r="O2565" s="37">
        <f>осн2!N6*осн2!$B$6+осн2!$A$2+(осн2!N6*осн2!$B$6+осн2!$A$2)*осн2!$E$2</f>
        <v>13432872.199999999</v>
      </c>
      <c r="P2565" s="37">
        <f>осн2!O6*осн2!$B$6+осн2!$A$2+(осн2!O6*осн2!$B$6+осн2!$A$2)*осн2!$E$2</f>
        <v>13970186.675000001</v>
      </c>
      <c r="Q2565" s="41">
        <f t="shared" si="707"/>
        <v>26865744.399999999</v>
      </c>
      <c r="R2565" s="41">
        <f t="shared" si="708"/>
        <v>27940373.350000001</v>
      </c>
      <c r="S2565" s="41">
        <f t="shared" si="709"/>
        <v>13432872.199999999</v>
      </c>
      <c r="T2565" s="41">
        <f t="shared" si="710"/>
        <v>13970186.675000001</v>
      </c>
    </row>
    <row r="2566" spans="1:20" ht="18.75" hidden="1" customHeight="1" x14ac:dyDescent="0.25">
      <c r="A2566" s="142"/>
      <c r="B2566" s="169"/>
      <c r="C2566" s="140"/>
      <c r="D2566" s="8" t="s">
        <v>17</v>
      </c>
      <c r="E2566" s="40">
        <f>осн2!N7*осн2!$B$6*осн2!$D$1+осн2!$A$2+(осн2!N7*осн2!$B$6*осн2!$D$1+осн2!$A$2)*осн2!$E$2</f>
        <v>4306687.3</v>
      </c>
      <c r="F2566" s="40">
        <f>осн2!O7*осн2!$B$6*осн2!$D$1+осн2!$A$2+(осн2!O7*осн2!$B$6*осн2!$D$1+осн2!$A$2)*осн2!$E$2</f>
        <v>4478955.5</v>
      </c>
      <c r="G2566" s="178"/>
      <c r="H2566" s="179"/>
      <c r="I2566" s="40">
        <f t="shared" si="703"/>
        <v>4306687.3</v>
      </c>
      <c r="J2566" s="40">
        <f t="shared" si="704"/>
        <v>4478955.5</v>
      </c>
      <c r="K2566" s="178"/>
      <c r="L2566" s="179"/>
      <c r="M2566" s="40">
        <f t="shared" si="705"/>
        <v>4306687.3</v>
      </c>
      <c r="N2566" s="40">
        <f t="shared" si="706"/>
        <v>4478955.5</v>
      </c>
      <c r="O2566" s="36">
        <f>осн2!N7*осн2!$B$6+осн2!$A$2+(осн2!N7*осн2!$B$6+осн2!$A$2)*осн2!$E$2</f>
        <v>2153343.65</v>
      </c>
      <c r="P2566" s="36">
        <f>осн2!O7*осн2!$B$6+осн2!$A$2+(осн2!O7*осн2!$B$6+осн2!$A$2)*осн2!$E$2</f>
        <v>2239477.75</v>
      </c>
      <c r="Q2566" s="40">
        <f t="shared" si="707"/>
        <v>4306687.3</v>
      </c>
      <c r="R2566" s="40">
        <f t="shared" si="708"/>
        <v>4478955.5</v>
      </c>
      <c r="S2566" s="40">
        <f t="shared" si="709"/>
        <v>2153343.65</v>
      </c>
      <c r="T2566" s="40">
        <f t="shared" si="710"/>
        <v>2239477.75</v>
      </c>
    </row>
    <row r="2567" spans="1:20" ht="18.75" hidden="1" customHeight="1" x14ac:dyDescent="0.25">
      <c r="A2567" s="142"/>
      <c r="B2567" s="169"/>
      <c r="C2567" s="140"/>
      <c r="D2567" s="4" t="s">
        <v>18</v>
      </c>
      <c r="E2567" s="41">
        <f>осн2!N8*осн2!$B$6*осн2!$D$1+осн2!$A$2+(осн2!N8*осн2!$B$6*осн2!$D$1+осн2!$A$2)*осн2!$E$2</f>
        <v>8598406.3000000007</v>
      </c>
      <c r="F2567" s="41">
        <f>осн2!O8*осн2!$B$6*осн2!$D$1+осн2!$A$2+(осн2!O8*осн2!$B$6*осн2!$D$1+осн2!$A$2)*осн2!$E$2</f>
        <v>8942340.9000000004</v>
      </c>
      <c r="G2567" s="178"/>
      <c r="H2567" s="179"/>
      <c r="I2567" s="41">
        <f t="shared" si="703"/>
        <v>8598406.3000000007</v>
      </c>
      <c r="J2567" s="41">
        <f t="shared" si="704"/>
        <v>8942340.9000000004</v>
      </c>
      <c r="K2567" s="178"/>
      <c r="L2567" s="179"/>
      <c r="M2567" s="41">
        <f t="shared" si="705"/>
        <v>8598406.3000000007</v>
      </c>
      <c r="N2567" s="41">
        <f t="shared" si="706"/>
        <v>8942340.9000000004</v>
      </c>
      <c r="O2567" s="37">
        <f>осн2!N8*осн2!$B$6+осн2!$A$2+(осн2!N8*осн2!$B$6+осн2!$A$2)*осн2!$E$2</f>
        <v>4299203.1500000004</v>
      </c>
      <c r="P2567" s="37">
        <f>осн2!O8*осн2!$B$6+осн2!$A$2+(осн2!O8*осн2!$B$6+осн2!$A$2)*осн2!$E$2</f>
        <v>4471170.45</v>
      </c>
      <c r="Q2567" s="41">
        <f t="shared" si="707"/>
        <v>8598406.3000000007</v>
      </c>
      <c r="R2567" s="41">
        <f t="shared" si="708"/>
        <v>8942340.9000000004</v>
      </c>
      <c r="S2567" s="41">
        <f t="shared" si="709"/>
        <v>4299203.1500000004</v>
      </c>
      <c r="T2567" s="41">
        <f t="shared" si="710"/>
        <v>4471170.45</v>
      </c>
    </row>
    <row r="2568" spans="1:20" ht="18.75" hidden="1" customHeight="1" x14ac:dyDescent="0.25">
      <c r="A2568" s="142"/>
      <c r="B2568" s="169"/>
      <c r="C2568" s="140"/>
      <c r="D2568" s="4" t="s">
        <v>19</v>
      </c>
      <c r="E2568" s="41">
        <f>осн2!N9*осн2!$B$6*осн2!$D$1+осн2!$A$2+(осн2!N9*осн2!$B$6*осн2!$D$1+осн2!$A$2)*осн2!$E$2</f>
        <v>11516785.25</v>
      </c>
      <c r="F2568" s="41">
        <f>осн2!O9*осн2!$B$6*осн2!$D$1+осн2!$A$2+(осн2!O9*осн2!$B$6*осн2!$D$1+осн2!$A$2)*осн2!$E$2</f>
        <v>11977457.25</v>
      </c>
      <c r="G2568" s="178"/>
      <c r="H2568" s="179"/>
      <c r="I2568" s="41">
        <f t="shared" si="703"/>
        <v>11516785.25</v>
      </c>
      <c r="J2568" s="41">
        <f t="shared" si="704"/>
        <v>11977457.25</v>
      </c>
      <c r="K2568" s="178"/>
      <c r="L2568" s="179"/>
      <c r="M2568" s="41">
        <f t="shared" si="705"/>
        <v>11516785.25</v>
      </c>
      <c r="N2568" s="41">
        <f t="shared" si="706"/>
        <v>11977457.25</v>
      </c>
      <c r="O2568" s="37">
        <f>осн2!N9*осн2!$B$6+осн2!$A$2+(осн2!N9*осн2!$B$6+осн2!$A$2)*осн2!$E$2</f>
        <v>5758392.625</v>
      </c>
      <c r="P2568" s="37">
        <f>осн2!O9*осн2!$B$6+осн2!$A$2+(осн2!O9*осн2!$B$6+осн2!$A$2)*осн2!$E$2</f>
        <v>5988728.625</v>
      </c>
      <c r="Q2568" s="41">
        <f t="shared" si="707"/>
        <v>11516785.25</v>
      </c>
      <c r="R2568" s="41">
        <f t="shared" si="708"/>
        <v>11977457.25</v>
      </c>
      <c r="S2568" s="41">
        <f t="shared" si="709"/>
        <v>5758392.625</v>
      </c>
      <c r="T2568" s="41">
        <f t="shared" si="710"/>
        <v>5988728.625</v>
      </c>
    </row>
    <row r="2569" spans="1:20" ht="18.75" hidden="1" customHeight="1" x14ac:dyDescent="0.25">
      <c r="A2569" s="142"/>
      <c r="B2569" s="169"/>
      <c r="C2569" s="140"/>
      <c r="D2569" s="8" t="s">
        <v>112</v>
      </c>
      <c r="E2569" s="40">
        <f>осн2!N10*осн2!$B$6*осн2!$D$1+осн2!$A$2+(осн2!N10*осн2!$B$6*осн2!$D$1+осн2!$A$2)*осн2!$E$2</f>
        <v>4425297.95</v>
      </c>
      <c r="F2569" s="40">
        <f>осн2!O10*осн2!$B$6*осн2!$D$1+осн2!$A$2+(осн2!O10*осн2!$B$6*осн2!$D$1+осн2!$A$2)*осн2!$E$2</f>
        <v>4602309.75</v>
      </c>
      <c r="G2569" s="178"/>
      <c r="H2569" s="179"/>
      <c r="I2569" s="40">
        <f t="shared" si="703"/>
        <v>4425297.95</v>
      </c>
      <c r="J2569" s="40">
        <f t="shared" si="704"/>
        <v>4602309.75</v>
      </c>
      <c r="K2569" s="178"/>
      <c r="L2569" s="179"/>
      <c r="M2569" s="40">
        <f t="shared" si="705"/>
        <v>4425297.95</v>
      </c>
      <c r="N2569" s="40">
        <f t="shared" si="706"/>
        <v>4602309.75</v>
      </c>
      <c r="O2569" s="36">
        <f>осн2!N10*осн2!$B$6+осн2!$A$2+(осн2!N10*осн2!$B$6+осн2!$A$2)*осн2!$E$2</f>
        <v>2212648.9750000001</v>
      </c>
      <c r="P2569" s="36">
        <f>осн2!O10*осн2!$B$6+осн2!$A$2+(осн2!O10*осн2!$B$6+осн2!$A$2)*осн2!$E$2</f>
        <v>2301154.875</v>
      </c>
      <c r="Q2569" s="40">
        <f t="shared" si="707"/>
        <v>4425297.95</v>
      </c>
      <c r="R2569" s="40">
        <f t="shared" si="708"/>
        <v>4602309.75</v>
      </c>
      <c r="S2569" s="40">
        <f t="shared" si="709"/>
        <v>2212648.9750000001</v>
      </c>
      <c r="T2569" s="40">
        <f t="shared" si="710"/>
        <v>2301154.875</v>
      </c>
    </row>
    <row r="2570" spans="1:20" ht="18.75" hidden="1" customHeight="1" x14ac:dyDescent="0.25">
      <c r="A2570" s="142"/>
      <c r="B2570" s="169"/>
      <c r="C2570" s="140"/>
      <c r="D2570" s="4" t="s">
        <v>113</v>
      </c>
      <c r="E2570" s="41">
        <f>осн2!N11*осн2!$B$6*осн2!$D$1+осн2!$A$2+(осн2!N11*осн2!$B$6*осн2!$D$1+осн2!$A$2)*осн2!$E$2</f>
        <v>8835586.3000000007</v>
      </c>
      <c r="F2570" s="41">
        <f>осн2!O11*осн2!$B$6*осн2!$D$1+осн2!$A$2+(осн2!O11*осн2!$B$6*осн2!$D$1+осн2!$A$2)*осн2!$E$2</f>
        <v>9189008.0999999996</v>
      </c>
      <c r="G2570" s="178"/>
      <c r="H2570" s="179"/>
      <c r="I2570" s="41">
        <f t="shared" si="703"/>
        <v>8835586.3000000007</v>
      </c>
      <c r="J2570" s="41">
        <f t="shared" si="704"/>
        <v>9189008.0999999996</v>
      </c>
      <c r="K2570" s="178"/>
      <c r="L2570" s="179"/>
      <c r="M2570" s="41">
        <f t="shared" si="705"/>
        <v>8835586.3000000007</v>
      </c>
      <c r="N2570" s="41">
        <f t="shared" si="706"/>
        <v>9189008.0999999996</v>
      </c>
      <c r="O2570" s="37">
        <f>осн2!N11*осн2!$B$6+осн2!$A$2+(осн2!N11*осн2!$B$6+осн2!$A$2)*осн2!$E$2</f>
        <v>4417793.1500000004</v>
      </c>
      <c r="P2570" s="37">
        <f>осн2!O11*осн2!$B$6+осн2!$A$2+(осн2!O11*осн2!$B$6+осн2!$A$2)*осн2!$E$2</f>
        <v>4594504.05</v>
      </c>
      <c r="Q2570" s="41">
        <f t="shared" si="707"/>
        <v>8835586.3000000007</v>
      </c>
      <c r="R2570" s="41">
        <f t="shared" si="708"/>
        <v>9189008.0999999996</v>
      </c>
      <c r="S2570" s="41">
        <f t="shared" si="709"/>
        <v>4417793.1500000004</v>
      </c>
      <c r="T2570" s="41">
        <f t="shared" si="710"/>
        <v>4594504.05</v>
      </c>
    </row>
    <row r="2571" spans="1:20" ht="18.75" hidden="1" customHeight="1" x14ac:dyDescent="0.25">
      <c r="A2571" s="142"/>
      <c r="B2571" s="169"/>
      <c r="C2571" s="140"/>
      <c r="D2571" s="4" t="s">
        <v>114</v>
      </c>
      <c r="E2571" s="41">
        <f>осн2!N12*осн2!$B$6*осн2!$D$1+осн2!$A$2+(осн2!N12*осн2!$B$6*осн2!$D$1+осн2!$A$2)*осн2!$E$2</f>
        <v>11834609.4</v>
      </c>
      <c r="F2571" s="41">
        <f>осн2!O12*осн2!$B$6*осн2!$D$1+осн2!$A$2+(осн2!O12*осн2!$B$6*осн2!$D$1+осн2!$A$2)*осн2!$E$2</f>
        <v>12307992.949999999</v>
      </c>
      <c r="G2571" s="178"/>
      <c r="H2571" s="179"/>
      <c r="I2571" s="41">
        <f t="shared" si="703"/>
        <v>11834609.4</v>
      </c>
      <c r="J2571" s="41">
        <f t="shared" si="704"/>
        <v>12307992.949999999</v>
      </c>
      <c r="K2571" s="178"/>
      <c r="L2571" s="179"/>
      <c r="M2571" s="41">
        <f t="shared" si="705"/>
        <v>11834609.4</v>
      </c>
      <c r="N2571" s="41">
        <f t="shared" si="706"/>
        <v>12307992.949999999</v>
      </c>
      <c r="O2571" s="37">
        <f>осн2!N12*осн2!$B$6+осн2!$A$2+(осн2!N12*осн2!$B$6+осн2!$A$2)*осн2!$E$2</f>
        <v>5917304.7000000002</v>
      </c>
      <c r="P2571" s="37">
        <f>осн2!O12*осн2!$B$6+осн2!$A$2+(осн2!O12*осн2!$B$6+осн2!$A$2)*осн2!$E$2</f>
        <v>6153996.4749999996</v>
      </c>
      <c r="Q2571" s="41">
        <f t="shared" si="707"/>
        <v>11834609.4</v>
      </c>
      <c r="R2571" s="41">
        <f t="shared" si="708"/>
        <v>12307992.949999999</v>
      </c>
      <c r="S2571" s="41">
        <f t="shared" si="709"/>
        <v>5917304.7000000002</v>
      </c>
      <c r="T2571" s="41">
        <f t="shared" si="710"/>
        <v>6153996.4749999996</v>
      </c>
    </row>
    <row r="2572" spans="1:20" ht="18.75" hidden="1" customHeight="1" x14ac:dyDescent="0.25">
      <c r="A2572" s="142"/>
      <c r="B2572" s="169"/>
      <c r="C2572" s="140"/>
      <c r="D2572" s="4" t="s">
        <v>115</v>
      </c>
      <c r="E2572" s="41">
        <f>осн2!N13*осн2!$B$6*осн2!$D$1+осн2!$A$2+(осн2!N13*осн2!$B$6*осн2!$D$1+осн2!$A$2)*осн2!$E$2</f>
        <v>15858374</v>
      </c>
      <c r="F2572" s="41">
        <f>осн2!O13*осн2!$B$6*осн2!$D$1+осн2!$A$2+(осн2!O13*осн2!$B$6*осн2!$D$1+осн2!$A$2)*осн2!$E$2</f>
        <v>16492706.6</v>
      </c>
      <c r="G2572" s="178"/>
      <c r="H2572" s="179"/>
      <c r="I2572" s="41">
        <f t="shared" si="703"/>
        <v>15858374</v>
      </c>
      <c r="J2572" s="41">
        <f t="shared" si="704"/>
        <v>16492706.6</v>
      </c>
      <c r="K2572" s="178"/>
      <c r="L2572" s="179"/>
      <c r="M2572" s="41">
        <f t="shared" si="705"/>
        <v>15858374</v>
      </c>
      <c r="N2572" s="41">
        <f t="shared" si="706"/>
        <v>16492706.6</v>
      </c>
      <c r="O2572" s="37">
        <f>осн2!N13*осн2!$B$6+осн2!$A$2+(осн2!N13*осн2!$B$6+осн2!$A$2)*осн2!$E$2</f>
        <v>7929187</v>
      </c>
      <c r="P2572" s="37">
        <f>осн2!O13*осн2!$B$6+осн2!$A$2+(осн2!O13*осн2!$B$6+осн2!$A$2)*осн2!$E$2</f>
        <v>8246353.2999999998</v>
      </c>
      <c r="Q2572" s="41">
        <f t="shared" si="707"/>
        <v>15858374</v>
      </c>
      <c r="R2572" s="41">
        <f t="shared" si="708"/>
        <v>16492706.6</v>
      </c>
      <c r="S2572" s="41">
        <f t="shared" si="709"/>
        <v>7929187</v>
      </c>
      <c r="T2572" s="41">
        <f t="shared" si="710"/>
        <v>8246353.2999999998</v>
      </c>
    </row>
    <row r="2573" spans="1:20" ht="18.75" hidden="1" customHeight="1" x14ac:dyDescent="0.25">
      <c r="A2573" s="142"/>
      <c r="B2573" s="169"/>
      <c r="C2573" s="140"/>
      <c r="D2573" s="4" t="s">
        <v>116</v>
      </c>
      <c r="E2573" s="41">
        <f>осн2!N14*осн2!$B$6*осн2!$D$1+осн2!$A$2+(осн2!N14*осн2!$B$6*осн2!$D$1+осн2!$A$2)*осн2!$E$2</f>
        <v>21250195.199999999</v>
      </c>
      <c r="F2573" s="41">
        <f>осн2!O14*осн2!$B$6*осн2!$D$1+осн2!$A$2+(осн2!O14*осн2!$B$6*осн2!$D$1+осн2!$A$2)*осн2!$E$2</f>
        <v>22100205.25</v>
      </c>
      <c r="G2573" s="178"/>
      <c r="H2573" s="179"/>
      <c r="I2573" s="41">
        <f t="shared" si="703"/>
        <v>21250195.199999999</v>
      </c>
      <c r="J2573" s="41">
        <f t="shared" si="704"/>
        <v>22100205.25</v>
      </c>
      <c r="K2573" s="178"/>
      <c r="L2573" s="179"/>
      <c r="M2573" s="41">
        <f t="shared" si="705"/>
        <v>21250195.199999999</v>
      </c>
      <c r="N2573" s="41">
        <f t="shared" si="706"/>
        <v>22100205.25</v>
      </c>
      <c r="O2573" s="37">
        <f>осн2!N14*осн2!$B$6+осн2!$A$2+(осн2!N14*осн2!$B$6+осн2!$A$2)*осн2!$E$2</f>
        <v>10625097.6</v>
      </c>
      <c r="P2573" s="37">
        <f>осн2!O14*осн2!$B$6+осн2!$A$2+(осн2!O14*осн2!$B$6+осн2!$A$2)*осн2!$E$2</f>
        <v>11050102.625</v>
      </c>
      <c r="Q2573" s="41">
        <f t="shared" si="707"/>
        <v>21250195.199999999</v>
      </c>
      <c r="R2573" s="41">
        <f t="shared" si="708"/>
        <v>22100205.25</v>
      </c>
      <c r="S2573" s="41">
        <f t="shared" si="709"/>
        <v>10625097.6</v>
      </c>
      <c r="T2573" s="41">
        <f t="shared" si="710"/>
        <v>11050102.625</v>
      </c>
    </row>
    <row r="2574" spans="1:20" ht="18.75" hidden="1" customHeight="1" x14ac:dyDescent="0.25">
      <c r="A2574" s="142"/>
      <c r="B2574" s="169"/>
      <c r="C2574" s="140"/>
      <c r="D2574" s="4" t="s">
        <v>117</v>
      </c>
      <c r="E2574" s="41">
        <f>осн2!N15*осн2!$B$6*осн2!$D$1+осн2!$A$2+(осн2!N15*осн2!$B$6*осн2!$D$1+осн2!$A$2)*осн2!$E$2</f>
        <v>28475258.5</v>
      </c>
      <c r="F2574" s="41">
        <f>осн2!O15*осн2!$B$6*осн2!$D$1+осн2!$A$2+(осн2!O15*осн2!$B$6*осн2!$D$1+осн2!$A$2)*осн2!$E$2</f>
        <v>29614271.199999999</v>
      </c>
      <c r="G2574" s="178"/>
      <c r="H2574" s="179"/>
      <c r="I2574" s="41">
        <f t="shared" si="703"/>
        <v>28475258.5</v>
      </c>
      <c r="J2574" s="41">
        <f t="shared" si="704"/>
        <v>29614271.199999999</v>
      </c>
      <c r="K2574" s="178"/>
      <c r="L2574" s="179"/>
      <c r="M2574" s="41">
        <f t="shared" si="705"/>
        <v>28475258.5</v>
      </c>
      <c r="N2574" s="41">
        <f t="shared" si="706"/>
        <v>29614271.199999999</v>
      </c>
      <c r="O2574" s="37">
        <f>осн2!N15*осн2!$B$6+осн2!$A$2+(осн2!N15*осн2!$B$6+осн2!$A$2)*осн2!$E$2</f>
        <v>14237629.25</v>
      </c>
      <c r="P2574" s="37">
        <f>осн2!O15*осн2!$B$6+осн2!$A$2+(осн2!O15*осн2!$B$6+осн2!$A$2)*осн2!$E$2</f>
        <v>14807135.6</v>
      </c>
      <c r="Q2574" s="41">
        <f t="shared" si="707"/>
        <v>28475258.5</v>
      </c>
      <c r="R2574" s="41">
        <f t="shared" si="708"/>
        <v>29614271.199999999</v>
      </c>
      <c r="S2574" s="41">
        <f t="shared" si="709"/>
        <v>14237629.25</v>
      </c>
      <c r="T2574" s="41">
        <f t="shared" si="710"/>
        <v>14807135.6</v>
      </c>
    </row>
    <row r="2575" spans="1:20" ht="18.75" hidden="1" customHeight="1" x14ac:dyDescent="0.25">
      <c r="A2575" s="142"/>
      <c r="B2575" s="169"/>
      <c r="C2575" s="140"/>
      <c r="D2575" s="8" t="s">
        <v>118</v>
      </c>
      <c r="E2575" s="40">
        <f>осн2!N16*осн2!$B$6*осн2!$D$1+осн2!$A$2+(осн2!N16*осн2!$B$6*осн2!$D$1+осн2!$A$2)*осн2!$E$2</f>
        <v>4529562.75</v>
      </c>
      <c r="F2575" s="40">
        <f>осн2!O16*осн2!$B$6*осн2!$D$1+осн2!$A$2+(осн2!O16*осн2!$B$6*осн2!$D$1+осн2!$A$2)*осн2!$E$2</f>
        <v>4710745.8499999996</v>
      </c>
      <c r="G2575" s="178"/>
      <c r="H2575" s="179"/>
      <c r="I2575" s="40">
        <f t="shared" si="703"/>
        <v>4529562.75</v>
      </c>
      <c r="J2575" s="40">
        <f t="shared" si="704"/>
        <v>4710745.8499999996</v>
      </c>
      <c r="K2575" s="178"/>
      <c r="L2575" s="179"/>
      <c r="M2575" s="40">
        <f t="shared" si="705"/>
        <v>4529562.75</v>
      </c>
      <c r="N2575" s="40">
        <f t="shared" si="706"/>
        <v>4710745.8499999996</v>
      </c>
      <c r="O2575" s="36">
        <f>осн2!N16*осн2!$B$6+осн2!$A$2+(осн2!N16*осн2!$B$6+осн2!$A$2)*осн2!$E$2</f>
        <v>2264781.375</v>
      </c>
      <c r="P2575" s="36">
        <f>осн2!O16*осн2!$B$6+осн2!$A$2+(осн2!O16*осн2!$B$6+осн2!$A$2)*осн2!$E$2</f>
        <v>2355372.9249999998</v>
      </c>
      <c r="Q2575" s="40">
        <f t="shared" si="707"/>
        <v>4529562.75</v>
      </c>
      <c r="R2575" s="40">
        <f t="shared" si="708"/>
        <v>4710745.8499999996</v>
      </c>
      <c r="S2575" s="40">
        <f t="shared" si="709"/>
        <v>2264781.375</v>
      </c>
      <c r="T2575" s="40">
        <f t="shared" si="710"/>
        <v>2355372.9249999998</v>
      </c>
    </row>
    <row r="2576" spans="1:20" ht="18.75" hidden="1" customHeight="1" x14ac:dyDescent="0.25">
      <c r="A2576" s="142"/>
      <c r="B2576" s="169"/>
      <c r="C2576" s="140"/>
      <c r="D2576" s="4" t="s">
        <v>27</v>
      </c>
      <c r="E2576" s="41">
        <f>осн2!N17*осн2!$B$6*осн2!$D$1+осн2!$A$2+(осн2!N17*осн2!$B$6*осн2!$D$1+осн2!$A$2)*осн2!$E$2</f>
        <v>9044160.1500000004</v>
      </c>
      <c r="F2576" s="41">
        <f>осн2!O17*осн2!$B$6*осн2!$D$1+осн2!$A$2+(осн2!O17*осн2!$B$6*осн2!$D$1+осн2!$A$2)*осн2!$E$2</f>
        <v>9405924.5500000007</v>
      </c>
      <c r="G2576" s="178"/>
      <c r="H2576" s="179"/>
      <c r="I2576" s="41">
        <f t="shared" si="703"/>
        <v>9044160.1500000004</v>
      </c>
      <c r="J2576" s="41">
        <f t="shared" si="704"/>
        <v>9405924.5500000007</v>
      </c>
      <c r="K2576" s="178"/>
      <c r="L2576" s="179"/>
      <c r="M2576" s="41">
        <f t="shared" si="705"/>
        <v>9044160.1500000004</v>
      </c>
      <c r="N2576" s="41">
        <f t="shared" si="706"/>
        <v>9405924.5500000007</v>
      </c>
      <c r="O2576" s="37">
        <f>осн2!N17*осн2!$B$6+осн2!$A$2+(осн2!N17*осн2!$B$6+осн2!$A$2)*осн2!$E$2</f>
        <v>4522080.0750000002</v>
      </c>
      <c r="P2576" s="37">
        <f>осн2!O17*осн2!$B$6+осн2!$A$2+(осн2!O17*осн2!$B$6+осн2!$A$2)*осн2!$E$2</f>
        <v>4702962.2750000004</v>
      </c>
      <c r="Q2576" s="41">
        <f t="shared" si="707"/>
        <v>9044160.1500000004</v>
      </c>
      <c r="R2576" s="41">
        <f t="shared" si="708"/>
        <v>9405924.5500000007</v>
      </c>
      <c r="S2576" s="41">
        <f t="shared" si="709"/>
        <v>4522080.0750000002</v>
      </c>
      <c r="T2576" s="41">
        <f t="shared" si="710"/>
        <v>4702962.2750000004</v>
      </c>
    </row>
    <row r="2577" spans="1:20" ht="18.75" hidden="1" customHeight="1" x14ac:dyDescent="0.25">
      <c r="A2577" s="142"/>
      <c r="B2577" s="169"/>
      <c r="C2577" s="140"/>
      <c r="D2577" s="4" t="s">
        <v>119</v>
      </c>
      <c r="E2577" s="41">
        <f>осн2!N18*осн2!$B$6*осн2!$D$1+осн2!$A$2+(осн2!N18*осн2!$B$6*осн2!$D$1+осн2!$A$2)*осн2!$E$2</f>
        <v>12114080.6</v>
      </c>
      <c r="F2577" s="41">
        <f>осн2!O18*осн2!$B$6*осн2!$D$1+осн2!$A$2+(осн2!O18*осн2!$B$6*осн2!$D$1+осн2!$A$2)*осн2!$E$2</f>
        <v>12598641.699999999</v>
      </c>
      <c r="G2577" s="178"/>
      <c r="H2577" s="179"/>
      <c r="I2577" s="41">
        <f t="shared" si="703"/>
        <v>12114080.6</v>
      </c>
      <c r="J2577" s="41">
        <f t="shared" si="704"/>
        <v>12598641.699999999</v>
      </c>
      <c r="K2577" s="178"/>
      <c r="L2577" s="179"/>
      <c r="M2577" s="41">
        <f t="shared" si="705"/>
        <v>12114080.6</v>
      </c>
      <c r="N2577" s="41">
        <f t="shared" si="706"/>
        <v>12598641.699999999</v>
      </c>
      <c r="O2577" s="37">
        <f>осн2!N18*осн2!$B$6+осн2!$A$2+(осн2!N18*осн2!$B$6+осн2!$A$2)*осн2!$E$2</f>
        <v>6057040.2999999998</v>
      </c>
      <c r="P2577" s="37">
        <f>осн2!O18*осн2!$B$6+осн2!$A$2+(осн2!O18*осн2!$B$6+осн2!$A$2)*осн2!$E$2</f>
        <v>6299320.8499999996</v>
      </c>
      <c r="Q2577" s="41">
        <f t="shared" si="707"/>
        <v>12114080.6</v>
      </c>
      <c r="R2577" s="41">
        <f t="shared" si="708"/>
        <v>12598641.699999999</v>
      </c>
      <c r="S2577" s="41">
        <f t="shared" si="709"/>
        <v>6057040.2999999998</v>
      </c>
      <c r="T2577" s="41">
        <f t="shared" si="710"/>
        <v>6299320.8499999996</v>
      </c>
    </row>
    <row r="2578" spans="1:20" ht="18.75" hidden="1" customHeight="1" x14ac:dyDescent="0.25">
      <c r="A2578" s="142"/>
      <c r="B2578" s="169"/>
      <c r="C2578" s="140"/>
      <c r="D2578" s="4" t="s">
        <v>120</v>
      </c>
      <c r="E2578" s="41">
        <f>осн2!N19*осн2!$B$6*осн2!$D$1+осн2!$A$2+(осн2!N19*осн2!$B$6*осн2!$D$1+осн2!$A$2)*осн2!$E$2</f>
        <v>16232847</v>
      </c>
      <c r="F2578" s="41">
        <f>осн2!O19*осн2!$B$6*осн2!$D$1+осн2!$A$2+(осн2!O19*осн2!$B$6*осн2!$D$1+осн2!$A$2)*осн2!$E$2</f>
        <v>16882159.699999999</v>
      </c>
      <c r="G2578" s="178"/>
      <c r="H2578" s="179"/>
      <c r="I2578" s="41">
        <f t="shared" si="703"/>
        <v>16232847</v>
      </c>
      <c r="J2578" s="41">
        <f t="shared" si="704"/>
        <v>16882159.699999999</v>
      </c>
      <c r="K2578" s="178"/>
      <c r="L2578" s="179"/>
      <c r="M2578" s="41">
        <f t="shared" si="705"/>
        <v>16232847</v>
      </c>
      <c r="N2578" s="41">
        <f t="shared" si="706"/>
        <v>16882159.699999999</v>
      </c>
      <c r="O2578" s="37">
        <f>осн2!N19*осн2!$B$6+осн2!$A$2+(осн2!N19*осн2!$B$6+осн2!$A$2)*осн2!$E$2</f>
        <v>8116423.5</v>
      </c>
      <c r="P2578" s="37">
        <f>осн2!O19*осн2!$B$6+осн2!$A$2+(осн2!O19*осн2!$B$6+осн2!$A$2)*осн2!$E$2</f>
        <v>8441079.8499999996</v>
      </c>
      <c r="Q2578" s="41">
        <f t="shared" si="707"/>
        <v>16232847</v>
      </c>
      <c r="R2578" s="41">
        <f t="shared" si="708"/>
        <v>16882159.699999999</v>
      </c>
      <c r="S2578" s="41">
        <f t="shared" si="709"/>
        <v>8116423.5</v>
      </c>
      <c r="T2578" s="41">
        <f t="shared" si="710"/>
        <v>8441079.8499999996</v>
      </c>
    </row>
    <row r="2579" spans="1:20" ht="18.75" hidden="1" customHeight="1" x14ac:dyDescent="0.25">
      <c r="A2579" s="142"/>
      <c r="B2579" s="169"/>
      <c r="C2579" s="140"/>
      <c r="D2579" s="4" t="s">
        <v>121</v>
      </c>
      <c r="E2579" s="41">
        <f>осн2!N20*осн2!$B$6*осн2!$D$1+осн2!$A$2+(осн2!N20*осн2!$B$6*осн2!$D$1+осн2!$A$2)*осн2!$E$2</f>
        <v>21752022.649999999</v>
      </c>
      <c r="F2579" s="41">
        <f>осн2!O20*осн2!$B$6*осн2!$D$1+осн2!$A$2+(осн2!O20*осн2!$B$6*осн2!$D$1+осн2!$A$2)*осн2!$E$2</f>
        <v>22622104.5</v>
      </c>
      <c r="G2579" s="178"/>
      <c r="H2579" s="179"/>
      <c r="I2579" s="41">
        <f t="shared" si="703"/>
        <v>21752022.649999999</v>
      </c>
      <c r="J2579" s="41">
        <f t="shared" si="704"/>
        <v>22622104.5</v>
      </c>
      <c r="K2579" s="178"/>
      <c r="L2579" s="179"/>
      <c r="M2579" s="41">
        <f t="shared" si="705"/>
        <v>21752022.649999999</v>
      </c>
      <c r="N2579" s="41">
        <f t="shared" si="706"/>
        <v>22622104.5</v>
      </c>
      <c r="O2579" s="37">
        <f>осн2!N20*осн2!$B$6+осн2!$A$2+(осн2!N20*осн2!$B$6+осн2!$A$2)*осн2!$E$2</f>
        <v>10876011.324999999</v>
      </c>
      <c r="P2579" s="37">
        <f>осн2!O20*осн2!$B$6+осн2!$A$2+(осн2!O20*осн2!$B$6+осн2!$A$2)*осн2!$E$2</f>
        <v>11311052.25</v>
      </c>
      <c r="Q2579" s="41">
        <f t="shared" si="707"/>
        <v>21752022.649999999</v>
      </c>
      <c r="R2579" s="41">
        <f t="shared" si="708"/>
        <v>22622104.5</v>
      </c>
      <c r="S2579" s="41">
        <f t="shared" si="709"/>
        <v>10876011.324999999</v>
      </c>
      <c r="T2579" s="41">
        <f t="shared" si="710"/>
        <v>11311052.25</v>
      </c>
    </row>
    <row r="2580" spans="1:20" ht="18.75" hidden="1" customHeight="1" x14ac:dyDescent="0.25">
      <c r="A2580" s="142"/>
      <c r="B2580" s="169"/>
      <c r="C2580" s="140"/>
      <c r="D2580" s="4" t="s">
        <v>122</v>
      </c>
      <c r="E2580" s="41">
        <f>осн2!N21*осн2!$B$6*осн2!$D$1+осн2!$A$2+(осн2!N21*осн2!$B$6*осн2!$D$1+осн2!$A$2)*осн2!$E$2</f>
        <v>29147716.899999999</v>
      </c>
      <c r="F2580" s="41">
        <f>осн2!O21*осн2!$B$6*осн2!$D$1+осн2!$A$2+(осн2!O21*осн2!$B$6*осн2!$D$1+осн2!$A$2)*осн2!$E$2</f>
        <v>30313624.75</v>
      </c>
      <c r="G2580" s="178"/>
      <c r="H2580" s="179"/>
      <c r="I2580" s="41">
        <f t="shared" si="703"/>
        <v>29147716.899999999</v>
      </c>
      <c r="J2580" s="41">
        <f t="shared" si="704"/>
        <v>30313624.75</v>
      </c>
      <c r="K2580" s="178"/>
      <c r="L2580" s="179"/>
      <c r="M2580" s="41">
        <f t="shared" si="705"/>
        <v>29147716.899999999</v>
      </c>
      <c r="N2580" s="41">
        <f t="shared" si="706"/>
        <v>30313624.75</v>
      </c>
      <c r="O2580" s="37">
        <f>осн2!N21*осн2!$B$6+осн2!$A$2+(осн2!N21*осн2!$B$6+осн2!$A$2)*осн2!$E$2</f>
        <v>14573858.449999999</v>
      </c>
      <c r="P2580" s="37">
        <f>осн2!O21*осн2!$B$6+осн2!$A$2+(осн2!O21*осн2!$B$6+осн2!$A$2)*осн2!$E$2</f>
        <v>15156812.375</v>
      </c>
      <c r="Q2580" s="41">
        <f t="shared" si="707"/>
        <v>29147716.899999999</v>
      </c>
      <c r="R2580" s="41">
        <f t="shared" si="708"/>
        <v>30313624.75</v>
      </c>
      <c r="S2580" s="41">
        <f t="shared" si="709"/>
        <v>14573858.449999999</v>
      </c>
      <c r="T2580" s="41">
        <f t="shared" si="710"/>
        <v>15156812.375</v>
      </c>
    </row>
    <row r="2581" spans="1:20" ht="18.75" hidden="1" customHeight="1" x14ac:dyDescent="0.25">
      <c r="A2581" s="142"/>
      <c r="B2581" s="169"/>
      <c r="C2581" s="140"/>
      <c r="D2581" s="8" t="s">
        <v>123</v>
      </c>
      <c r="E2581" s="40">
        <f>осн2!N22*осн2!$B$6*осн2!$D$1+осн2!$A$2+(осн2!N22*осн2!$B$6*осн2!$D$1+осн2!$A$2)*осн2!$E$2</f>
        <v>4842557.75</v>
      </c>
      <c r="F2581" s="40">
        <f>осн2!O22*осн2!$B$6*осн2!$D$1+осн2!$A$2+(осн2!O22*осн2!$B$6*осн2!$D$1+осн2!$A$2)*осн2!$E$2</f>
        <v>5036260.6500000004</v>
      </c>
      <c r="G2581" s="178"/>
      <c r="H2581" s="179"/>
      <c r="I2581" s="40">
        <f t="shared" si="703"/>
        <v>4842557.75</v>
      </c>
      <c r="J2581" s="40">
        <f t="shared" si="704"/>
        <v>5036260.6500000004</v>
      </c>
      <c r="K2581" s="178"/>
      <c r="L2581" s="179"/>
      <c r="M2581" s="40">
        <f t="shared" si="705"/>
        <v>4842557.75</v>
      </c>
      <c r="N2581" s="40">
        <f t="shared" si="706"/>
        <v>5036260.6500000004</v>
      </c>
      <c r="O2581" s="36">
        <f>осн2!N22*осн2!$B$6+осн2!$A$2+(осн2!N22*осн2!$B$6+осн2!$A$2)*осн2!$E$2</f>
        <v>2421278.875</v>
      </c>
      <c r="P2581" s="36">
        <f>осн2!O22*осн2!$B$6+осн2!$A$2+(осн2!O22*осн2!$B$6+осн2!$A$2)*осн2!$E$2</f>
        <v>2518130.3250000002</v>
      </c>
      <c r="Q2581" s="40">
        <f t="shared" si="707"/>
        <v>4842557.75</v>
      </c>
      <c r="R2581" s="40">
        <f t="shared" si="708"/>
        <v>5036260.6500000004</v>
      </c>
      <c r="S2581" s="40">
        <f t="shared" si="709"/>
        <v>2421278.875</v>
      </c>
      <c r="T2581" s="40">
        <f t="shared" si="710"/>
        <v>2518130.3250000002</v>
      </c>
    </row>
    <row r="2582" spans="1:20" ht="18.75" hidden="1" customHeight="1" x14ac:dyDescent="0.25">
      <c r="A2582" s="142"/>
      <c r="B2582" s="169"/>
      <c r="C2582" s="140"/>
      <c r="D2582" s="4" t="s">
        <v>124</v>
      </c>
      <c r="E2582" s="41">
        <f>осн2!N23*осн2!$B$6*осн2!$D$1+осн2!$A$2+(осн2!N23*осн2!$B$6*осн2!$D$1+осн2!$A$2)*осн2!$E$2</f>
        <v>9670173.75</v>
      </c>
      <c r="F2582" s="41">
        <f>осн2!O23*осн2!$B$6*осн2!$D$1+осн2!$A$2+(осн2!O23*осн2!$B$6*осн2!$D$1+осн2!$A$2)*осн2!$E$2</f>
        <v>10056980.699999999</v>
      </c>
      <c r="G2582" s="178"/>
      <c r="H2582" s="179"/>
      <c r="I2582" s="41">
        <f t="shared" si="703"/>
        <v>9670173.75</v>
      </c>
      <c r="J2582" s="41">
        <f t="shared" si="704"/>
        <v>10056980.699999999</v>
      </c>
      <c r="K2582" s="178"/>
      <c r="L2582" s="179"/>
      <c r="M2582" s="41">
        <f t="shared" si="705"/>
        <v>9670173.75</v>
      </c>
      <c r="N2582" s="41">
        <f t="shared" si="706"/>
        <v>10056980.699999999</v>
      </c>
      <c r="O2582" s="37">
        <f>осн2!N23*осн2!$B$6+осн2!$A$2+(осн2!N23*осн2!$B$6+осн2!$A$2)*осн2!$E$2</f>
        <v>4835086.875</v>
      </c>
      <c r="P2582" s="37">
        <f>осн2!O23*осн2!$B$6+осн2!$A$2+(осн2!O23*осн2!$B$6+осн2!$A$2)*осн2!$E$2</f>
        <v>5028490.3499999996</v>
      </c>
      <c r="Q2582" s="41">
        <f t="shared" si="707"/>
        <v>9670173.75</v>
      </c>
      <c r="R2582" s="41">
        <f t="shared" si="708"/>
        <v>10056980.699999999</v>
      </c>
      <c r="S2582" s="41">
        <f t="shared" si="709"/>
        <v>4835086.875</v>
      </c>
      <c r="T2582" s="41">
        <f t="shared" si="710"/>
        <v>5028490.3499999996</v>
      </c>
    </row>
    <row r="2583" spans="1:20" ht="18.75" hidden="1" customHeight="1" x14ac:dyDescent="0.25">
      <c r="A2583" s="142"/>
      <c r="B2583" s="169"/>
      <c r="C2583" s="140"/>
      <c r="D2583" s="4" t="s">
        <v>125</v>
      </c>
      <c r="E2583" s="41">
        <f>осн2!N24*осн2!$B$6*осн2!$D$1+осн2!$A$2+(осн2!N24*осн2!$B$6*осн2!$D$1+осн2!$A$2)*осн2!$E$2</f>
        <v>12952945.550000001</v>
      </c>
      <c r="F2583" s="41">
        <f>осн2!O24*осн2!$B$6*осн2!$D$1+осн2!$A$2+(осн2!O24*осн2!$B$6*осн2!$D$1+осн2!$A$2)*осн2!$E$2</f>
        <v>13471062.9</v>
      </c>
      <c r="G2583" s="178"/>
      <c r="H2583" s="179"/>
      <c r="I2583" s="41">
        <f t="shared" si="703"/>
        <v>12952945.550000001</v>
      </c>
      <c r="J2583" s="41">
        <f t="shared" si="704"/>
        <v>13471062.9</v>
      </c>
      <c r="K2583" s="178"/>
      <c r="L2583" s="179"/>
      <c r="M2583" s="41">
        <f t="shared" si="705"/>
        <v>12952945.550000001</v>
      </c>
      <c r="N2583" s="41">
        <f t="shared" si="706"/>
        <v>13471062.9</v>
      </c>
      <c r="O2583" s="37">
        <f>осн2!N24*осн2!$B$6+осн2!$A$2+(осн2!N24*осн2!$B$6+осн2!$A$2)*осн2!$E$2</f>
        <v>6476472.7750000004</v>
      </c>
      <c r="P2583" s="37">
        <f>осн2!O24*осн2!$B$6+осн2!$A$2+(осн2!O24*осн2!$B$6+осн2!$A$2)*осн2!$E$2</f>
        <v>6735531.4500000002</v>
      </c>
      <c r="Q2583" s="41">
        <f t="shared" si="707"/>
        <v>12952945.550000001</v>
      </c>
      <c r="R2583" s="41">
        <f t="shared" si="708"/>
        <v>13471062.9</v>
      </c>
      <c r="S2583" s="41">
        <f t="shared" si="709"/>
        <v>6476472.7750000004</v>
      </c>
      <c r="T2583" s="41">
        <f t="shared" si="710"/>
        <v>6735531.4500000002</v>
      </c>
    </row>
    <row r="2584" spans="1:20" ht="18.75" hidden="1" customHeight="1" x14ac:dyDescent="0.25">
      <c r="A2584" s="142"/>
      <c r="B2584" s="169"/>
      <c r="C2584" s="140"/>
      <c r="D2584" s="4" t="s">
        <v>126</v>
      </c>
      <c r="E2584" s="41">
        <f>осн2!N25*осн2!$B$6*осн2!$D$1+осн2!$A$2+(осн2!N25*осн2!$B$6*осн2!$D$1+осн2!$A$2)*осн2!$E$2</f>
        <v>17356929.75</v>
      </c>
      <c r="F2584" s="41">
        <f>осн2!O25*осн2!$B$6*осн2!$D$1+осн2!$A$2+(осн2!O25*осн2!$B$6*осн2!$D$1+осн2!$A$2)*осн2!$E$2</f>
        <v>18051206.350000001</v>
      </c>
      <c r="G2584" s="178"/>
      <c r="H2584" s="179"/>
      <c r="I2584" s="41">
        <f t="shared" si="703"/>
        <v>17356929.75</v>
      </c>
      <c r="J2584" s="41">
        <f t="shared" si="704"/>
        <v>18051206.350000001</v>
      </c>
      <c r="K2584" s="178"/>
      <c r="L2584" s="179"/>
      <c r="M2584" s="41">
        <f t="shared" si="705"/>
        <v>17356929.75</v>
      </c>
      <c r="N2584" s="41">
        <f t="shared" si="706"/>
        <v>18051206.350000001</v>
      </c>
      <c r="O2584" s="37">
        <f>осн2!N25*осн2!$B$6+осн2!$A$2+(осн2!N25*осн2!$B$6+осн2!$A$2)*осн2!$E$2</f>
        <v>8678464.875</v>
      </c>
      <c r="P2584" s="37">
        <f>осн2!O25*осн2!$B$6+осн2!$A$2+(осн2!O25*осн2!$B$6+осн2!$A$2)*осн2!$E$2</f>
        <v>9025603.1750000007</v>
      </c>
      <c r="Q2584" s="41">
        <f t="shared" si="707"/>
        <v>17356929.75</v>
      </c>
      <c r="R2584" s="41">
        <f t="shared" si="708"/>
        <v>18051206.350000001</v>
      </c>
      <c r="S2584" s="41">
        <f t="shared" si="709"/>
        <v>8678464.875</v>
      </c>
      <c r="T2584" s="41">
        <f t="shared" si="710"/>
        <v>9025603.1750000007</v>
      </c>
    </row>
    <row r="2585" spans="1:20" ht="18.75" hidden="1" customHeight="1" x14ac:dyDescent="0.25">
      <c r="A2585" s="142"/>
      <c r="B2585" s="169"/>
      <c r="C2585" s="140"/>
      <c r="D2585" s="4" t="s">
        <v>127</v>
      </c>
      <c r="E2585" s="41">
        <f>осн2!N26*осн2!$B$6*осн2!$D$1+осн2!$A$2+(осн2!N26*осн2!$B$6*осн2!$D$1+осн2!$A$2)*осн2!$E$2</f>
        <v>23258289.699999999</v>
      </c>
      <c r="F2585" s="41">
        <f>осн2!O26*осн2!$B$6*осн2!$D$1+осн2!$A$2+(осн2!O26*осн2!$B$6*осн2!$D$1+осн2!$A$2)*осн2!$E$2</f>
        <v>24188619.399999999</v>
      </c>
      <c r="G2585" s="178"/>
      <c r="H2585" s="179"/>
      <c r="I2585" s="41">
        <f t="shared" si="703"/>
        <v>23258289.699999999</v>
      </c>
      <c r="J2585" s="41">
        <f t="shared" si="704"/>
        <v>24188619.399999999</v>
      </c>
      <c r="K2585" s="178"/>
      <c r="L2585" s="179"/>
      <c r="M2585" s="41">
        <f t="shared" si="705"/>
        <v>23258289.699999999</v>
      </c>
      <c r="N2585" s="41">
        <f t="shared" si="706"/>
        <v>24188619.399999999</v>
      </c>
      <c r="O2585" s="37">
        <f>осн2!N26*осн2!$B$6+осн2!$A$2+(осн2!N26*осн2!$B$6+осн2!$A$2)*осн2!$E$2</f>
        <v>11629144.85</v>
      </c>
      <c r="P2585" s="37">
        <f>осн2!O26*осн2!$B$6+осн2!$A$2+(осн2!O26*осн2!$B$6+осн2!$A$2)*осн2!$E$2</f>
        <v>12094309.699999999</v>
      </c>
      <c r="Q2585" s="41">
        <f t="shared" si="707"/>
        <v>23258289.699999999</v>
      </c>
      <c r="R2585" s="41">
        <f t="shared" si="708"/>
        <v>24188619.399999999</v>
      </c>
      <c r="S2585" s="41">
        <f t="shared" si="709"/>
        <v>11629144.85</v>
      </c>
      <c r="T2585" s="41">
        <f t="shared" si="710"/>
        <v>12094309.699999999</v>
      </c>
    </row>
    <row r="2586" spans="1:20" ht="18.75" hidden="1" customHeight="1" x14ac:dyDescent="0.25">
      <c r="A2586" s="142"/>
      <c r="B2586" s="169"/>
      <c r="C2586" s="140"/>
      <c r="D2586" s="4" t="s">
        <v>128</v>
      </c>
      <c r="E2586" s="41">
        <f>осн2!N27*осн2!$B$6*осн2!$D$1+осн2!$A$2+(осн2!N27*осн2!$B$6*осн2!$D$1+осн2!$A$2)*осн2!$E$2</f>
        <v>31166103.949999999</v>
      </c>
      <c r="F2586" s="41">
        <f>осн2!O27*осн2!$B$6*осн2!$D$1+осн2!$A$2+(осн2!O27*осн2!$B$6*осн2!$D$1+осн2!$A$2)*осн2!$E$2</f>
        <v>32412747.399999999</v>
      </c>
      <c r="G2586" s="178"/>
      <c r="H2586" s="179"/>
      <c r="I2586" s="41">
        <f t="shared" si="703"/>
        <v>31166103.949999999</v>
      </c>
      <c r="J2586" s="41">
        <f t="shared" si="704"/>
        <v>32412747.399999999</v>
      </c>
      <c r="K2586" s="178"/>
      <c r="L2586" s="179"/>
      <c r="M2586" s="41">
        <f t="shared" si="705"/>
        <v>31166103.949999999</v>
      </c>
      <c r="N2586" s="41">
        <f t="shared" si="706"/>
        <v>32412747.399999999</v>
      </c>
      <c r="O2586" s="37">
        <f>осн2!N27*осн2!$B$6+осн2!$A$2+(осн2!N27*осн2!$B$6+осн2!$A$2)*осн2!$E$2</f>
        <v>15583051.975</v>
      </c>
      <c r="P2586" s="37">
        <f>осн2!O27*осн2!$B$6+осн2!$A$2+(осн2!O27*осн2!$B$6+осн2!$A$2)*осн2!$E$2</f>
        <v>16206373.699999999</v>
      </c>
      <c r="Q2586" s="41">
        <f t="shared" si="707"/>
        <v>31166103.949999999</v>
      </c>
      <c r="R2586" s="41">
        <f t="shared" si="708"/>
        <v>32412747.399999999</v>
      </c>
      <c r="S2586" s="41">
        <f t="shared" si="709"/>
        <v>15583051.975</v>
      </c>
      <c r="T2586" s="41">
        <f t="shared" si="710"/>
        <v>16206373.699999999</v>
      </c>
    </row>
    <row r="2587" spans="1:20" ht="18.75" hidden="1" customHeight="1" x14ac:dyDescent="0.25">
      <c r="A2587" s="142"/>
      <c r="B2587" s="169"/>
      <c r="C2587" s="140"/>
      <c r="D2587" s="8" t="s">
        <v>129</v>
      </c>
      <c r="E2587" s="40">
        <f>осн2!N28*осн2!$B$6*осн2!$D$1+осн2!$A$2+(осн2!N28*осн2!$B$6*осн2!$D$1+осн2!$A$2)*осн2!$E$2</f>
        <v>5092602.7</v>
      </c>
      <c r="F2587" s="40">
        <f>осн2!O28*осн2!$B$6*осн2!$D$1+осн2!$A$2+(осн2!O28*осн2!$B$6*осн2!$D$1+осн2!$A$2)*осн2!$E$2</f>
        <v>5296306.0999999996</v>
      </c>
      <c r="G2587" s="178"/>
      <c r="H2587" s="179"/>
      <c r="I2587" s="40">
        <f t="shared" si="703"/>
        <v>5092602.7</v>
      </c>
      <c r="J2587" s="40">
        <f t="shared" si="704"/>
        <v>5296306.0999999996</v>
      </c>
      <c r="K2587" s="178"/>
      <c r="L2587" s="179"/>
      <c r="M2587" s="40">
        <f t="shared" si="705"/>
        <v>5092602.7</v>
      </c>
      <c r="N2587" s="40">
        <f t="shared" si="706"/>
        <v>5296306.0999999996</v>
      </c>
      <c r="O2587" s="36">
        <f>осн2!N28*осн2!$B$6+осн2!$A$2+(осн2!N28*осн2!$B$6+осн2!$A$2)*осн2!$E$2</f>
        <v>2546301.35</v>
      </c>
      <c r="P2587" s="36">
        <f>осн2!O28*осн2!$B$6+осн2!$A$2+(осн2!O28*осн2!$B$6+осн2!$A$2)*осн2!$E$2</f>
        <v>2648153.0499999998</v>
      </c>
      <c r="Q2587" s="40">
        <f t="shared" si="707"/>
        <v>5092602.7</v>
      </c>
      <c r="R2587" s="40">
        <f t="shared" si="708"/>
        <v>5296306.0999999996</v>
      </c>
      <c r="S2587" s="40">
        <f t="shared" si="709"/>
        <v>2546301.35</v>
      </c>
      <c r="T2587" s="40">
        <f t="shared" si="710"/>
        <v>2648153.0499999998</v>
      </c>
    </row>
    <row r="2588" spans="1:20" ht="18.75" hidden="1" customHeight="1" x14ac:dyDescent="0.25">
      <c r="A2588" s="142"/>
      <c r="B2588" s="169"/>
      <c r="C2588" s="140"/>
      <c r="D2588" s="4" t="s">
        <v>130</v>
      </c>
      <c r="E2588" s="41">
        <f>осн2!N29*осн2!$B$6*осн2!$D$1+осн2!$A$2+(осн2!N29*осн2!$B$6*осн2!$D$1+осн2!$A$2)*осн2!$E$2</f>
        <v>10170219.4</v>
      </c>
      <c r="F2588" s="41">
        <f>осн2!O29*осн2!$B$6*осн2!$D$1+осн2!$A$2+(осн2!O29*осн2!$B$6*осн2!$D$1+осн2!$A$2)*осн2!$E$2</f>
        <v>10577027.35</v>
      </c>
      <c r="G2588" s="178"/>
      <c r="H2588" s="179"/>
      <c r="I2588" s="41">
        <f t="shared" si="703"/>
        <v>10170219.4</v>
      </c>
      <c r="J2588" s="41">
        <f t="shared" si="704"/>
        <v>10577027.35</v>
      </c>
      <c r="K2588" s="178"/>
      <c r="L2588" s="179"/>
      <c r="M2588" s="41">
        <f t="shared" si="705"/>
        <v>10170219.4</v>
      </c>
      <c r="N2588" s="41">
        <f t="shared" si="706"/>
        <v>10577027.35</v>
      </c>
      <c r="O2588" s="37">
        <f>осн2!N29*осн2!$B$6+осн2!$A$2+(осн2!N29*осн2!$B$6+осн2!$A$2)*осн2!$E$2</f>
        <v>5085109.7</v>
      </c>
      <c r="P2588" s="37">
        <f>осн2!O29*осн2!$B$6+осн2!$A$2+(осн2!O29*осн2!$B$6+осн2!$A$2)*осн2!$E$2</f>
        <v>5288513.6749999998</v>
      </c>
      <c r="Q2588" s="41">
        <f t="shared" si="707"/>
        <v>10170219.4</v>
      </c>
      <c r="R2588" s="41">
        <f t="shared" si="708"/>
        <v>10577027.35</v>
      </c>
      <c r="S2588" s="41">
        <f t="shared" si="709"/>
        <v>5085109.7</v>
      </c>
      <c r="T2588" s="41">
        <f t="shared" si="710"/>
        <v>5288513.6749999998</v>
      </c>
    </row>
    <row r="2589" spans="1:20" ht="18.75" hidden="1" customHeight="1" x14ac:dyDescent="0.25">
      <c r="A2589" s="142"/>
      <c r="B2589" s="169"/>
      <c r="C2589" s="140"/>
      <c r="D2589" s="4" t="s">
        <v>131</v>
      </c>
      <c r="E2589" s="41">
        <f>осн2!N30*осн2!$B$6*осн2!$D$1+осн2!$A$2+(осн2!N30*осн2!$B$6*осн2!$D$1+осн2!$A$2)*осн2!$E$2</f>
        <v>13622987.9</v>
      </c>
      <c r="F2589" s="41">
        <f>осн2!O30*осн2!$B$6*осн2!$D$1+осн2!$A$2+(осн2!O30*осн2!$B$6*осн2!$D$1+осн2!$A$2)*осн2!$E$2</f>
        <v>14167906</v>
      </c>
      <c r="G2589" s="178"/>
      <c r="H2589" s="179"/>
      <c r="I2589" s="41">
        <f t="shared" si="703"/>
        <v>13622987.9</v>
      </c>
      <c r="J2589" s="41">
        <f t="shared" si="704"/>
        <v>14167906</v>
      </c>
      <c r="K2589" s="178"/>
      <c r="L2589" s="179"/>
      <c r="M2589" s="41">
        <f t="shared" si="705"/>
        <v>13622987.9</v>
      </c>
      <c r="N2589" s="41">
        <f t="shared" si="706"/>
        <v>14167906</v>
      </c>
      <c r="O2589" s="37">
        <f>осн2!N30*осн2!$B$6+осн2!$A$2+(осн2!N30*осн2!$B$6+осн2!$A$2)*осн2!$E$2</f>
        <v>6811493.9500000002</v>
      </c>
      <c r="P2589" s="37">
        <f>осн2!O30*осн2!$B$6+осн2!$A$2+(осн2!O30*осн2!$B$6+осн2!$A$2)*осн2!$E$2</f>
        <v>7083953</v>
      </c>
      <c r="Q2589" s="41">
        <f t="shared" si="707"/>
        <v>13622987.9</v>
      </c>
      <c r="R2589" s="41">
        <f t="shared" si="708"/>
        <v>14167906</v>
      </c>
      <c r="S2589" s="41">
        <f t="shared" si="709"/>
        <v>6811493.9500000002</v>
      </c>
      <c r="T2589" s="41">
        <f t="shared" si="710"/>
        <v>7083953</v>
      </c>
    </row>
    <row r="2590" spans="1:20" ht="18.75" hidden="1" customHeight="1" x14ac:dyDescent="0.25">
      <c r="A2590" s="142"/>
      <c r="B2590" s="169"/>
      <c r="C2590" s="140"/>
      <c r="D2590" s="4" t="s">
        <v>132</v>
      </c>
      <c r="E2590" s="41">
        <f>осн2!N31*осн2!$B$6*осн2!$D$1+осн2!$A$2+(осн2!N31*осн2!$B$6*осн2!$D$1+осн2!$A$2)*осн2!$E$2</f>
        <v>18254821.25</v>
      </c>
      <c r="F2590" s="41">
        <f>осн2!O31*осн2!$B$6*осн2!$D$1+осн2!$A$2+(осн2!O31*осн2!$B$6*осн2!$D$1+осн2!$A$2)*осн2!$E$2</f>
        <v>18985014.100000001</v>
      </c>
      <c r="G2590" s="178"/>
      <c r="H2590" s="179"/>
      <c r="I2590" s="41">
        <f t="shared" si="703"/>
        <v>18254821.25</v>
      </c>
      <c r="J2590" s="41">
        <f t="shared" si="704"/>
        <v>18985014.100000001</v>
      </c>
      <c r="K2590" s="178"/>
      <c r="L2590" s="179"/>
      <c r="M2590" s="41">
        <f t="shared" si="705"/>
        <v>18254821.25</v>
      </c>
      <c r="N2590" s="41">
        <f t="shared" si="706"/>
        <v>18985014.100000001</v>
      </c>
      <c r="O2590" s="37">
        <f>осн2!N31*осн2!$B$6+осн2!$A$2+(осн2!N31*осн2!$B$6+осн2!$A$2)*осн2!$E$2</f>
        <v>9127410.625</v>
      </c>
      <c r="P2590" s="37">
        <f>осн2!O31*осн2!$B$6+осн2!$A$2+(осн2!O31*осн2!$B$6+осн2!$A$2)*осн2!$E$2</f>
        <v>9492507.0500000007</v>
      </c>
      <c r="Q2590" s="41">
        <f t="shared" si="707"/>
        <v>18254821.25</v>
      </c>
      <c r="R2590" s="41">
        <f t="shared" si="708"/>
        <v>18985014.100000001</v>
      </c>
      <c r="S2590" s="41">
        <f t="shared" si="709"/>
        <v>9127410.625</v>
      </c>
      <c r="T2590" s="41">
        <f t="shared" si="710"/>
        <v>9492507.0500000007</v>
      </c>
    </row>
    <row r="2591" spans="1:20" ht="18.75" hidden="1" customHeight="1" x14ac:dyDescent="0.25">
      <c r="A2591" s="142"/>
      <c r="B2591" s="169"/>
      <c r="C2591" s="140"/>
      <c r="D2591" s="4" t="s">
        <v>133</v>
      </c>
      <c r="E2591" s="41">
        <f>осн2!N32*осн2!$B$6*осн2!$D$1+осн2!$A$2+(осн2!N32*осн2!$B$6*осн2!$D$1+осн2!$A$2)*осн2!$E$2</f>
        <v>24461476.699999999</v>
      </c>
      <c r="F2591" s="41">
        <f>осн2!O32*осн2!$B$6*осн2!$D$1+осн2!$A$2+(осн2!O32*осн2!$B$6*осн2!$D$1+осн2!$A$2)*осн2!$E$2</f>
        <v>25439935.649999999</v>
      </c>
      <c r="G2591" s="178"/>
      <c r="H2591" s="179"/>
      <c r="I2591" s="41">
        <f t="shared" si="703"/>
        <v>24461476.699999999</v>
      </c>
      <c r="J2591" s="41">
        <f t="shared" si="704"/>
        <v>25439935.649999999</v>
      </c>
      <c r="K2591" s="178"/>
      <c r="L2591" s="179"/>
      <c r="M2591" s="41">
        <f t="shared" si="705"/>
        <v>24461476.699999999</v>
      </c>
      <c r="N2591" s="41">
        <f t="shared" si="706"/>
        <v>25439935.649999999</v>
      </c>
      <c r="O2591" s="37">
        <f>осн2!N32*осн2!$B$6+осн2!$A$2+(осн2!N32*осн2!$B$6+осн2!$A$2)*осн2!$E$2</f>
        <v>12230738.35</v>
      </c>
      <c r="P2591" s="37">
        <f>осн2!O32*осн2!$B$6+осн2!$A$2+(осн2!O32*осн2!$B$6+осн2!$A$2)*осн2!$E$2</f>
        <v>12719967.824999999</v>
      </c>
      <c r="Q2591" s="41">
        <f t="shared" si="707"/>
        <v>24461476.699999999</v>
      </c>
      <c r="R2591" s="41">
        <f t="shared" si="708"/>
        <v>25439935.649999999</v>
      </c>
      <c r="S2591" s="41">
        <f t="shared" si="709"/>
        <v>12230738.35</v>
      </c>
      <c r="T2591" s="41">
        <f t="shared" si="710"/>
        <v>12719967.824999999</v>
      </c>
    </row>
    <row r="2592" spans="1:20" ht="18.75" hidden="1" customHeight="1" x14ac:dyDescent="0.25">
      <c r="A2592" s="142"/>
      <c r="B2592" s="169"/>
      <c r="C2592" s="140"/>
      <c r="D2592" s="4" t="s">
        <v>134</v>
      </c>
      <c r="E2592" s="41">
        <f>осн2!N33*осн2!$B$6*осн2!$D$1+осн2!$A$2+(осн2!N33*осн2!$B$6*осн2!$D$1+осн2!$A$2)*осн2!$E$2</f>
        <v>32778317.300000001</v>
      </c>
      <c r="F2592" s="41">
        <f>осн2!O33*осн2!$B$6*осн2!$D$1+осн2!$A$2+(осн2!O33*осн2!$B$6*осн2!$D$1+осн2!$A$2)*осн2!$E$2</f>
        <v>34089447.75</v>
      </c>
      <c r="G2592" s="178"/>
      <c r="H2592" s="179"/>
      <c r="I2592" s="41">
        <f t="shared" ref="I2592:I2623" si="711">E2592</f>
        <v>32778317.300000001</v>
      </c>
      <c r="J2592" s="41">
        <f t="shared" ref="J2592:J2623" si="712">F2592</f>
        <v>34089447.75</v>
      </c>
      <c r="K2592" s="178"/>
      <c r="L2592" s="179"/>
      <c r="M2592" s="41">
        <f t="shared" ref="M2592:M2623" si="713">I2592</f>
        <v>32778317.300000001</v>
      </c>
      <c r="N2592" s="41">
        <f t="shared" ref="N2592:N2623" si="714">J2592</f>
        <v>34089447.75</v>
      </c>
      <c r="O2592" s="37">
        <f>осн2!N33*осн2!$B$6+осн2!$A$2+(осн2!N33*осн2!$B$6+осн2!$A$2)*осн2!$E$2</f>
        <v>16389158.65</v>
      </c>
      <c r="P2592" s="37">
        <f>осн2!O33*осн2!$B$6+осн2!$A$2+(осн2!O33*осн2!$B$6+осн2!$A$2)*осн2!$E$2</f>
        <v>17044723.875</v>
      </c>
      <c r="Q2592" s="41">
        <f t="shared" ref="Q2592:Q2623" si="715">M2592</f>
        <v>32778317.300000001</v>
      </c>
      <c r="R2592" s="41">
        <f t="shared" ref="R2592:R2623" si="716">N2592</f>
        <v>34089447.75</v>
      </c>
      <c r="S2592" s="41">
        <f t="shared" ref="S2592:S2623" si="717">O2592</f>
        <v>16389158.65</v>
      </c>
      <c r="T2592" s="41">
        <f t="shared" ref="T2592:T2623" si="718">P2592</f>
        <v>17044723.875</v>
      </c>
    </row>
    <row r="2593" spans="1:20" ht="18.75" hidden="1" customHeight="1" x14ac:dyDescent="0.25">
      <c r="A2593" s="142"/>
      <c r="B2593" s="169"/>
      <c r="C2593" s="140"/>
      <c r="D2593" s="8" t="s">
        <v>45</v>
      </c>
      <c r="E2593" s="40">
        <f>осн2!N34*осн2!$B$6*осн2!$D$1+осн2!$A$2+(осн2!N34*осн2!$B$6*осн2!$D$1+осн2!$A$2)*осн2!$E$2</f>
        <v>5434979.7000000002</v>
      </c>
      <c r="F2593" s="40">
        <f>осн2!O34*осн2!$B$6*осн2!$D$1+осн2!$A$2+(осн2!O34*осн2!$B$6*осн2!$D$1+осн2!$A$2)*осн2!$E$2</f>
        <v>5652379.9500000002</v>
      </c>
      <c r="G2593" s="178"/>
      <c r="H2593" s="179"/>
      <c r="I2593" s="40">
        <f t="shared" si="711"/>
        <v>5434979.7000000002</v>
      </c>
      <c r="J2593" s="40">
        <f t="shared" si="712"/>
        <v>5652379.9500000002</v>
      </c>
      <c r="K2593" s="178"/>
      <c r="L2593" s="179"/>
      <c r="M2593" s="40">
        <f t="shared" si="713"/>
        <v>5434979.7000000002</v>
      </c>
      <c r="N2593" s="40">
        <f t="shared" si="714"/>
        <v>5652379.9500000002</v>
      </c>
      <c r="O2593" s="36">
        <f>осн2!N34*осн2!$B$6+осн2!$A$2+(осн2!N34*осн2!$B$6+осн2!$A$2)*осн2!$E$2</f>
        <v>2717489.85</v>
      </c>
      <c r="P2593" s="36">
        <f>осн2!O34*осн2!$B$6+осн2!$A$2+(осн2!O34*осн2!$B$6+осн2!$A$2)*осн2!$E$2</f>
        <v>2826189.9750000001</v>
      </c>
      <c r="Q2593" s="40">
        <f t="shared" si="715"/>
        <v>5434979.7000000002</v>
      </c>
      <c r="R2593" s="40">
        <f t="shared" si="716"/>
        <v>5652379.9500000002</v>
      </c>
      <c r="S2593" s="40">
        <f t="shared" si="717"/>
        <v>2717489.85</v>
      </c>
      <c r="T2593" s="40">
        <f t="shared" si="718"/>
        <v>2826189.9750000001</v>
      </c>
    </row>
    <row r="2594" spans="1:20" ht="18.75" hidden="1" customHeight="1" x14ac:dyDescent="0.25">
      <c r="A2594" s="142"/>
      <c r="B2594" s="169"/>
      <c r="C2594" s="140"/>
      <c r="D2594" s="4" t="s">
        <v>46</v>
      </c>
      <c r="E2594" s="41">
        <f>осн2!N35*осн2!$B$6*осн2!$D$1+осн2!$A$2+(осн2!N35*осн2!$B$6*осн2!$D$1+осн2!$A$2)*осн2!$E$2</f>
        <v>10854976.35</v>
      </c>
      <c r="F2594" s="41">
        <f>осн2!O35*осн2!$B$6*осн2!$D$1+осн2!$A$2+(осн2!O35*осн2!$B$6*осн2!$D$1+осн2!$A$2)*осн2!$E$2</f>
        <v>11289175.050000001</v>
      </c>
      <c r="G2594" s="178"/>
      <c r="H2594" s="179"/>
      <c r="I2594" s="41">
        <f t="shared" si="711"/>
        <v>10854976.35</v>
      </c>
      <c r="J2594" s="41">
        <f t="shared" si="712"/>
        <v>11289175.050000001</v>
      </c>
      <c r="K2594" s="178"/>
      <c r="L2594" s="179"/>
      <c r="M2594" s="41">
        <f t="shared" si="713"/>
        <v>10854976.35</v>
      </c>
      <c r="N2594" s="41">
        <f t="shared" si="714"/>
        <v>11289175.050000001</v>
      </c>
      <c r="O2594" s="37">
        <f>осн2!N35*осн2!$B$6+осн2!$A$2+(осн2!N35*осн2!$B$6+осн2!$A$2)*осн2!$E$2</f>
        <v>5427488.1749999998</v>
      </c>
      <c r="P2594" s="37">
        <f>осн2!O35*осн2!$B$6+осн2!$A$2+(осн2!O35*осн2!$B$6+осн2!$A$2)*осн2!$E$2</f>
        <v>5644587.5250000004</v>
      </c>
      <c r="Q2594" s="41">
        <f t="shared" si="715"/>
        <v>10854976.35</v>
      </c>
      <c r="R2594" s="41">
        <f t="shared" si="716"/>
        <v>11289175.050000001</v>
      </c>
      <c r="S2594" s="41">
        <f t="shared" si="717"/>
        <v>5427488.1749999998</v>
      </c>
      <c r="T2594" s="41">
        <f t="shared" si="718"/>
        <v>5644587.5250000004</v>
      </c>
    </row>
    <row r="2595" spans="1:20" ht="18.75" hidden="1" customHeight="1" x14ac:dyDescent="0.25">
      <c r="A2595" s="142"/>
      <c r="B2595" s="169"/>
      <c r="C2595" s="140"/>
      <c r="D2595" s="4" t="s">
        <v>47</v>
      </c>
      <c r="E2595" s="41">
        <f>осн2!N36*осн2!$B$6*осн2!$D$1+осн2!$A$2+(осн2!N36*осн2!$B$6*осн2!$D$1+осн2!$A$2)*осн2!$E$2</f>
        <v>14540588.35</v>
      </c>
      <c r="F2595" s="41">
        <f>осн2!O36*осн2!$B$6*осн2!$D$1+осн2!$A$2+(осн2!O36*осн2!$B$6*осн2!$D$1+осн2!$A$2)*осн2!$E$2</f>
        <v>15122213.300000001</v>
      </c>
      <c r="G2595" s="178"/>
      <c r="H2595" s="179"/>
      <c r="I2595" s="41">
        <f t="shared" si="711"/>
        <v>14540588.35</v>
      </c>
      <c r="J2595" s="41">
        <f t="shared" si="712"/>
        <v>15122213.300000001</v>
      </c>
      <c r="K2595" s="178"/>
      <c r="L2595" s="179"/>
      <c r="M2595" s="41">
        <f t="shared" si="713"/>
        <v>14540588.35</v>
      </c>
      <c r="N2595" s="41">
        <f t="shared" si="714"/>
        <v>15122213.300000001</v>
      </c>
      <c r="O2595" s="37">
        <f>осн2!N36*осн2!$B$6+осн2!$A$2+(осн2!N36*осн2!$B$6+осн2!$A$2)*осн2!$E$2</f>
        <v>7270294.1749999998</v>
      </c>
      <c r="P2595" s="37">
        <f>осн2!O36*осн2!$B$6+осн2!$A$2+(осн2!O36*осн2!$B$6+осн2!$A$2)*осн2!$E$2</f>
        <v>7561106.6500000004</v>
      </c>
      <c r="Q2595" s="41">
        <f t="shared" si="715"/>
        <v>14540588.35</v>
      </c>
      <c r="R2595" s="41">
        <f t="shared" si="716"/>
        <v>15122213.300000001</v>
      </c>
      <c r="S2595" s="41">
        <f t="shared" si="717"/>
        <v>7270294.1749999998</v>
      </c>
      <c r="T2595" s="41">
        <f t="shared" si="718"/>
        <v>7561106.6500000004</v>
      </c>
    </row>
    <row r="2596" spans="1:20" ht="18.75" hidden="1" customHeight="1" x14ac:dyDescent="0.25">
      <c r="A2596" s="142"/>
      <c r="B2596" s="169"/>
      <c r="C2596" s="140"/>
      <c r="D2596" s="4" t="s">
        <v>48</v>
      </c>
      <c r="E2596" s="41">
        <f>осн2!N37*осн2!$B$6*осн2!$D$1+осн2!$A$2+(осн2!N37*осн2!$B$6*осн2!$D$1+осн2!$A$2)*осн2!$E$2</f>
        <v>19484396</v>
      </c>
      <c r="F2596" s="41">
        <f>осн2!O37*осн2!$B$6*осн2!$D$1+осн2!$A$2+(осн2!O37*осн2!$B$6*осн2!$D$1+осн2!$A$2)*осн2!$E$2</f>
        <v>20263774.199999999</v>
      </c>
      <c r="G2596" s="178"/>
      <c r="H2596" s="179"/>
      <c r="I2596" s="41">
        <f t="shared" si="711"/>
        <v>19484396</v>
      </c>
      <c r="J2596" s="41">
        <f t="shared" si="712"/>
        <v>20263774.199999999</v>
      </c>
      <c r="K2596" s="178"/>
      <c r="L2596" s="179"/>
      <c r="M2596" s="41">
        <f t="shared" si="713"/>
        <v>19484396</v>
      </c>
      <c r="N2596" s="41">
        <f t="shared" si="714"/>
        <v>20263774.199999999</v>
      </c>
      <c r="O2596" s="37">
        <f>осн2!N37*осн2!$B$6+осн2!$A$2+(осн2!N37*осн2!$B$6+осн2!$A$2)*осн2!$E$2</f>
        <v>9742198</v>
      </c>
      <c r="P2596" s="37">
        <f>осн2!O37*осн2!$B$6+осн2!$A$2+(осн2!O37*осн2!$B$6+осн2!$A$2)*осн2!$E$2</f>
        <v>10131887.1</v>
      </c>
      <c r="Q2596" s="41">
        <f t="shared" si="715"/>
        <v>19484396</v>
      </c>
      <c r="R2596" s="41">
        <f t="shared" si="716"/>
        <v>20263774.199999999</v>
      </c>
      <c r="S2596" s="41">
        <f t="shared" si="717"/>
        <v>9742198</v>
      </c>
      <c r="T2596" s="41">
        <f t="shared" si="718"/>
        <v>10131887.1</v>
      </c>
    </row>
    <row r="2597" spans="1:20" ht="18.75" hidden="1" customHeight="1" x14ac:dyDescent="0.25">
      <c r="A2597" s="142"/>
      <c r="B2597" s="169"/>
      <c r="C2597" s="140"/>
      <c r="D2597" s="4" t="s">
        <v>49</v>
      </c>
      <c r="E2597" s="41">
        <f>осн2!N38*осн2!$B$6*осн2!$D$1+осн2!$A$2+(осн2!N38*осн2!$B$6*осн2!$D$1+осн2!$A$2)*осн2!$E$2</f>
        <v>26109131.350000001</v>
      </c>
      <c r="F2597" s="41">
        <f>осн2!O38*осн2!$B$6*осн2!$D$1+осн2!$A$2+(осн2!O38*осн2!$B$6*осн2!$D$1+осн2!$A$2)*осн2!$E$2</f>
        <v>27153496.25</v>
      </c>
      <c r="G2597" s="178"/>
      <c r="H2597" s="179"/>
      <c r="I2597" s="41">
        <f t="shared" si="711"/>
        <v>26109131.350000001</v>
      </c>
      <c r="J2597" s="41">
        <f t="shared" si="712"/>
        <v>27153496.25</v>
      </c>
      <c r="K2597" s="178"/>
      <c r="L2597" s="179"/>
      <c r="M2597" s="41">
        <f t="shared" si="713"/>
        <v>26109131.350000001</v>
      </c>
      <c r="N2597" s="41">
        <f t="shared" si="714"/>
        <v>27153496.25</v>
      </c>
      <c r="O2597" s="37">
        <f>осн2!N38*осн2!$B$6+осн2!$A$2+(осн2!N38*осн2!$B$6+осн2!$A$2)*осн2!$E$2</f>
        <v>13054565.675000001</v>
      </c>
      <c r="P2597" s="37">
        <f>осн2!O38*осн2!$B$6+осн2!$A$2+(осн2!O38*осн2!$B$6+осн2!$A$2)*осн2!$E$2</f>
        <v>13576748.125</v>
      </c>
      <c r="Q2597" s="41">
        <f t="shared" si="715"/>
        <v>26109131.350000001</v>
      </c>
      <c r="R2597" s="41">
        <f t="shared" si="716"/>
        <v>27153496.25</v>
      </c>
      <c r="S2597" s="41">
        <f t="shared" si="717"/>
        <v>13054565.675000001</v>
      </c>
      <c r="T2597" s="41">
        <f t="shared" si="718"/>
        <v>13576748.125</v>
      </c>
    </row>
    <row r="2598" spans="1:20" ht="18.75" hidden="1" customHeight="1" x14ac:dyDescent="0.25">
      <c r="A2598" s="142"/>
      <c r="B2598" s="169"/>
      <c r="C2598" s="140"/>
      <c r="D2598" s="4" t="s">
        <v>50</v>
      </c>
      <c r="E2598" s="41">
        <f>осн2!N39*осн2!$B$6*осн2!$D$1+осн2!$A$2+(осн2!N39*осн2!$B$6*осн2!$D$1+осн2!$A$2)*осн2!$E$2</f>
        <v>34986185.799999997</v>
      </c>
      <c r="F2598" s="41">
        <f>осн2!O39*осн2!$B$6*осн2!$D$1+осн2!$A$2+(осн2!O39*осн2!$B$6*осн2!$D$1+осн2!$A$2)*осн2!$E$2</f>
        <v>36385633.350000001</v>
      </c>
      <c r="G2598" s="178"/>
      <c r="H2598" s="179"/>
      <c r="I2598" s="41">
        <f t="shared" si="711"/>
        <v>34986185.799999997</v>
      </c>
      <c r="J2598" s="41">
        <f t="shared" si="712"/>
        <v>36385633.350000001</v>
      </c>
      <c r="K2598" s="178"/>
      <c r="L2598" s="179"/>
      <c r="M2598" s="41">
        <f t="shared" si="713"/>
        <v>34986185.799999997</v>
      </c>
      <c r="N2598" s="41">
        <f t="shared" si="714"/>
        <v>36385633.350000001</v>
      </c>
      <c r="O2598" s="37">
        <f>осн2!N39*осн2!$B$6+осн2!$A$2+(осн2!N39*осн2!$B$6+осн2!$A$2)*осн2!$E$2</f>
        <v>17493092.899999999</v>
      </c>
      <c r="P2598" s="37">
        <f>осн2!O39*осн2!$B$6+осн2!$A$2+(осн2!O39*осн2!$B$6+осн2!$A$2)*осн2!$E$2</f>
        <v>18192816.675000001</v>
      </c>
      <c r="Q2598" s="41">
        <f t="shared" si="715"/>
        <v>34986185.799999997</v>
      </c>
      <c r="R2598" s="41">
        <f t="shared" si="716"/>
        <v>36385633.350000001</v>
      </c>
      <c r="S2598" s="41">
        <f t="shared" si="717"/>
        <v>17493092.899999999</v>
      </c>
      <c r="T2598" s="41">
        <f t="shared" si="718"/>
        <v>18192816.675000001</v>
      </c>
    </row>
    <row r="2599" spans="1:20" ht="18.75" hidden="1" customHeight="1" x14ac:dyDescent="0.25">
      <c r="A2599" s="142"/>
      <c r="B2599" s="169"/>
      <c r="C2599" s="140"/>
      <c r="D2599" s="8" t="s">
        <v>51</v>
      </c>
      <c r="E2599" s="40">
        <f>осн2!N40*осн2!$B$6*осн2!$D$1+осн2!$A$2+(осн2!N40*осн2!$B$6*осн2!$D$1+осн2!$A$2)*осн2!$E$2</f>
        <v>5762954.7999999998</v>
      </c>
      <c r="F2599" s="40">
        <f>осн2!O40*осн2!$B$6*осн2!$D$1+осн2!$A$2+(осн2!O40*осн2!$B$6*осн2!$D$1+осн2!$A$2)*осн2!$E$2</f>
        <v>5993473.7000000002</v>
      </c>
      <c r="G2599" s="178"/>
      <c r="H2599" s="179"/>
      <c r="I2599" s="40">
        <f t="shared" si="711"/>
        <v>5762954.7999999998</v>
      </c>
      <c r="J2599" s="40">
        <f t="shared" si="712"/>
        <v>5993473.7000000002</v>
      </c>
      <c r="K2599" s="178"/>
      <c r="L2599" s="179"/>
      <c r="M2599" s="40">
        <f t="shared" si="713"/>
        <v>5762954.7999999998</v>
      </c>
      <c r="N2599" s="40">
        <f t="shared" si="714"/>
        <v>5993473.7000000002</v>
      </c>
      <c r="O2599" s="36">
        <f>осн2!N40*осн2!$B$6+осн2!$A$2+(осн2!N40*осн2!$B$6+осн2!$A$2)*осн2!$E$2</f>
        <v>2881477.4</v>
      </c>
      <c r="P2599" s="36">
        <f>осн2!O40*осн2!$B$6+осн2!$A$2+(осн2!O40*осн2!$B$6+осн2!$A$2)*осн2!$E$2</f>
        <v>2996736.85</v>
      </c>
      <c r="Q2599" s="40">
        <f t="shared" si="715"/>
        <v>5762954.7999999998</v>
      </c>
      <c r="R2599" s="40">
        <f t="shared" si="716"/>
        <v>5993473.7000000002</v>
      </c>
      <c r="S2599" s="40">
        <f t="shared" si="717"/>
        <v>2881477.4</v>
      </c>
      <c r="T2599" s="40">
        <f t="shared" si="718"/>
        <v>2996736.85</v>
      </c>
    </row>
    <row r="2600" spans="1:20" ht="18.75" hidden="1" customHeight="1" x14ac:dyDescent="0.25">
      <c r="A2600" s="142"/>
      <c r="B2600" s="169"/>
      <c r="C2600" s="140"/>
      <c r="D2600" s="4" t="s">
        <v>52</v>
      </c>
      <c r="E2600" s="41">
        <f>осн2!N41*осн2!$B$6*осн2!$D$1+осн2!$A$2+(осн2!N41*осн2!$B$6*осн2!$D$1+осн2!$A$2)*осн2!$E$2</f>
        <v>11510967.85</v>
      </c>
      <c r="F2600" s="41">
        <f>осн2!O41*осн2!$B$6*осн2!$D$1+осн2!$A$2+(осн2!O41*осн2!$B$6*осн2!$D$1+осн2!$A$2)*осн2!$E$2</f>
        <v>11971406.800000001</v>
      </c>
      <c r="G2600" s="178"/>
      <c r="H2600" s="179"/>
      <c r="I2600" s="41">
        <f t="shared" si="711"/>
        <v>11510967.85</v>
      </c>
      <c r="J2600" s="41">
        <f t="shared" si="712"/>
        <v>11971406.800000001</v>
      </c>
      <c r="K2600" s="178"/>
      <c r="L2600" s="179"/>
      <c r="M2600" s="41">
        <f t="shared" si="713"/>
        <v>11510967.85</v>
      </c>
      <c r="N2600" s="41">
        <f t="shared" si="714"/>
        <v>11971406.800000001</v>
      </c>
      <c r="O2600" s="37">
        <f>осн2!N41*осн2!$B$6+осн2!$A$2+(осн2!N41*осн2!$B$6+осн2!$A$2)*осн2!$E$2</f>
        <v>5755483.9249999998</v>
      </c>
      <c r="P2600" s="37">
        <f>осн2!O41*осн2!$B$6+осн2!$A$2+(осн2!O41*осн2!$B$6+осн2!$A$2)*осн2!$E$2</f>
        <v>5985703.4000000004</v>
      </c>
      <c r="Q2600" s="41">
        <f t="shared" si="715"/>
        <v>11510967.85</v>
      </c>
      <c r="R2600" s="41">
        <f t="shared" si="716"/>
        <v>11971406.800000001</v>
      </c>
      <c r="S2600" s="41">
        <f t="shared" si="717"/>
        <v>5755483.9249999998</v>
      </c>
      <c r="T2600" s="41">
        <f t="shared" si="718"/>
        <v>5985703.4000000004</v>
      </c>
    </row>
    <row r="2601" spans="1:20" ht="18.75" hidden="1" customHeight="1" x14ac:dyDescent="0.25">
      <c r="A2601" s="142"/>
      <c r="B2601" s="169"/>
      <c r="C2601" s="140"/>
      <c r="D2601" s="4" t="s">
        <v>53</v>
      </c>
      <c r="E2601" s="41">
        <f>осн2!N42*осн2!$B$6*осн2!$D$1+осн2!$A$2+(осн2!N42*осн2!$B$6*осн2!$D$1+осн2!$A$2)*осн2!$E$2</f>
        <v>15419614.6</v>
      </c>
      <c r="F2601" s="41">
        <f>осн2!O42*осн2!$B$6*осн2!$D$1+осн2!$A$2+(осн2!O42*осн2!$B$6*осн2!$D$1+осн2!$A$2)*осн2!$E$2</f>
        <v>16036397.65</v>
      </c>
      <c r="G2601" s="178"/>
      <c r="H2601" s="179"/>
      <c r="I2601" s="41">
        <f t="shared" si="711"/>
        <v>15419614.6</v>
      </c>
      <c r="J2601" s="41">
        <f t="shared" si="712"/>
        <v>16036397.65</v>
      </c>
      <c r="K2601" s="178"/>
      <c r="L2601" s="179"/>
      <c r="M2601" s="41">
        <f t="shared" si="713"/>
        <v>15419614.6</v>
      </c>
      <c r="N2601" s="41">
        <f t="shared" si="714"/>
        <v>16036397.65</v>
      </c>
      <c r="O2601" s="37">
        <f>осн2!N42*осн2!$B$6+осн2!$A$2+(осн2!N42*осн2!$B$6+осн2!$A$2)*осн2!$E$2</f>
        <v>7709807.2999999998</v>
      </c>
      <c r="P2601" s="37">
        <f>осн2!O42*осн2!$B$6+осн2!$A$2+(осн2!O42*осн2!$B$6+осн2!$A$2)*осн2!$E$2</f>
        <v>8018198.8250000002</v>
      </c>
      <c r="Q2601" s="41">
        <f t="shared" si="715"/>
        <v>15419614.6</v>
      </c>
      <c r="R2601" s="41">
        <f t="shared" si="716"/>
        <v>16036397.65</v>
      </c>
      <c r="S2601" s="41">
        <f t="shared" si="717"/>
        <v>7709807.2999999998</v>
      </c>
      <c r="T2601" s="41">
        <f t="shared" si="718"/>
        <v>8018198.8250000002</v>
      </c>
    </row>
    <row r="2602" spans="1:20" ht="18.75" hidden="1" customHeight="1" x14ac:dyDescent="0.25">
      <c r="A2602" s="142"/>
      <c r="B2602" s="169"/>
      <c r="C2602" s="140"/>
      <c r="D2602" s="4" t="s">
        <v>54</v>
      </c>
      <c r="E2602" s="41">
        <f>осн2!N43*осн2!$B$6*осн2!$D$1+осн2!$A$2+(осн2!N43*осн2!$B$6*осн2!$D$1+осн2!$A$2)*осн2!$E$2</f>
        <v>20662266.100000001</v>
      </c>
      <c r="F2602" s="41">
        <f>осн2!O43*осн2!$B$6*осн2!$D$1+осн2!$A$2+(осн2!O43*осн2!$B$6*осн2!$D$1+осн2!$A$2)*осн2!$E$2</f>
        <v>21488755.800000001</v>
      </c>
      <c r="G2602" s="178"/>
      <c r="H2602" s="179"/>
      <c r="I2602" s="41">
        <f t="shared" si="711"/>
        <v>20662266.100000001</v>
      </c>
      <c r="J2602" s="41">
        <f t="shared" si="712"/>
        <v>21488755.800000001</v>
      </c>
      <c r="K2602" s="178"/>
      <c r="L2602" s="179"/>
      <c r="M2602" s="41">
        <f t="shared" si="713"/>
        <v>20662266.100000001</v>
      </c>
      <c r="N2602" s="41">
        <f t="shared" si="714"/>
        <v>21488755.800000001</v>
      </c>
      <c r="O2602" s="37">
        <f>осн2!N43*осн2!$B$6+осн2!$A$2+(осн2!N43*осн2!$B$6+осн2!$A$2)*осн2!$E$2</f>
        <v>10331133.050000001</v>
      </c>
      <c r="P2602" s="37">
        <f>осн2!O43*осн2!$B$6+осн2!$A$2+(осн2!O43*осн2!$B$6+осн2!$A$2)*осн2!$E$2</f>
        <v>10744377.9</v>
      </c>
      <c r="Q2602" s="41">
        <f t="shared" si="715"/>
        <v>20662266.100000001</v>
      </c>
      <c r="R2602" s="41">
        <f t="shared" si="716"/>
        <v>21488755.800000001</v>
      </c>
      <c r="S2602" s="41">
        <f t="shared" si="717"/>
        <v>10331133.050000001</v>
      </c>
      <c r="T2602" s="41">
        <f t="shared" si="718"/>
        <v>10744377.9</v>
      </c>
    </row>
    <row r="2603" spans="1:20" ht="18.75" hidden="1" customHeight="1" x14ac:dyDescent="0.25">
      <c r="A2603" s="142"/>
      <c r="B2603" s="169"/>
      <c r="C2603" s="140"/>
      <c r="D2603" s="4" t="s">
        <v>55</v>
      </c>
      <c r="E2603" s="41">
        <f>осн2!N44*осн2!$B$6*осн2!$D$1+осн2!$A$2+(осн2!N44*осн2!$B$6*осн2!$D$1+осн2!$A$2)*осн2!$E$2</f>
        <v>27687440.350000001</v>
      </c>
      <c r="F2603" s="41">
        <f>осн2!O44*осн2!$B$6*осн2!$D$1+осн2!$A$2+(осн2!O44*осн2!$B$6*осн2!$D$1+осн2!$A$2)*осн2!$E$2</f>
        <v>28794938.199999999</v>
      </c>
      <c r="G2603" s="178"/>
      <c r="H2603" s="179"/>
      <c r="I2603" s="41">
        <f t="shared" si="711"/>
        <v>27687440.350000001</v>
      </c>
      <c r="J2603" s="41">
        <f t="shared" si="712"/>
        <v>28794938.199999999</v>
      </c>
      <c r="K2603" s="178"/>
      <c r="L2603" s="179"/>
      <c r="M2603" s="41">
        <f t="shared" si="713"/>
        <v>27687440.350000001</v>
      </c>
      <c r="N2603" s="41">
        <f t="shared" si="714"/>
        <v>28794938.199999999</v>
      </c>
      <c r="O2603" s="37">
        <f>осн2!N44*осн2!$B$6+осн2!$A$2+(осн2!N44*осн2!$B$6+осн2!$A$2)*осн2!$E$2</f>
        <v>13843720.175000001</v>
      </c>
      <c r="P2603" s="37">
        <f>осн2!O44*осн2!$B$6+осн2!$A$2+(осн2!O44*осн2!$B$6+осн2!$A$2)*осн2!$E$2</f>
        <v>14397469.1</v>
      </c>
      <c r="Q2603" s="41">
        <f t="shared" si="715"/>
        <v>27687440.350000001</v>
      </c>
      <c r="R2603" s="41">
        <f t="shared" si="716"/>
        <v>28794938.199999999</v>
      </c>
      <c r="S2603" s="41">
        <f t="shared" si="717"/>
        <v>13843720.175000001</v>
      </c>
      <c r="T2603" s="41">
        <f t="shared" si="718"/>
        <v>14397469.1</v>
      </c>
    </row>
    <row r="2604" spans="1:20" ht="18.75" hidden="1" customHeight="1" x14ac:dyDescent="0.25">
      <c r="A2604" s="142"/>
      <c r="B2604" s="169"/>
      <c r="C2604" s="140"/>
      <c r="D2604" s="4" t="s">
        <v>56</v>
      </c>
      <c r="E2604" s="41">
        <f>осн2!N45*осн2!$B$6*осн2!$D$1+осн2!$A$2+(осн2!N45*осн2!$B$6*осн2!$D$1+осн2!$A$2)*осн2!$E$2</f>
        <v>37101155.850000001</v>
      </c>
      <c r="F2604" s="41">
        <f>осн2!O45*осн2!$B$6*осн2!$D$1+осн2!$A$2+(осн2!O45*осн2!$B$6*осн2!$D$1+осн2!$A$2)*осн2!$E$2</f>
        <v>38585200.549999997</v>
      </c>
      <c r="G2604" s="178"/>
      <c r="H2604" s="179"/>
      <c r="I2604" s="41">
        <f t="shared" si="711"/>
        <v>37101155.850000001</v>
      </c>
      <c r="J2604" s="41">
        <f t="shared" si="712"/>
        <v>38585200.549999997</v>
      </c>
      <c r="K2604" s="178"/>
      <c r="L2604" s="179"/>
      <c r="M2604" s="41">
        <f t="shared" si="713"/>
        <v>37101155.850000001</v>
      </c>
      <c r="N2604" s="41">
        <f t="shared" si="714"/>
        <v>38585200.549999997</v>
      </c>
      <c r="O2604" s="37">
        <f>осн2!N45*осн2!$B$6+осн2!$A$2+(осн2!N45*осн2!$B$6+осн2!$A$2)*осн2!$E$2</f>
        <v>18550577.925000001</v>
      </c>
      <c r="P2604" s="37">
        <f>осн2!O45*осн2!$B$6+осн2!$A$2+(осн2!O45*осн2!$B$6+осн2!$A$2)*осн2!$E$2</f>
        <v>19292600.274999999</v>
      </c>
      <c r="Q2604" s="41">
        <f t="shared" si="715"/>
        <v>37101155.850000001</v>
      </c>
      <c r="R2604" s="41">
        <f t="shared" si="716"/>
        <v>38585200.549999997</v>
      </c>
      <c r="S2604" s="41">
        <f t="shared" si="717"/>
        <v>18550577.925000001</v>
      </c>
      <c r="T2604" s="41">
        <f t="shared" si="718"/>
        <v>19292600.274999999</v>
      </c>
    </row>
    <row r="2605" spans="1:20" ht="18.75" hidden="1" customHeight="1" x14ac:dyDescent="0.25">
      <c r="A2605" s="142"/>
      <c r="B2605" s="169"/>
      <c r="C2605" s="140"/>
      <c r="D2605" s="8" t="s">
        <v>135</v>
      </c>
      <c r="E2605" s="40">
        <f>осн2!N46*осн2!$B$6*осн2!$D$1+осн2!$A$2+(осн2!N46*осн2!$B$6*осн2!$D$1+осн2!$A$2)*осн2!$E$2</f>
        <v>9188792.75</v>
      </c>
      <c r="F2605" s="40">
        <f>осн2!O46*осн2!$B$6*осн2!$D$1+осн2!$A$2+(осн2!O46*осн2!$B$6*осн2!$D$1+осн2!$A$2)*осн2!$E$2</f>
        <v>9556345.0500000007</v>
      </c>
      <c r="G2605" s="178"/>
      <c r="H2605" s="179"/>
      <c r="I2605" s="40">
        <f t="shared" si="711"/>
        <v>9188792.75</v>
      </c>
      <c r="J2605" s="40">
        <f t="shared" si="712"/>
        <v>9556345.0500000007</v>
      </c>
      <c r="K2605" s="178"/>
      <c r="L2605" s="179"/>
      <c r="M2605" s="40">
        <f t="shared" si="713"/>
        <v>9188792.75</v>
      </c>
      <c r="N2605" s="40">
        <f t="shared" si="714"/>
        <v>9556345.0500000007</v>
      </c>
      <c r="O2605" s="36">
        <f>осн2!N46*осн2!$B$6+осн2!$A$2+(осн2!N46*осн2!$B$6+осн2!$A$2)*осн2!$E$2</f>
        <v>4594396.375</v>
      </c>
      <c r="P2605" s="36">
        <f>осн2!O46*осн2!$B$6+осн2!$A$2+(осн2!O46*осн2!$B$6+осн2!$A$2)*осн2!$E$2</f>
        <v>4778172.5250000004</v>
      </c>
      <c r="Q2605" s="40">
        <f t="shared" si="715"/>
        <v>9188792.75</v>
      </c>
      <c r="R2605" s="40">
        <f t="shared" si="716"/>
        <v>9556345.0500000007</v>
      </c>
      <c r="S2605" s="40">
        <f t="shared" si="717"/>
        <v>4594396.375</v>
      </c>
      <c r="T2605" s="40">
        <f t="shared" si="718"/>
        <v>4778172.5250000004</v>
      </c>
    </row>
    <row r="2606" spans="1:20" ht="18.75" hidden="1" customHeight="1" x14ac:dyDescent="0.25">
      <c r="A2606" s="142"/>
      <c r="B2606" s="169"/>
      <c r="C2606" s="140"/>
      <c r="D2606" s="4" t="s">
        <v>136</v>
      </c>
      <c r="E2606" s="41">
        <f>осн2!N47*осн2!$B$6*осн2!$D$1+осн2!$A$2+(осн2!N47*осн2!$B$6*осн2!$D$1+осн2!$A$2)*осн2!$E$2</f>
        <v>9567000.4499999993</v>
      </c>
      <c r="F2606" s="41">
        <f>осн2!O47*осн2!$B$6*осн2!$D$1+осн2!$A$2+(осн2!O47*осн2!$B$6*осн2!$D$1+осн2!$A$2)*осн2!$E$2</f>
        <v>9949680.3499999996</v>
      </c>
      <c r="G2606" s="178"/>
      <c r="H2606" s="179"/>
      <c r="I2606" s="41">
        <f t="shared" si="711"/>
        <v>9567000.4499999993</v>
      </c>
      <c r="J2606" s="41">
        <f t="shared" si="712"/>
        <v>9949680.3499999996</v>
      </c>
      <c r="K2606" s="178"/>
      <c r="L2606" s="179"/>
      <c r="M2606" s="41">
        <f t="shared" si="713"/>
        <v>9567000.4499999993</v>
      </c>
      <c r="N2606" s="41">
        <f t="shared" si="714"/>
        <v>9949680.3499999996</v>
      </c>
      <c r="O2606" s="37">
        <f>осн2!N47*осн2!$B$6+осн2!$A$2+(осн2!N47*осн2!$B$6+осн2!$A$2)*осн2!$E$2</f>
        <v>4783500.2249999996</v>
      </c>
      <c r="P2606" s="37">
        <f>осн2!O47*осн2!$B$6+осн2!$A$2+(осн2!O47*осн2!$B$6+осн2!$A$2)*осн2!$E$2</f>
        <v>4974840.1749999998</v>
      </c>
      <c r="Q2606" s="41">
        <f t="shared" si="715"/>
        <v>9567000.4499999993</v>
      </c>
      <c r="R2606" s="41">
        <f t="shared" si="716"/>
        <v>9949680.3499999996</v>
      </c>
      <c r="S2606" s="41">
        <f t="shared" si="717"/>
        <v>4783500.2249999996</v>
      </c>
      <c r="T2606" s="41">
        <f t="shared" si="718"/>
        <v>4974840.1749999998</v>
      </c>
    </row>
    <row r="2607" spans="1:20" ht="18.75" hidden="1" customHeight="1" x14ac:dyDescent="0.25">
      <c r="A2607" s="142"/>
      <c r="B2607" s="169"/>
      <c r="C2607" s="140"/>
      <c r="D2607" s="4" t="s">
        <v>137</v>
      </c>
      <c r="E2607" s="41">
        <f>осн2!N48*осн2!$B$6*осн2!$D$1+осн2!$A$2+(осн2!N48*осн2!$B$6*осн2!$D$1+осн2!$A$2)*осн2!$E$2</f>
        <v>10076857.800000001</v>
      </c>
      <c r="F2607" s="41">
        <f>осн2!O48*осн2!$B$6*осн2!$D$1+осн2!$A$2+(осн2!O48*осн2!$B$6*осн2!$D$1+осн2!$A$2)*осн2!$E$2</f>
        <v>10479931.050000001</v>
      </c>
      <c r="G2607" s="178"/>
      <c r="H2607" s="179"/>
      <c r="I2607" s="41">
        <f t="shared" si="711"/>
        <v>10076857.800000001</v>
      </c>
      <c r="J2607" s="41">
        <f t="shared" si="712"/>
        <v>10479931.050000001</v>
      </c>
      <c r="K2607" s="178"/>
      <c r="L2607" s="179"/>
      <c r="M2607" s="41">
        <f t="shared" si="713"/>
        <v>10076857.800000001</v>
      </c>
      <c r="N2607" s="41">
        <f t="shared" si="714"/>
        <v>10479931.050000001</v>
      </c>
      <c r="O2607" s="37">
        <f>осн2!N48*осн2!$B$6+осн2!$A$2+(осн2!N48*осн2!$B$6+осн2!$A$2)*осн2!$E$2</f>
        <v>5038428.9000000004</v>
      </c>
      <c r="P2607" s="37">
        <f>осн2!O48*осн2!$B$6+осн2!$A$2+(осн2!O48*осн2!$B$6+осн2!$A$2)*осн2!$E$2</f>
        <v>5239965.5250000004</v>
      </c>
      <c r="Q2607" s="41">
        <f t="shared" si="715"/>
        <v>10076857.800000001</v>
      </c>
      <c r="R2607" s="41">
        <f t="shared" si="716"/>
        <v>10479931.050000001</v>
      </c>
      <c r="S2607" s="41">
        <f t="shared" si="717"/>
        <v>5038428.9000000004</v>
      </c>
      <c r="T2607" s="41">
        <f t="shared" si="718"/>
        <v>5239965.5250000004</v>
      </c>
    </row>
    <row r="2608" spans="1:20" ht="18.75" hidden="1" customHeight="1" x14ac:dyDescent="0.25">
      <c r="A2608" s="142"/>
      <c r="B2608" s="169"/>
      <c r="C2608" s="140"/>
      <c r="D2608" s="4" t="s">
        <v>138</v>
      </c>
      <c r="E2608" s="41">
        <f>осн2!N49*осн2!$B$6*осн2!$D$1+осн2!$A$2+(осн2!N49*осн2!$B$6*осн2!$D$1+осн2!$A$2)*осн2!$E$2</f>
        <v>11019987.550000001</v>
      </c>
      <c r="F2608" s="41">
        <f>осн2!O49*осн2!$B$6*осн2!$D$1+осн2!$A$2+(осн2!O49*осн2!$B$6*осн2!$D$1+осн2!$A$2)*осн2!$E$2</f>
        <v>11460785.4</v>
      </c>
      <c r="G2608" s="178"/>
      <c r="H2608" s="179"/>
      <c r="I2608" s="41">
        <f t="shared" si="711"/>
        <v>11019987.550000001</v>
      </c>
      <c r="J2608" s="41">
        <f t="shared" si="712"/>
        <v>11460785.4</v>
      </c>
      <c r="K2608" s="178"/>
      <c r="L2608" s="179"/>
      <c r="M2608" s="41">
        <f t="shared" si="713"/>
        <v>11019987.550000001</v>
      </c>
      <c r="N2608" s="41">
        <f t="shared" si="714"/>
        <v>11460785.4</v>
      </c>
      <c r="O2608" s="37">
        <f>осн2!N49*осн2!$B$6+осн2!$A$2+(осн2!N49*осн2!$B$6+осн2!$A$2)*осн2!$E$2</f>
        <v>5509993.7750000004</v>
      </c>
      <c r="P2608" s="37">
        <f>осн2!O49*осн2!$B$6+осн2!$A$2+(осн2!O49*осн2!$B$6+осн2!$A$2)*осн2!$E$2</f>
        <v>5730392.7000000002</v>
      </c>
      <c r="Q2608" s="41">
        <f t="shared" si="715"/>
        <v>11019987.550000001</v>
      </c>
      <c r="R2608" s="41">
        <f t="shared" si="716"/>
        <v>11460785.4</v>
      </c>
      <c r="S2608" s="41">
        <f t="shared" si="717"/>
        <v>5509993.7750000004</v>
      </c>
      <c r="T2608" s="41">
        <f t="shared" si="718"/>
        <v>5730392.7000000002</v>
      </c>
    </row>
    <row r="2609" spans="1:20" ht="18.75" hidden="1" customHeight="1" x14ac:dyDescent="0.25">
      <c r="A2609" s="142"/>
      <c r="B2609" s="169"/>
      <c r="C2609" s="140"/>
      <c r="D2609" s="4" t="s">
        <v>139</v>
      </c>
      <c r="E2609" s="41">
        <f>осн2!N50*осн2!$B$6*осн2!$D$1+осн2!$A$2+(осн2!N50*осн2!$B$6*осн2!$D$1+осн2!$A$2)*осн2!$E$2</f>
        <v>11469246</v>
      </c>
      <c r="F2609" s="41">
        <f>осн2!O50*осн2!$B$6*осн2!$D$1+осн2!$A$2+(осн2!O50*осн2!$B$6*осн2!$D$1+осн2!$A$2)*осн2!$E$2</f>
        <v>11928015.25</v>
      </c>
      <c r="G2609" s="178"/>
      <c r="H2609" s="179"/>
      <c r="I2609" s="41">
        <f t="shared" si="711"/>
        <v>11469246</v>
      </c>
      <c r="J2609" s="41">
        <f t="shared" si="712"/>
        <v>11928015.25</v>
      </c>
      <c r="K2609" s="178"/>
      <c r="L2609" s="179"/>
      <c r="M2609" s="41">
        <f t="shared" si="713"/>
        <v>11469246</v>
      </c>
      <c r="N2609" s="41">
        <f t="shared" si="714"/>
        <v>11928015.25</v>
      </c>
      <c r="O2609" s="37">
        <f>осн2!N50*осн2!$B$6+осн2!$A$2+(осн2!N50*осн2!$B$6+осн2!$A$2)*осн2!$E$2</f>
        <v>5734623</v>
      </c>
      <c r="P2609" s="37">
        <f>осн2!O50*осн2!$B$6+осн2!$A$2+(осн2!O50*осн2!$B$6+осн2!$A$2)*осн2!$E$2</f>
        <v>5964007.625</v>
      </c>
      <c r="Q2609" s="41">
        <f t="shared" si="715"/>
        <v>11469246</v>
      </c>
      <c r="R2609" s="41">
        <f t="shared" si="716"/>
        <v>11928015.25</v>
      </c>
      <c r="S2609" s="41">
        <f t="shared" si="717"/>
        <v>5734623</v>
      </c>
      <c r="T2609" s="41">
        <f t="shared" si="718"/>
        <v>5964007.625</v>
      </c>
    </row>
    <row r="2610" spans="1:20" ht="18.75" hidden="1" customHeight="1" x14ac:dyDescent="0.25">
      <c r="A2610" s="142"/>
      <c r="B2610" s="169"/>
      <c r="C2610" s="140"/>
      <c r="D2610" s="8" t="s">
        <v>140</v>
      </c>
      <c r="E2610" s="40">
        <f>осн2!N51*осн2!$B$6*осн2!$D$1+осн2!$A$2+(осн2!N51*осн2!$B$6*осн2!$D$1+осн2!$A$2)*осн2!$E$2</f>
        <v>15383320.75</v>
      </c>
      <c r="F2610" s="40">
        <f>осн2!O51*осн2!$B$6*осн2!$D$1+осн2!$A$2+(осн2!O51*осн2!$B$6*осн2!$D$1+осн2!$A$2)*осн2!$E$2</f>
        <v>15998652.4</v>
      </c>
      <c r="G2610" s="178"/>
      <c r="H2610" s="179"/>
      <c r="I2610" s="40">
        <f t="shared" si="711"/>
        <v>15383320.75</v>
      </c>
      <c r="J2610" s="40">
        <f t="shared" si="712"/>
        <v>15998652.4</v>
      </c>
      <c r="K2610" s="178"/>
      <c r="L2610" s="179"/>
      <c r="M2610" s="40">
        <f t="shared" si="713"/>
        <v>15383320.75</v>
      </c>
      <c r="N2610" s="40">
        <f t="shared" si="714"/>
        <v>15998652.4</v>
      </c>
      <c r="O2610" s="36">
        <f>осн2!N51*осн2!$B$6+осн2!$A$2+(осн2!N51*осн2!$B$6+осн2!$A$2)*осн2!$E$2</f>
        <v>7691660.375</v>
      </c>
      <c r="P2610" s="36">
        <f>осн2!O51*осн2!$B$6+осн2!$A$2+(осн2!O51*осн2!$B$6+осн2!$A$2)*осн2!$E$2</f>
        <v>7999326.2000000002</v>
      </c>
      <c r="Q2610" s="40">
        <f t="shared" si="715"/>
        <v>15383320.75</v>
      </c>
      <c r="R2610" s="40">
        <f t="shared" si="716"/>
        <v>15998652.4</v>
      </c>
      <c r="S2610" s="40">
        <f t="shared" si="717"/>
        <v>7691660.375</v>
      </c>
      <c r="T2610" s="40">
        <f t="shared" si="718"/>
        <v>7999326.2000000002</v>
      </c>
    </row>
    <row r="2611" spans="1:20" ht="18.75" hidden="1" customHeight="1" x14ac:dyDescent="0.25">
      <c r="A2611" s="142"/>
      <c r="B2611" s="169"/>
      <c r="C2611" s="140"/>
      <c r="D2611" s="4" t="s">
        <v>141</v>
      </c>
      <c r="E2611" s="41">
        <f>осн2!N52*осн2!$B$6*осн2!$D$1+осн2!$A$2+(осн2!N52*осн2!$B$6*осн2!$D$1+осн2!$A$2)*осн2!$E$2</f>
        <v>15761528.449999999</v>
      </c>
      <c r="F2611" s="41">
        <f>осн2!O52*осн2!$B$6*осн2!$D$1+осн2!$A$2+(осн2!O52*осн2!$B$6*осн2!$D$1+осн2!$A$2)*осн2!$E$2</f>
        <v>16391990.65</v>
      </c>
      <c r="G2611" s="178"/>
      <c r="H2611" s="179"/>
      <c r="I2611" s="41">
        <f t="shared" si="711"/>
        <v>15761528.449999999</v>
      </c>
      <c r="J2611" s="41">
        <f t="shared" si="712"/>
        <v>16391990.65</v>
      </c>
      <c r="K2611" s="178"/>
      <c r="L2611" s="179"/>
      <c r="M2611" s="41">
        <f t="shared" si="713"/>
        <v>15761528.449999999</v>
      </c>
      <c r="N2611" s="41">
        <f t="shared" si="714"/>
        <v>16391990.65</v>
      </c>
      <c r="O2611" s="37">
        <f>осн2!N52*осн2!$B$6+осн2!$A$2+(осн2!N52*осн2!$B$6+осн2!$A$2)*осн2!$E$2</f>
        <v>7880764.2249999996</v>
      </c>
      <c r="P2611" s="37">
        <f>осн2!O52*осн2!$B$6+осн2!$A$2+(осн2!O52*осн2!$B$6+осн2!$A$2)*осн2!$E$2</f>
        <v>8195995.3250000002</v>
      </c>
      <c r="Q2611" s="41">
        <f t="shared" si="715"/>
        <v>15761528.449999999</v>
      </c>
      <c r="R2611" s="41">
        <f t="shared" si="716"/>
        <v>16391990.65</v>
      </c>
      <c r="S2611" s="41">
        <f t="shared" si="717"/>
        <v>7880764.2249999996</v>
      </c>
      <c r="T2611" s="41">
        <f t="shared" si="718"/>
        <v>8195995.3250000002</v>
      </c>
    </row>
    <row r="2612" spans="1:20" ht="18.75" hidden="1" customHeight="1" x14ac:dyDescent="0.25">
      <c r="A2612" s="142"/>
      <c r="B2612" s="169"/>
      <c r="C2612" s="140"/>
      <c r="D2612" s="4" t="s">
        <v>142</v>
      </c>
      <c r="E2612" s="41">
        <f>осн2!N53*осн2!$B$6*осн2!$D$1+осн2!$A$2+(осн2!N53*осн2!$B$6*осн2!$D$1+осн2!$A$2)*осн2!$E$2</f>
        <v>16271344.5</v>
      </c>
      <c r="F2612" s="41">
        <f>осн2!O53*осн2!$B$6*осн2!$D$1+осн2!$A$2+(осн2!O53*осн2!$B$6*осн2!$D$1+осн2!$A$2)*осн2!$E$2</f>
        <v>16922197.100000001</v>
      </c>
      <c r="G2612" s="178"/>
      <c r="H2612" s="179"/>
      <c r="I2612" s="41">
        <f t="shared" si="711"/>
        <v>16271344.5</v>
      </c>
      <c r="J2612" s="41">
        <f t="shared" si="712"/>
        <v>16922197.100000001</v>
      </c>
      <c r="K2612" s="178"/>
      <c r="L2612" s="179"/>
      <c r="M2612" s="41">
        <f t="shared" si="713"/>
        <v>16271344.5</v>
      </c>
      <c r="N2612" s="41">
        <f t="shared" si="714"/>
        <v>16922197.100000001</v>
      </c>
      <c r="O2612" s="37">
        <f>осн2!N53*осн2!$B$6+осн2!$A$2+(осн2!N53*осн2!$B$6+осн2!$A$2)*осн2!$E$2</f>
        <v>8135672.25</v>
      </c>
      <c r="P2612" s="37">
        <f>осн2!O53*осн2!$B$6+осн2!$A$2+(осн2!O53*осн2!$B$6+осн2!$A$2)*осн2!$E$2</f>
        <v>8461098.5500000007</v>
      </c>
      <c r="Q2612" s="41">
        <f t="shared" si="715"/>
        <v>16271344.5</v>
      </c>
      <c r="R2612" s="41">
        <f t="shared" si="716"/>
        <v>16922197.100000001</v>
      </c>
      <c r="S2612" s="41">
        <f t="shared" si="717"/>
        <v>8135672.25</v>
      </c>
      <c r="T2612" s="41">
        <f t="shared" si="718"/>
        <v>8461098.5500000007</v>
      </c>
    </row>
    <row r="2613" spans="1:20" ht="18.75" hidden="1" customHeight="1" x14ac:dyDescent="0.25">
      <c r="A2613" s="142"/>
      <c r="B2613" s="169"/>
      <c r="C2613" s="140"/>
      <c r="D2613" s="4" t="s">
        <v>143</v>
      </c>
      <c r="E2613" s="41">
        <f>осн2!N54*осн2!$B$6*осн2!$D$1+осн2!$A$2+(осн2!N54*осн2!$B$6*осн2!$D$1+осн2!$A$2)*осн2!$E$2</f>
        <v>17214515.550000001</v>
      </c>
      <c r="F2613" s="41">
        <f>осн2!O54*осн2!$B$6*осн2!$D$1+осн2!$A$2+(осн2!O54*осн2!$B$6*осн2!$D$1+осн2!$A$2)*осн2!$E$2</f>
        <v>17903095.699999999</v>
      </c>
      <c r="G2613" s="178"/>
      <c r="H2613" s="179"/>
      <c r="I2613" s="41">
        <f t="shared" si="711"/>
        <v>17214515.550000001</v>
      </c>
      <c r="J2613" s="41">
        <f t="shared" si="712"/>
        <v>17903095.699999999</v>
      </c>
      <c r="K2613" s="178"/>
      <c r="L2613" s="179"/>
      <c r="M2613" s="41">
        <f t="shared" si="713"/>
        <v>17214515.550000001</v>
      </c>
      <c r="N2613" s="41">
        <f t="shared" si="714"/>
        <v>17903095.699999999</v>
      </c>
      <c r="O2613" s="37">
        <f>осн2!N54*осн2!$B$6+осн2!$A$2+(осн2!N54*осн2!$B$6+осн2!$A$2)*осн2!$E$2</f>
        <v>8607257.7750000004</v>
      </c>
      <c r="P2613" s="37">
        <f>осн2!O54*осн2!$B$6+осн2!$A$2+(осн2!O54*осн2!$B$6+осн2!$A$2)*осн2!$E$2</f>
        <v>8951547.8499999996</v>
      </c>
      <c r="Q2613" s="41">
        <f t="shared" si="715"/>
        <v>17214515.550000001</v>
      </c>
      <c r="R2613" s="41">
        <f t="shared" si="716"/>
        <v>17903095.699999999</v>
      </c>
      <c r="S2613" s="41">
        <f t="shared" si="717"/>
        <v>8607257.7750000004</v>
      </c>
      <c r="T2613" s="41">
        <f t="shared" si="718"/>
        <v>8951547.8499999996</v>
      </c>
    </row>
    <row r="2614" spans="1:20" ht="18.75" hidden="1" customHeight="1" x14ac:dyDescent="0.25">
      <c r="A2614" s="142"/>
      <c r="B2614" s="169"/>
      <c r="C2614" s="140"/>
      <c r="D2614" s="4" t="s">
        <v>144</v>
      </c>
      <c r="E2614" s="41">
        <f>осн2!N55*осн2!$B$6*осн2!$D$1+осн2!$A$2+(осн2!N55*осн2!$B$6*осн2!$D$1+осн2!$A$2)*осн2!$E$2</f>
        <v>17663759.25</v>
      </c>
      <c r="F2614" s="41">
        <f>осн2!O55*осн2!$B$6*осн2!$D$1+осн2!$A$2+(осн2!O55*осн2!$B$6*осн2!$D$1+осн2!$A$2)*осн2!$E$2</f>
        <v>18370307.850000001</v>
      </c>
      <c r="G2614" s="178"/>
      <c r="H2614" s="179"/>
      <c r="I2614" s="41">
        <f t="shared" si="711"/>
        <v>17663759.25</v>
      </c>
      <c r="J2614" s="41">
        <f t="shared" si="712"/>
        <v>18370307.850000001</v>
      </c>
      <c r="K2614" s="178"/>
      <c r="L2614" s="179"/>
      <c r="M2614" s="41">
        <f t="shared" si="713"/>
        <v>17663759.25</v>
      </c>
      <c r="N2614" s="41">
        <f t="shared" si="714"/>
        <v>18370307.850000001</v>
      </c>
      <c r="O2614" s="37">
        <f>осн2!N55*осн2!$B$6+осн2!$A$2+(осн2!N55*осн2!$B$6+осн2!$A$2)*осн2!$E$2</f>
        <v>8831879.625</v>
      </c>
      <c r="P2614" s="37">
        <f>осн2!O55*осн2!$B$6+осн2!$A$2+(осн2!O55*осн2!$B$6+осн2!$A$2)*осн2!$E$2</f>
        <v>9185153.9250000007</v>
      </c>
      <c r="Q2614" s="41">
        <f t="shared" si="715"/>
        <v>17663759.25</v>
      </c>
      <c r="R2614" s="41">
        <f t="shared" si="716"/>
        <v>18370307.850000001</v>
      </c>
      <c r="S2614" s="41">
        <f t="shared" si="717"/>
        <v>8831879.625</v>
      </c>
      <c r="T2614" s="41">
        <f t="shared" si="718"/>
        <v>9185153.9250000007</v>
      </c>
    </row>
    <row r="2615" spans="1:20" ht="30" hidden="1" customHeight="1" x14ac:dyDescent="0.25">
      <c r="A2615" s="142"/>
      <c r="B2615" s="169"/>
      <c r="C2615" s="140"/>
      <c r="D2615" s="21" t="s">
        <v>57</v>
      </c>
      <c r="E2615" s="40">
        <f>осн2!N56*осн2!$B$6*осн2!$D$1+осн2!$A$2+(осн2!N56*осн2!$B$6*осн2!$D$1+осн2!$A$2)*осн2!$E$2</f>
        <v>10101351.65</v>
      </c>
      <c r="F2615" s="40">
        <f>осн2!O56*осн2!$B$6*осн2!$D$1+осн2!$A$2+(осн2!O56*осн2!$B$6*осн2!$D$1+осн2!$A$2)*осн2!$E$2</f>
        <v>10505404.300000001</v>
      </c>
      <c r="G2615" s="178"/>
      <c r="H2615" s="179"/>
      <c r="I2615" s="40">
        <f t="shared" si="711"/>
        <v>10101351.65</v>
      </c>
      <c r="J2615" s="40">
        <f t="shared" si="712"/>
        <v>10505404.300000001</v>
      </c>
      <c r="K2615" s="178"/>
      <c r="L2615" s="179"/>
      <c r="M2615" s="40">
        <f t="shared" si="713"/>
        <v>10101351.65</v>
      </c>
      <c r="N2615" s="40">
        <f t="shared" si="714"/>
        <v>10505404.300000001</v>
      </c>
      <c r="O2615" s="36">
        <f>осн2!N56*осн2!$B$6+осн2!$A$2+(осн2!N56*осн2!$B$6+осн2!$A$2)*осн2!$E$2</f>
        <v>5050675.8250000002</v>
      </c>
      <c r="P2615" s="36">
        <f>осн2!O56*осн2!$B$6+осн2!$A$2+(осн2!O56*осн2!$B$6+осн2!$A$2)*осн2!$E$2</f>
        <v>5252702.1500000004</v>
      </c>
      <c r="Q2615" s="40">
        <f t="shared" si="715"/>
        <v>10101351.65</v>
      </c>
      <c r="R2615" s="40">
        <f t="shared" si="716"/>
        <v>10505404.300000001</v>
      </c>
      <c r="S2615" s="40">
        <f t="shared" si="717"/>
        <v>5050675.8250000002</v>
      </c>
      <c r="T2615" s="40">
        <f t="shared" si="718"/>
        <v>5252702.1500000004</v>
      </c>
    </row>
    <row r="2616" spans="1:20" ht="30" hidden="1" customHeight="1" x14ac:dyDescent="0.25">
      <c r="A2616" s="142"/>
      <c r="B2616" s="169"/>
      <c r="C2616" s="140"/>
      <c r="D2616" s="20" t="s">
        <v>58</v>
      </c>
      <c r="E2616" s="41">
        <f>осн2!N57*осн2!$B$6*осн2!$D$1+осн2!$A$2+(осн2!N57*осн2!$B$6*осн2!$D$1+осн2!$A$2)*осн2!$E$2</f>
        <v>15208595.199999999</v>
      </c>
      <c r="F2616" s="41">
        <f>осн2!O57*осн2!$B$6*осн2!$D$1+осн2!$A$2+(осн2!O57*осн2!$B$6*осн2!$D$1+осн2!$A$2)*осн2!$E$2</f>
        <v>15816941.25</v>
      </c>
      <c r="G2616" s="178"/>
      <c r="H2616" s="179"/>
      <c r="I2616" s="41">
        <f t="shared" si="711"/>
        <v>15208595.199999999</v>
      </c>
      <c r="J2616" s="41">
        <f t="shared" si="712"/>
        <v>15816941.25</v>
      </c>
      <c r="K2616" s="178"/>
      <c r="L2616" s="179"/>
      <c r="M2616" s="41">
        <f t="shared" si="713"/>
        <v>15208595.199999999</v>
      </c>
      <c r="N2616" s="41">
        <f t="shared" si="714"/>
        <v>15816941.25</v>
      </c>
      <c r="O2616" s="37">
        <f>осн2!N57*осн2!$B$6+осн2!$A$2+(осн2!N57*осн2!$B$6+осн2!$A$2)*осн2!$E$2</f>
        <v>7604297.5999999996</v>
      </c>
      <c r="P2616" s="37">
        <f>осн2!O57*осн2!$B$6+осн2!$A$2+(осн2!O57*осн2!$B$6+осн2!$A$2)*осн2!$E$2</f>
        <v>7908470.625</v>
      </c>
      <c r="Q2616" s="41">
        <f t="shared" si="715"/>
        <v>15208595.199999999</v>
      </c>
      <c r="R2616" s="41">
        <f t="shared" si="716"/>
        <v>15816941.25</v>
      </c>
      <c r="S2616" s="41">
        <f t="shared" si="717"/>
        <v>7604297.5999999996</v>
      </c>
      <c r="T2616" s="41">
        <f t="shared" si="718"/>
        <v>7908470.625</v>
      </c>
    </row>
    <row r="2617" spans="1:20" ht="30" hidden="1" customHeight="1" x14ac:dyDescent="0.25">
      <c r="A2617" s="142"/>
      <c r="B2617" s="169"/>
      <c r="C2617" s="140"/>
      <c r="D2617" s="20" t="s">
        <v>59</v>
      </c>
      <c r="E2617" s="41">
        <f>осн2!N58*осн2!$B$6*осн2!$D$1+осн2!$A$2+(осн2!N58*осн2!$B$6*осн2!$D$1+осн2!$A$2)*осн2!$E$2</f>
        <v>13535785.9</v>
      </c>
      <c r="F2617" s="41">
        <f>осн2!O58*осн2!$B$6*осн2!$D$1+осн2!$A$2+(осн2!O58*осн2!$B$6*осн2!$D$1+осн2!$A$2)*осн2!$E$2</f>
        <v>14077217.1</v>
      </c>
      <c r="G2617" s="178"/>
      <c r="H2617" s="179"/>
      <c r="I2617" s="41">
        <f t="shared" si="711"/>
        <v>13535785.9</v>
      </c>
      <c r="J2617" s="41">
        <f t="shared" si="712"/>
        <v>14077217.1</v>
      </c>
      <c r="K2617" s="178"/>
      <c r="L2617" s="179"/>
      <c r="M2617" s="41">
        <f t="shared" si="713"/>
        <v>13535785.9</v>
      </c>
      <c r="N2617" s="41">
        <f t="shared" si="714"/>
        <v>14077217.1</v>
      </c>
      <c r="O2617" s="37">
        <f>осн2!N58*осн2!$B$6+осн2!$A$2+(осн2!N58*осн2!$B$6+осн2!$A$2)*осн2!$E$2</f>
        <v>6767892.9500000002</v>
      </c>
      <c r="P2617" s="37">
        <f>осн2!O58*осн2!$B$6+осн2!$A$2+(осн2!O58*осн2!$B$6+осн2!$A$2)*осн2!$E$2</f>
        <v>7038608.5499999998</v>
      </c>
      <c r="Q2617" s="41">
        <f t="shared" si="715"/>
        <v>13535785.9</v>
      </c>
      <c r="R2617" s="41">
        <f t="shared" si="716"/>
        <v>14077217.1</v>
      </c>
      <c r="S2617" s="41">
        <f t="shared" si="717"/>
        <v>6767892.9500000002</v>
      </c>
      <c r="T2617" s="41">
        <f t="shared" si="718"/>
        <v>7038608.5499999998</v>
      </c>
    </row>
    <row r="2618" spans="1:20" ht="30" hidden="1" customHeight="1" x14ac:dyDescent="0.25">
      <c r="A2618" s="142"/>
      <c r="B2618" s="169"/>
      <c r="C2618" s="140"/>
      <c r="D2618" s="20" t="s">
        <v>60</v>
      </c>
      <c r="E2618" s="41">
        <f>осн2!N59*осн2!$B$6*осн2!$D$1+осн2!$A$2+(осн2!N59*осн2!$B$6*осн2!$D$1+осн2!$A$2)*осн2!$E$2</f>
        <v>18137945.199999999</v>
      </c>
      <c r="F2618" s="41">
        <f>осн2!O59*осн2!$B$6*осн2!$D$1+осн2!$A$2+(осн2!O59*осн2!$B$6*осн2!$D$1+осн2!$A$2)*осн2!$E$2</f>
        <v>18863462.300000001</v>
      </c>
      <c r="G2618" s="178"/>
      <c r="H2618" s="179"/>
      <c r="I2618" s="41">
        <f t="shared" si="711"/>
        <v>18137945.199999999</v>
      </c>
      <c r="J2618" s="41">
        <f t="shared" si="712"/>
        <v>18863462.300000001</v>
      </c>
      <c r="K2618" s="178"/>
      <c r="L2618" s="179"/>
      <c r="M2618" s="41">
        <f t="shared" si="713"/>
        <v>18137945.199999999</v>
      </c>
      <c r="N2618" s="41">
        <f t="shared" si="714"/>
        <v>18863462.300000001</v>
      </c>
      <c r="O2618" s="37">
        <f>осн2!N59*осн2!$B$6+осн2!$A$2+(осн2!N59*осн2!$B$6+осн2!$A$2)*осн2!$E$2</f>
        <v>9068972.5999999996</v>
      </c>
      <c r="P2618" s="37">
        <f>осн2!O59*осн2!$B$6+осн2!$A$2+(осн2!O59*осн2!$B$6+осн2!$A$2)*осн2!$E$2</f>
        <v>9431731.1500000004</v>
      </c>
      <c r="Q2618" s="41">
        <f t="shared" si="715"/>
        <v>18137945.199999999</v>
      </c>
      <c r="R2618" s="41">
        <f t="shared" si="716"/>
        <v>18863462.300000001</v>
      </c>
      <c r="S2618" s="41">
        <f t="shared" si="717"/>
        <v>9068972.5999999996</v>
      </c>
      <c r="T2618" s="41">
        <f t="shared" si="718"/>
        <v>9431731.1500000004</v>
      </c>
    </row>
    <row r="2619" spans="1:20" ht="30" hidden="1" customHeight="1" x14ac:dyDescent="0.25">
      <c r="A2619" s="142"/>
      <c r="B2619" s="169"/>
      <c r="C2619" s="140"/>
      <c r="D2619" s="20" t="s">
        <v>61</v>
      </c>
      <c r="E2619" s="41">
        <f>осн2!N60*осн2!$B$6*осн2!$D$1+осн2!$A$2+(осн2!N60*осн2!$B$6*осн2!$D$1+осн2!$A$2)*осн2!$E$2</f>
        <v>24304837.600000001</v>
      </c>
      <c r="F2619" s="41">
        <f>осн2!O60*осн2!$B$6*осн2!$D$1+осн2!$A$2+(осн2!O60*осн2!$B$6*осн2!$D$1+осн2!$A$2)*осн2!$E$2</f>
        <v>25277033.699999999</v>
      </c>
      <c r="G2619" s="178"/>
      <c r="H2619" s="179"/>
      <c r="I2619" s="41">
        <f t="shared" si="711"/>
        <v>24304837.600000001</v>
      </c>
      <c r="J2619" s="41">
        <f t="shared" si="712"/>
        <v>25277033.699999999</v>
      </c>
      <c r="K2619" s="178"/>
      <c r="L2619" s="179"/>
      <c r="M2619" s="41">
        <f t="shared" si="713"/>
        <v>24304837.600000001</v>
      </c>
      <c r="N2619" s="41">
        <f t="shared" si="714"/>
        <v>25277033.699999999</v>
      </c>
      <c r="O2619" s="37">
        <f>осн2!N60*осн2!$B$6+осн2!$A$2+(осн2!N60*осн2!$B$6+осн2!$A$2)*осн2!$E$2</f>
        <v>12152418.800000001</v>
      </c>
      <c r="P2619" s="37">
        <f>осн2!O60*осн2!$B$6+осн2!$A$2+(осн2!O60*осн2!$B$6+осн2!$A$2)*осн2!$E$2</f>
        <v>12638516.85</v>
      </c>
      <c r="Q2619" s="41">
        <f t="shared" si="715"/>
        <v>24304837.600000001</v>
      </c>
      <c r="R2619" s="41">
        <f t="shared" si="716"/>
        <v>25277033.699999999</v>
      </c>
      <c r="S2619" s="41">
        <f t="shared" si="717"/>
        <v>12152418.800000001</v>
      </c>
      <c r="T2619" s="41">
        <f t="shared" si="718"/>
        <v>12638516.85</v>
      </c>
    </row>
    <row r="2620" spans="1:20" ht="30" hidden="1" customHeight="1" x14ac:dyDescent="0.25">
      <c r="A2620" s="142"/>
      <c r="B2620" s="169"/>
      <c r="C2620" s="140"/>
      <c r="D2620" s="20" t="s">
        <v>62</v>
      </c>
      <c r="E2620" s="41">
        <f>осн2!N61*осн2!$B$6*осн2!$D$1+осн2!$A$2+(осн2!N61*осн2!$B$6*осн2!$D$1+осн2!$A$2)*осн2!$E$2</f>
        <v>32568519.199999999</v>
      </c>
      <c r="F2620" s="41">
        <f>осн2!O61*осн2!$B$6*осн2!$D$1+осн2!$A$2+(осн2!O61*осн2!$B$6*осн2!$D$1+осн2!$A$2)*осн2!$E$2</f>
        <v>33871259.850000001</v>
      </c>
      <c r="G2620" s="178"/>
      <c r="H2620" s="179"/>
      <c r="I2620" s="41">
        <f t="shared" si="711"/>
        <v>32568519.199999999</v>
      </c>
      <c r="J2620" s="41">
        <f t="shared" si="712"/>
        <v>33871259.850000001</v>
      </c>
      <c r="K2620" s="178"/>
      <c r="L2620" s="179"/>
      <c r="M2620" s="41">
        <f t="shared" si="713"/>
        <v>32568519.199999999</v>
      </c>
      <c r="N2620" s="41">
        <f t="shared" si="714"/>
        <v>33871259.850000001</v>
      </c>
      <c r="O2620" s="37">
        <f>осн2!N61*осн2!$B$6+осн2!$A$2+(осн2!N61*осн2!$B$6+осн2!$A$2)*осн2!$E$2</f>
        <v>16284259.6</v>
      </c>
      <c r="P2620" s="37">
        <f>осн2!O61*осн2!$B$6+осн2!$A$2+(осн2!O61*осн2!$B$6+осн2!$A$2)*осн2!$E$2</f>
        <v>16935629.925000001</v>
      </c>
      <c r="Q2620" s="41">
        <f t="shared" si="715"/>
        <v>32568519.199999999</v>
      </c>
      <c r="R2620" s="41">
        <f t="shared" si="716"/>
        <v>33871259.850000001</v>
      </c>
      <c r="S2620" s="41">
        <f t="shared" si="717"/>
        <v>16284259.6</v>
      </c>
      <c r="T2620" s="41">
        <f t="shared" si="718"/>
        <v>16935629.925000001</v>
      </c>
    </row>
    <row r="2621" spans="1:20" ht="18.75" hidden="1" customHeight="1" x14ac:dyDescent="0.25">
      <c r="A2621" s="142"/>
      <c r="B2621" s="169"/>
      <c r="C2621" s="140"/>
      <c r="D2621" s="13" t="s">
        <v>63</v>
      </c>
      <c r="E2621" s="40">
        <f>осн2!N62*осн2!$B$6*осн2!$D$1+осн2!$A$2+(осн2!N62*осн2!$B$6*осн2!$D$1+осн2!$A$2)*осн2!$E$2</f>
        <v>23506632.5</v>
      </c>
      <c r="F2621" s="40">
        <f>осн2!O62*осн2!$B$6*осн2!$D$1+осн2!$A$2+(осн2!O62*осн2!$B$6*осн2!$D$1+осн2!$A$2)*осн2!$E$2</f>
        <v>24446897.800000001</v>
      </c>
      <c r="G2621" s="178"/>
      <c r="H2621" s="179"/>
      <c r="I2621" s="40">
        <f t="shared" si="711"/>
        <v>23506632.5</v>
      </c>
      <c r="J2621" s="40">
        <f t="shared" si="712"/>
        <v>24446897.800000001</v>
      </c>
      <c r="K2621" s="178"/>
      <c r="L2621" s="179"/>
      <c r="M2621" s="40">
        <f t="shared" si="713"/>
        <v>23506632.5</v>
      </c>
      <c r="N2621" s="40">
        <f t="shared" si="714"/>
        <v>24446897.800000001</v>
      </c>
      <c r="O2621" s="36">
        <f>осн2!N62*осн2!$B$6+осн2!$A$2+(осн2!N62*осн2!$B$6+осн2!$A$2)*осн2!$E$2</f>
        <v>11753316.25</v>
      </c>
      <c r="P2621" s="36">
        <f>осн2!O62*осн2!$B$6+осн2!$A$2+(осн2!O62*осн2!$B$6+осн2!$A$2)*осн2!$E$2</f>
        <v>12223448.9</v>
      </c>
      <c r="Q2621" s="40">
        <f t="shared" si="715"/>
        <v>23506632.5</v>
      </c>
      <c r="R2621" s="40">
        <f t="shared" si="716"/>
        <v>24446897.800000001</v>
      </c>
      <c r="S2621" s="40">
        <f t="shared" si="717"/>
        <v>11753316.25</v>
      </c>
      <c r="T2621" s="40">
        <f t="shared" si="718"/>
        <v>12223448.9</v>
      </c>
    </row>
    <row r="2622" spans="1:20" ht="18.75" hidden="1" customHeight="1" x14ac:dyDescent="0.25">
      <c r="A2622" s="142"/>
      <c r="B2622" s="169"/>
      <c r="C2622" s="140"/>
      <c r="D2622" s="12" t="s">
        <v>64</v>
      </c>
      <c r="E2622" s="41">
        <f>осн2!N63*осн2!$B$6*осн2!$D$1+осн2!$A$2+(осн2!N63*осн2!$B$6*осн2!$D$1+осн2!$A$2)*осн2!$E$2</f>
        <v>31498902.300000001</v>
      </c>
      <c r="F2622" s="41">
        <f>осн2!O63*осн2!$B$6*осн2!$D$1+осн2!$A$2+(осн2!O63*осн2!$B$6*осн2!$D$1+осн2!$A$2)*осн2!$E$2</f>
        <v>32758859.100000001</v>
      </c>
      <c r="G2622" s="178"/>
      <c r="H2622" s="179"/>
      <c r="I2622" s="41">
        <f t="shared" si="711"/>
        <v>31498902.300000001</v>
      </c>
      <c r="J2622" s="41">
        <f t="shared" si="712"/>
        <v>32758859.100000001</v>
      </c>
      <c r="K2622" s="178"/>
      <c r="L2622" s="179"/>
      <c r="M2622" s="41">
        <f t="shared" si="713"/>
        <v>31498902.300000001</v>
      </c>
      <c r="N2622" s="41">
        <f t="shared" si="714"/>
        <v>32758859.100000001</v>
      </c>
      <c r="O2622" s="37">
        <f>осн2!N63*осн2!$B$6+осн2!$A$2+(осн2!N63*осн2!$B$6+осн2!$A$2)*осн2!$E$2</f>
        <v>15749451.15</v>
      </c>
      <c r="P2622" s="37">
        <f>осн2!O63*осн2!$B$6+осн2!$A$2+(осн2!O63*осн2!$B$6+осн2!$A$2)*осн2!$E$2</f>
        <v>16379429.550000001</v>
      </c>
      <c r="Q2622" s="41">
        <f t="shared" si="715"/>
        <v>31498902.300000001</v>
      </c>
      <c r="R2622" s="41">
        <f t="shared" si="716"/>
        <v>32758859.100000001</v>
      </c>
      <c r="S2622" s="41">
        <f t="shared" si="717"/>
        <v>15749451.15</v>
      </c>
      <c r="T2622" s="41">
        <f t="shared" si="718"/>
        <v>16379429.550000001</v>
      </c>
    </row>
    <row r="2623" spans="1:20" ht="18.75" hidden="1" customHeight="1" x14ac:dyDescent="0.25">
      <c r="A2623" s="142"/>
      <c r="B2623" s="169"/>
      <c r="C2623" s="140"/>
      <c r="D2623" s="12" t="s">
        <v>65</v>
      </c>
      <c r="E2623" s="41">
        <f>осн2!N64*осн2!$B$6*осн2!$D$1+осн2!$A$2+(осн2!N64*осн2!$B$6*осн2!$D$1+осн2!$A$2)*осн2!$E$2</f>
        <v>42208543.950000003</v>
      </c>
      <c r="F2623" s="41">
        <f>осн2!O64*осн2!$B$6*осн2!$D$1+осн2!$A$2+(осн2!O64*осн2!$B$6*осн2!$D$1+осн2!$A$2)*осн2!$E$2</f>
        <v>43896885</v>
      </c>
      <c r="G2623" s="178"/>
      <c r="H2623" s="179"/>
      <c r="I2623" s="41">
        <f t="shared" si="711"/>
        <v>42208543.950000003</v>
      </c>
      <c r="J2623" s="41">
        <f t="shared" si="712"/>
        <v>43896885</v>
      </c>
      <c r="K2623" s="178"/>
      <c r="L2623" s="179"/>
      <c r="M2623" s="41">
        <f t="shared" si="713"/>
        <v>42208543.950000003</v>
      </c>
      <c r="N2623" s="41">
        <f t="shared" si="714"/>
        <v>43896885</v>
      </c>
      <c r="O2623" s="37">
        <f>осн2!N64*осн2!$B$6+осн2!$A$2+(осн2!N64*осн2!$B$6+осн2!$A$2)*осн2!$E$2</f>
        <v>21104271.975000001</v>
      </c>
      <c r="P2623" s="37">
        <f>осн2!O64*осн2!$B$6+осн2!$A$2+(осн2!O64*осн2!$B$6+осн2!$A$2)*осн2!$E$2</f>
        <v>21948442.5</v>
      </c>
      <c r="Q2623" s="41">
        <f t="shared" si="715"/>
        <v>42208543.950000003</v>
      </c>
      <c r="R2623" s="41">
        <f t="shared" si="716"/>
        <v>43896885</v>
      </c>
      <c r="S2623" s="41">
        <f t="shared" si="717"/>
        <v>21104271.975000001</v>
      </c>
      <c r="T2623" s="41">
        <f t="shared" si="718"/>
        <v>21948442.5</v>
      </c>
    </row>
    <row r="2624" spans="1:20" ht="18.75" hidden="1" customHeight="1" x14ac:dyDescent="0.25">
      <c r="A2624" s="142"/>
      <c r="B2624" s="169"/>
      <c r="C2624" s="140"/>
      <c r="D2624" s="12" t="s">
        <v>66</v>
      </c>
      <c r="E2624" s="41">
        <f>осн2!N65*осн2!$B$6*осн2!$D$1+осн2!$A$2+(осн2!N65*осн2!$B$6*осн2!$D$1+осн2!$A$2)*осн2!$E$2</f>
        <v>45873668.200000003</v>
      </c>
      <c r="F2624" s="41">
        <f>осн2!O65*осн2!$B$6*осн2!$D$1+осн2!$A$2+(осн2!O65*осн2!$B$6*осн2!$D$1+осн2!$A$2)*осн2!$E$2</f>
        <v>47708615.399999999</v>
      </c>
      <c r="G2624" s="178"/>
      <c r="H2624" s="179"/>
      <c r="I2624" s="41">
        <f t="shared" ref="I2624:I2658" si="719">E2624</f>
        <v>45873668.200000003</v>
      </c>
      <c r="J2624" s="41">
        <f t="shared" ref="J2624:J2658" si="720">F2624</f>
        <v>47708615.399999999</v>
      </c>
      <c r="K2624" s="178"/>
      <c r="L2624" s="179"/>
      <c r="M2624" s="41">
        <f t="shared" ref="M2624:M2658" si="721">I2624</f>
        <v>45873668.200000003</v>
      </c>
      <c r="N2624" s="41">
        <f t="shared" ref="N2624:N2658" si="722">J2624</f>
        <v>47708615.399999999</v>
      </c>
      <c r="O2624" s="37">
        <f>осн2!N65*осн2!$B$6+осн2!$A$2+(осн2!N65*осн2!$B$6+осн2!$A$2)*осн2!$E$2</f>
        <v>22936834.100000001</v>
      </c>
      <c r="P2624" s="37">
        <f>осн2!O65*осн2!$B$6+осн2!$A$2+(осн2!O65*осн2!$B$6+осн2!$A$2)*осн2!$E$2</f>
        <v>23854307.699999999</v>
      </c>
      <c r="Q2624" s="41">
        <f t="shared" ref="Q2624:Q2658" si="723">M2624</f>
        <v>45873668.200000003</v>
      </c>
      <c r="R2624" s="41">
        <f t="shared" ref="R2624:R2658" si="724">N2624</f>
        <v>47708615.399999999</v>
      </c>
      <c r="S2624" s="41">
        <f t="shared" ref="S2624:S2658" si="725">O2624</f>
        <v>22936834.100000001</v>
      </c>
      <c r="T2624" s="41">
        <f t="shared" ref="T2624:T2658" si="726">P2624</f>
        <v>23854307.699999999</v>
      </c>
    </row>
    <row r="2625" spans="1:20" ht="18.75" hidden="1" customHeight="1" x14ac:dyDescent="0.25">
      <c r="A2625" s="142"/>
      <c r="B2625" s="169"/>
      <c r="C2625" s="140"/>
      <c r="D2625" s="12" t="s">
        <v>67</v>
      </c>
      <c r="E2625" s="41">
        <f>осн2!N66*осн2!$B$6*осн2!$D$1+осн2!$A$2+(осн2!N66*осн2!$B$6*осн2!$D$1+осн2!$A$2)*осн2!$E$2</f>
        <v>60656419.100000001</v>
      </c>
      <c r="F2625" s="41">
        <f>осн2!O66*осн2!$B$6*осн2!$D$1+осн2!$A$2+(осн2!O66*осн2!$B$6*осн2!$D$1+осн2!$A$2)*осн2!$E$2</f>
        <v>63082676.100000001</v>
      </c>
      <c r="G2625" s="178"/>
      <c r="H2625" s="179"/>
      <c r="I2625" s="41">
        <f t="shared" si="719"/>
        <v>60656419.100000001</v>
      </c>
      <c r="J2625" s="41">
        <f t="shared" si="720"/>
        <v>63082676.100000001</v>
      </c>
      <c r="K2625" s="178"/>
      <c r="L2625" s="179"/>
      <c r="M2625" s="41">
        <f t="shared" si="721"/>
        <v>60656419.100000001</v>
      </c>
      <c r="N2625" s="41">
        <f t="shared" si="722"/>
        <v>63082676.100000001</v>
      </c>
      <c r="O2625" s="37">
        <f>осн2!N66*осн2!$B$6+осн2!$A$2+(осн2!N66*осн2!$B$6+осн2!$A$2)*осн2!$E$2</f>
        <v>30328209.550000001</v>
      </c>
      <c r="P2625" s="37">
        <f>осн2!O66*осн2!$B$6+осн2!$A$2+(осн2!O66*осн2!$B$6+осн2!$A$2)*осн2!$E$2</f>
        <v>31541338.050000001</v>
      </c>
      <c r="Q2625" s="41">
        <f t="shared" si="723"/>
        <v>60656419.100000001</v>
      </c>
      <c r="R2625" s="41">
        <f t="shared" si="724"/>
        <v>63082676.100000001</v>
      </c>
      <c r="S2625" s="41">
        <f t="shared" si="725"/>
        <v>30328209.550000001</v>
      </c>
      <c r="T2625" s="41">
        <f t="shared" si="726"/>
        <v>31541338.050000001</v>
      </c>
    </row>
    <row r="2626" spans="1:20" ht="18.75" hidden="1" customHeight="1" x14ac:dyDescent="0.25">
      <c r="A2626" s="142"/>
      <c r="B2626" s="169"/>
      <c r="C2626" s="140"/>
      <c r="D2626" s="12" t="s">
        <v>68</v>
      </c>
      <c r="E2626" s="41">
        <f>осн2!N67*осн2!$B$6*осн2!$D$1+осн2!$A$2+(осн2!N67*осн2!$B$6*осн2!$D$1+осн2!$A$2)*осн2!$E$2</f>
        <v>64388257.600000001</v>
      </c>
      <c r="F2626" s="41">
        <f>осн2!O67*осн2!$B$6*осн2!$D$1+осн2!$A$2+(осн2!O67*осн2!$B$6*осн2!$D$1+осн2!$A$2)*осн2!$E$2</f>
        <v>66963787.549999997</v>
      </c>
      <c r="G2626" s="178"/>
      <c r="H2626" s="179"/>
      <c r="I2626" s="41">
        <f t="shared" si="719"/>
        <v>64388257.600000001</v>
      </c>
      <c r="J2626" s="41">
        <f t="shared" si="720"/>
        <v>66963787.549999997</v>
      </c>
      <c r="K2626" s="178"/>
      <c r="L2626" s="179"/>
      <c r="M2626" s="41">
        <f t="shared" si="721"/>
        <v>64388257.600000001</v>
      </c>
      <c r="N2626" s="41">
        <f t="shared" si="722"/>
        <v>66963787.549999997</v>
      </c>
      <c r="O2626" s="37">
        <f>осн2!N67*осн2!$B$6+осн2!$A$2+(осн2!N67*осн2!$B$6+осн2!$A$2)*осн2!$E$2</f>
        <v>32194128.800000001</v>
      </c>
      <c r="P2626" s="37">
        <f>осн2!O67*осн2!$B$6+осн2!$A$2+(осн2!O67*осн2!$B$6+осн2!$A$2)*осн2!$E$2</f>
        <v>33481893.774999999</v>
      </c>
      <c r="Q2626" s="41">
        <f t="shared" si="723"/>
        <v>64388257.600000001</v>
      </c>
      <c r="R2626" s="41">
        <f t="shared" si="724"/>
        <v>66963787.549999997</v>
      </c>
      <c r="S2626" s="41">
        <f t="shared" si="725"/>
        <v>32194128.800000001</v>
      </c>
      <c r="T2626" s="41">
        <f t="shared" si="726"/>
        <v>33481893.774999999</v>
      </c>
    </row>
    <row r="2627" spans="1:20" ht="18.75" hidden="1" customHeight="1" x14ac:dyDescent="0.25">
      <c r="A2627" s="142"/>
      <c r="B2627" s="169"/>
      <c r="C2627" s="140"/>
      <c r="D2627" s="12" t="s">
        <v>69</v>
      </c>
      <c r="E2627" s="41">
        <f>осн2!N68*осн2!$B$6*осн2!$D$1+осн2!$A$2+(осн2!N68*осн2!$B$6*осн2!$D$1+осн2!$A$2)*осн2!$E$2</f>
        <v>70661883.950000003</v>
      </c>
      <c r="F2627" s="41">
        <f>осн2!O68*осн2!$B$6*осн2!$D$1+осн2!$A$2+(осн2!O68*осн2!$B$6*осн2!$D$1+осн2!$A$2)*осн2!$E$2</f>
        <v>73488358.599999994</v>
      </c>
      <c r="G2627" s="178"/>
      <c r="H2627" s="179"/>
      <c r="I2627" s="41">
        <f t="shared" si="719"/>
        <v>70661883.950000003</v>
      </c>
      <c r="J2627" s="41">
        <f t="shared" si="720"/>
        <v>73488358.599999994</v>
      </c>
      <c r="K2627" s="178"/>
      <c r="L2627" s="179"/>
      <c r="M2627" s="41">
        <f t="shared" si="721"/>
        <v>70661883.950000003</v>
      </c>
      <c r="N2627" s="41">
        <f t="shared" si="722"/>
        <v>73488358.599999994</v>
      </c>
      <c r="O2627" s="37">
        <f>осн2!N68*осн2!$B$6+осн2!$A$2+(осн2!N68*осн2!$B$6+осн2!$A$2)*осн2!$E$2</f>
        <v>35330941.975000001</v>
      </c>
      <c r="P2627" s="37">
        <f>осн2!O68*осн2!$B$6+осн2!$A$2+(осн2!O68*осн2!$B$6+осн2!$A$2)*осн2!$E$2</f>
        <v>36744179.299999997</v>
      </c>
      <c r="Q2627" s="41">
        <f t="shared" si="723"/>
        <v>70661883.950000003</v>
      </c>
      <c r="R2627" s="41">
        <f t="shared" si="724"/>
        <v>73488358.599999994</v>
      </c>
      <c r="S2627" s="41">
        <f t="shared" si="725"/>
        <v>35330941.975000001</v>
      </c>
      <c r="T2627" s="41">
        <f t="shared" si="726"/>
        <v>36744179.299999997</v>
      </c>
    </row>
    <row r="2628" spans="1:20" ht="18.75" hidden="1" customHeight="1" x14ac:dyDescent="0.25">
      <c r="A2628" s="142"/>
      <c r="B2628" s="169"/>
      <c r="C2628" s="140"/>
      <c r="D2628" s="12" t="s">
        <v>70</v>
      </c>
      <c r="E2628" s="41">
        <f>осн2!N69*осн2!$B$6*осн2!$D$1+осн2!$A$2+(осн2!N69*осн2!$B$6*осн2!$D$1+осн2!$A$2)*осн2!$E$2</f>
        <v>77940988.299999997</v>
      </c>
      <c r="F2628" s="41">
        <f>осн2!O69*осн2!$B$6*осн2!$D$1+осн2!$A$2+(осн2!O69*осн2!$B$6*осн2!$D$1+осн2!$A$2)*осн2!$E$2</f>
        <v>81058627.950000003</v>
      </c>
      <c r="G2628" s="178"/>
      <c r="H2628" s="179"/>
      <c r="I2628" s="41">
        <f t="shared" si="719"/>
        <v>77940988.299999997</v>
      </c>
      <c r="J2628" s="41">
        <f t="shared" si="720"/>
        <v>81058627.950000003</v>
      </c>
      <c r="K2628" s="178"/>
      <c r="L2628" s="179"/>
      <c r="M2628" s="41">
        <f t="shared" si="721"/>
        <v>77940988.299999997</v>
      </c>
      <c r="N2628" s="41">
        <f t="shared" si="722"/>
        <v>81058627.950000003</v>
      </c>
      <c r="O2628" s="37">
        <f>осн2!N69*осн2!$B$6+осн2!$A$2+(осн2!N69*осн2!$B$6+осн2!$A$2)*осн2!$E$2</f>
        <v>38970494.149999999</v>
      </c>
      <c r="P2628" s="37">
        <f>осн2!O69*осн2!$B$6+осн2!$A$2+(осн2!O69*осн2!$B$6+осн2!$A$2)*осн2!$E$2</f>
        <v>40529313.975000001</v>
      </c>
      <c r="Q2628" s="41">
        <f t="shared" si="723"/>
        <v>77940988.299999997</v>
      </c>
      <c r="R2628" s="41">
        <f t="shared" si="724"/>
        <v>81058627.950000003</v>
      </c>
      <c r="S2628" s="41">
        <f t="shared" si="725"/>
        <v>38970494.149999999</v>
      </c>
      <c r="T2628" s="41">
        <f t="shared" si="726"/>
        <v>40529313.975000001</v>
      </c>
    </row>
    <row r="2629" spans="1:20" ht="18.75" hidden="1" customHeight="1" x14ac:dyDescent="0.25">
      <c r="A2629" s="142"/>
      <c r="B2629" s="169"/>
      <c r="C2629" s="140"/>
      <c r="D2629" s="12" t="s">
        <v>71</v>
      </c>
      <c r="E2629" s="41">
        <f>осн2!N70*осн2!$B$6*осн2!$D$1+осн2!$A$2+(осн2!N70*осн2!$B$6*осн2!$D$1+осн2!$A$2)*осн2!$E$2</f>
        <v>81309903.049999997</v>
      </c>
      <c r="F2629" s="41">
        <f>осн2!O70*осн2!$B$6*осн2!$D$1+осн2!$A$2+(осн2!O70*осн2!$B$6*осн2!$D$1+осн2!$A$2)*осн2!$E$2</f>
        <v>84562301.650000006</v>
      </c>
      <c r="G2629" s="178"/>
      <c r="H2629" s="179"/>
      <c r="I2629" s="41">
        <f t="shared" si="719"/>
        <v>81309903.049999997</v>
      </c>
      <c r="J2629" s="41">
        <f t="shared" si="720"/>
        <v>84562301.650000006</v>
      </c>
      <c r="K2629" s="178"/>
      <c r="L2629" s="179"/>
      <c r="M2629" s="41">
        <f t="shared" si="721"/>
        <v>81309903.049999997</v>
      </c>
      <c r="N2629" s="41">
        <f t="shared" si="722"/>
        <v>84562301.650000006</v>
      </c>
      <c r="O2629" s="37">
        <f>осн2!N70*осн2!$B$6+осн2!$A$2+(осн2!N70*осн2!$B$6+осн2!$A$2)*осн2!$E$2</f>
        <v>40654951.524999999</v>
      </c>
      <c r="P2629" s="37">
        <f>осн2!O70*осн2!$B$6+осн2!$A$2+(осн2!O70*осн2!$B$6+осн2!$A$2)*осн2!$E$2</f>
        <v>42281150.825000003</v>
      </c>
      <c r="Q2629" s="41">
        <f t="shared" si="723"/>
        <v>81309903.049999997</v>
      </c>
      <c r="R2629" s="41">
        <f t="shared" si="724"/>
        <v>84562301.650000006</v>
      </c>
      <c r="S2629" s="41">
        <f t="shared" si="725"/>
        <v>40654951.524999999</v>
      </c>
      <c r="T2629" s="41">
        <f t="shared" si="726"/>
        <v>42281150.825000003</v>
      </c>
    </row>
    <row r="2630" spans="1:20" ht="18.75" hidden="1" customHeight="1" x14ac:dyDescent="0.25">
      <c r="A2630" s="142"/>
      <c r="B2630" s="169"/>
      <c r="C2630" s="140"/>
      <c r="D2630" s="12" t="s">
        <v>72</v>
      </c>
      <c r="E2630" s="41">
        <f>осн2!N71*осн2!$B$6*осн2!$D$1+осн2!$A$2+(осн2!N71*осн2!$B$6*осн2!$D$1+осн2!$A$2)*осн2!$E$2</f>
        <v>87683953.299999997</v>
      </c>
      <c r="F2630" s="41">
        <f>осн2!O71*осн2!$B$6*осн2!$D$1+осн2!$A$2+(осн2!O71*осн2!$B$6*осн2!$D$1+осн2!$A$2)*осн2!$E$2</f>
        <v>91191311.549999997</v>
      </c>
      <c r="G2630" s="178"/>
      <c r="H2630" s="179"/>
      <c r="I2630" s="41">
        <f t="shared" si="719"/>
        <v>87683953.299999997</v>
      </c>
      <c r="J2630" s="41">
        <f t="shared" si="720"/>
        <v>91191311.549999997</v>
      </c>
      <c r="K2630" s="178"/>
      <c r="L2630" s="179"/>
      <c r="M2630" s="41">
        <f t="shared" si="721"/>
        <v>87683953.299999997</v>
      </c>
      <c r="N2630" s="41">
        <f t="shared" si="722"/>
        <v>91191311.549999997</v>
      </c>
      <c r="O2630" s="37">
        <f>осн2!N71*осн2!$B$6+осн2!$A$2+(осн2!N71*осн2!$B$6+осн2!$A$2)*осн2!$E$2</f>
        <v>43841976.649999999</v>
      </c>
      <c r="P2630" s="37">
        <f>осн2!O71*осн2!$B$6+осн2!$A$2+(осн2!O71*осн2!$B$6+осн2!$A$2)*осн2!$E$2</f>
        <v>45595655.774999999</v>
      </c>
      <c r="Q2630" s="41">
        <f t="shared" si="723"/>
        <v>87683953.299999997</v>
      </c>
      <c r="R2630" s="41">
        <f t="shared" si="724"/>
        <v>91191311.549999997</v>
      </c>
      <c r="S2630" s="41">
        <f t="shared" si="725"/>
        <v>43841976.649999999</v>
      </c>
      <c r="T2630" s="41">
        <f t="shared" si="726"/>
        <v>45595655.774999999</v>
      </c>
    </row>
    <row r="2631" spans="1:20" ht="18.75" hidden="1" customHeight="1" x14ac:dyDescent="0.25">
      <c r="A2631" s="142"/>
      <c r="B2631" s="169"/>
      <c r="C2631" s="140"/>
      <c r="D2631" s="12" t="s">
        <v>73</v>
      </c>
      <c r="E2631" s="41">
        <f>осн2!N72*осн2!$B$6*осн2!$D$1+осн2!$A$2+(осн2!N72*осн2!$B$6*осн2!$D$1+осн2!$A$2)*осн2!$E$2</f>
        <v>93767812.049999997</v>
      </c>
      <c r="F2631" s="41">
        <f>осн2!O72*осн2!$B$6*осн2!$D$1+осн2!$A$2+(осн2!O72*осн2!$B$6*осн2!$D$1+осн2!$A$2)*осн2!$E$2</f>
        <v>97518524.650000006</v>
      </c>
      <c r="G2631" s="178"/>
      <c r="H2631" s="179"/>
      <c r="I2631" s="41">
        <f t="shared" si="719"/>
        <v>93767812.049999997</v>
      </c>
      <c r="J2631" s="41">
        <f t="shared" si="720"/>
        <v>97518524.650000006</v>
      </c>
      <c r="K2631" s="178"/>
      <c r="L2631" s="179"/>
      <c r="M2631" s="41">
        <f t="shared" si="721"/>
        <v>93767812.049999997</v>
      </c>
      <c r="N2631" s="41">
        <f t="shared" si="722"/>
        <v>97518524.650000006</v>
      </c>
      <c r="O2631" s="37">
        <f>осн2!N72*осн2!$B$6+осн2!$A$2+(осн2!N72*осн2!$B$6+осн2!$A$2)*осн2!$E$2</f>
        <v>46883906.024999999</v>
      </c>
      <c r="P2631" s="37">
        <f>осн2!O72*осн2!$B$6+осн2!$A$2+(осн2!O72*осн2!$B$6+осн2!$A$2)*осн2!$E$2</f>
        <v>48759262.325000003</v>
      </c>
      <c r="Q2631" s="41">
        <f t="shared" si="723"/>
        <v>93767812.049999997</v>
      </c>
      <c r="R2631" s="41">
        <f t="shared" si="724"/>
        <v>97518524.650000006</v>
      </c>
      <c r="S2631" s="41">
        <f t="shared" si="725"/>
        <v>46883906.024999999</v>
      </c>
      <c r="T2631" s="41">
        <f t="shared" si="726"/>
        <v>48759262.325000003</v>
      </c>
    </row>
    <row r="2632" spans="1:20" ht="18.75" hidden="1" customHeight="1" x14ac:dyDescent="0.25">
      <c r="A2632" s="142"/>
      <c r="B2632" s="169"/>
      <c r="C2632" s="140"/>
      <c r="D2632" s="12" t="s">
        <v>74</v>
      </c>
      <c r="E2632" s="41">
        <f>осн2!N73*осн2!$B$6*осн2!$D$1+осн2!$A$2+(осн2!N73*осн2!$B$6*осн2!$D$1+осн2!$A$2)*осн2!$E$2</f>
        <v>99971482.099999994</v>
      </c>
      <c r="F2632" s="41">
        <f>осн2!O73*осн2!$B$6*осн2!$D$1+осн2!$A$2+(осн2!O73*осн2!$B$6*осн2!$D$1+осн2!$A$2)*осн2!$E$2</f>
        <v>103970342.8</v>
      </c>
      <c r="G2632" s="178"/>
      <c r="H2632" s="179"/>
      <c r="I2632" s="41">
        <f t="shared" si="719"/>
        <v>99971482.099999994</v>
      </c>
      <c r="J2632" s="41">
        <f t="shared" si="720"/>
        <v>103970342.8</v>
      </c>
      <c r="K2632" s="178"/>
      <c r="L2632" s="179"/>
      <c r="M2632" s="41">
        <f t="shared" si="721"/>
        <v>99971482.099999994</v>
      </c>
      <c r="N2632" s="41">
        <f t="shared" si="722"/>
        <v>103970342.8</v>
      </c>
      <c r="O2632" s="37">
        <f>осн2!N73*осн2!$B$6+осн2!$A$2+(осн2!N73*осн2!$B$6+осн2!$A$2)*осн2!$E$2</f>
        <v>49985741.049999997</v>
      </c>
      <c r="P2632" s="37">
        <f>осн2!O73*осн2!$B$6+осн2!$A$2+(осн2!O73*осн2!$B$6+осн2!$A$2)*осн2!$E$2</f>
        <v>51985171.399999999</v>
      </c>
      <c r="Q2632" s="41">
        <f t="shared" si="723"/>
        <v>99971482.099999994</v>
      </c>
      <c r="R2632" s="41">
        <f t="shared" si="724"/>
        <v>103970342.8</v>
      </c>
      <c r="S2632" s="41">
        <f t="shared" si="725"/>
        <v>49985741.049999997</v>
      </c>
      <c r="T2632" s="41">
        <f t="shared" si="726"/>
        <v>51985171.399999999</v>
      </c>
    </row>
    <row r="2633" spans="1:20" ht="18.75" hidden="1" customHeight="1" x14ac:dyDescent="0.25">
      <c r="A2633" s="142"/>
      <c r="B2633" s="169"/>
      <c r="C2633" s="140"/>
      <c r="D2633" s="12" t="s">
        <v>75</v>
      </c>
      <c r="E2633" s="41">
        <f>осн2!N74*осн2!$B$6*осн2!$D$1+осн2!$A$2+(осн2!N74*осн2!$B$6*осн2!$D$1+осн2!$A$2)*осн2!$E$2</f>
        <v>106177152.25</v>
      </c>
      <c r="F2633" s="41">
        <f>осн2!O74*осн2!$B$6*осн2!$D$1+осн2!$A$2+(осн2!O74*осн2!$B$6*осн2!$D$1+осн2!$A$2)*осн2!$E$2</f>
        <v>110424240.7</v>
      </c>
      <c r="G2633" s="178"/>
      <c r="H2633" s="179"/>
      <c r="I2633" s="41">
        <f t="shared" si="719"/>
        <v>106177152.25</v>
      </c>
      <c r="J2633" s="41">
        <f t="shared" si="720"/>
        <v>110424240.7</v>
      </c>
      <c r="K2633" s="178"/>
      <c r="L2633" s="179"/>
      <c r="M2633" s="41">
        <f t="shared" si="721"/>
        <v>106177152.25</v>
      </c>
      <c r="N2633" s="41">
        <f t="shared" si="722"/>
        <v>110424240.7</v>
      </c>
      <c r="O2633" s="37">
        <f>осн2!N74*осн2!$B$6+осн2!$A$2+(осн2!N74*осн2!$B$6+осн2!$A$2)*осн2!$E$2</f>
        <v>53088576.125</v>
      </c>
      <c r="P2633" s="37">
        <f>осн2!O74*осн2!$B$6+осн2!$A$2+(осн2!O74*осн2!$B$6+осн2!$A$2)*осн2!$E$2</f>
        <v>55212120.350000001</v>
      </c>
      <c r="Q2633" s="41">
        <f t="shared" si="723"/>
        <v>106177152.25</v>
      </c>
      <c r="R2633" s="41">
        <f t="shared" si="724"/>
        <v>110424240.7</v>
      </c>
      <c r="S2633" s="41">
        <f t="shared" si="725"/>
        <v>53088576.125</v>
      </c>
      <c r="T2633" s="41">
        <f t="shared" si="726"/>
        <v>55212120.350000001</v>
      </c>
    </row>
    <row r="2634" spans="1:20" ht="18.75" hidden="1" customHeight="1" x14ac:dyDescent="0.25">
      <c r="A2634" s="142"/>
      <c r="B2634" s="169"/>
      <c r="C2634" s="140"/>
      <c r="D2634" s="12" t="s">
        <v>76</v>
      </c>
      <c r="E2634" s="41">
        <f>осн2!N75*осн2!$B$6*осн2!$D$1+осн2!$A$2+(осн2!N75*осн2!$B$6*осн2!$D$1+осн2!$A$2)*осн2!$E$2</f>
        <v>112408322.2</v>
      </c>
      <c r="F2634" s="41">
        <f>осн2!O75*осн2!$B$6*осн2!$D$1+осн2!$A$2+(осн2!O75*осн2!$B$6*осн2!$D$1+осн2!$A$2)*осн2!$E$2</f>
        <v>116904656.15000001</v>
      </c>
      <c r="G2634" s="178"/>
      <c r="H2634" s="179"/>
      <c r="I2634" s="41">
        <f t="shared" si="719"/>
        <v>112408322.2</v>
      </c>
      <c r="J2634" s="41">
        <f t="shared" si="720"/>
        <v>116904656.15000001</v>
      </c>
      <c r="K2634" s="178"/>
      <c r="L2634" s="179"/>
      <c r="M2634" s="41">
        <f t="shared" si="721"/>
        <v>112408322.2</v>
      </c>
      <c r="N2634" s="41">
        <f t="shared" si="722"/>
        <v>116904656.15000001</v>
      </c>
      <c r="O2634" s="37">
        <f>осн2!N75*осн2!$B$6+осн2!$A$2+(осн2!N75*осн2!$B$6+осн2!$A$2)*осн2!$E$2</f>
        <v>56204161.100000001</v>
      </c>
      <c r="P2634" s="37">
        <f>осн2!O75*осн2!$B$6+осн2!$A$2+(осн2!O75*осн2!$B$6+осн2!$A$2)*осн2!$E$2</f>
        <v>58452328.075000003</v>
      </c>
      <c r="Q2634" s="41">
        <f t="shared" si="723"/>
        <v>112408322.2</v>
      </c>
      <c r="R2634" s="41">
        <f t="shared" si="724"/>
        <v>116904656.15000001</v>
      </c>
      <c r="S2634" s="41">
        <f t="shared" si="725"/>
        <v>56204161.100000001</v>
      </c>
      <c r="T2634" s="41">
        <f t="shared" si="726"/>
        <v>58452328.075000003</v>
      </c>
    </row>
    <row r="2635" spans="1:20" ht="18.75" hidden="1" customHeight="1" x14ac:dyDescent="0.25">
      <c r="A2635" s="142"/>
      <c r="B2635" s="169"/>
      <c r="C2635" s="140"/>
      <c r="D2635" s="12" t="s">
        <v>77</v>
      </c>
      <c r="E2635" s="41">
        <f>осн2!N76*осн2!$B$6*осн2!$D$1+осн2!$A$2+(осн2!N76*осн2!$B$6*осн2!$D$1+осн2!$A$2)*осн2!$E$2</f>
        <v>118309068.55</v>
      </c>
      <c r="F2635" s="41">
        <f>осн2!O76*осн2!$B$6*осн2!$D$1+осн2!$A$2+(осн2!O76*осн2!$B$6*осн2!$D$1+осн2!$A$2)*осн2!$E$2</f>
        <v>123041432</v>
      </c>
      <c r="G2635" s="178"/>
      <c r="H2635" s="179"/>
      <c r="I2635" s="41">
        <f t="shared" si="719"/>
        <v>118309068.55</v>
      </c>
      <c r="J2635" s="41">
        <f t="shared" si="720"/>
        <v>123041432</v>
      </c>
      <c r="K2635" s="178"/>
      <c r="L2635" s="179"/>
      <c r="M2635" s="41">
        <f t="shared" si="721"/>
        <v>118309068.55</v>
      </c>
      <c r="N2635" s="41">
        <f t="shared" si="722"/>
        <v>123041432</v>
      </c>
      <c r="O2635" s="37">
        <f>осн2!N76*осн2!$B$6+осн2!$A$2+(осн2!N76*осн2!$B$6+осн2!$A$2)*осн2!$E$2</f>
        <v>59154534.274999999</v>
      </c>
      <c r="P2635" s="37">
        <f>осн2!O76*осн2!$B$6+осн2!$A$2+(осн2!O76*осн2!$B$6+осн2!$A$2)*осн2!$E$2</f>
        <v>61520716</v>
      </c>
      <c r="Q2635" s="41">
        <f t="shared" si="723"/>
        <v>118309068.55</v>
      </c>
      <c r="R2635" s="41">
        <f t="shared" si="724"/>
        <v>123041432</v>
      </c>
      <c r="S2635" s="41">
        <f t="shared" si="725"/>
        <v>59154534.274999999</v>
      </c>
      <c r="T2635" s="41">
        <f t="shared" si="726"/>
        <v>61520716</v>
      </c>
    </row>
    <row r="2636" spans="1:20" ht="18.75" hidden="1" customHeight="1" x14ac:dyDescent="0.25">
      <c r="A2636" s="142"/>
      <c r="B2636" s="169"/>
      <c r="C2636" s="140"/>
      <c r="D2636" s="12" t="s">
        <v>78</v>
      </c>
      <c r="E2636" s="41">
        <f>осн2!N77*осн2!$B$6*осн2!$D$1+осн2!$A$2+(осн2!N77*осн2!$B$6*осн2!$D$1+осн2!$A$2)*осн2!$E$2</f>
        <v>124523382.2</v>
      </c>
      <c r="F2636" s="41">
        <f>осн2!O77*осн2!$B$6*осн2!$D$1+осн2!$A$2+(осн2!O77*осн2!$B$6*осн2!$D$1+осн2!$A$2)*осн2!$E$2</f>
        <v>129504315.59999999</v>
      </c>
      <c r="G2636" s="178"/>
      <c r="H2636" s="179"/>
      <c r="I2636" s="41">
        <f t="shared" si="719"/>
        <v>124523382.2</v>
      </c>
      <c r="J2636" s="41">
        <f t="shared" si="720"/>
        <v>129504315.59999999</v>
      </c>
      <c r="K2636" s="178"/>
      <c r="L2636" s="179"/>
      <c r="M2636" s="41">
        <f t="shared" si="721"/>
        <v>124523382.2</v>
      </c>
      <c r="N2636" s="41">
        <f t="shared" si="722"/>
        <v>129504315.59999999</v>
      </c>
      <c r="O2636" s="37">
        <f>осн2!N77*осн2!$B$6+осн2!$A$2+(осн2!N77*осн2!$B$6+осн2!$A$2)*осн2!$E$2</f>
        <v>62261691.100000001</v>
      </c>
      <c r="P2636" s="37">
        <f>осн2!O77*осн2!$B$6+осн2!$A$2+(осн2!O77*осн2!$B$6+осн2!$A$2)*осн2!$E$2</f>
        <v>64752157.799999997</v>
      </c>
      <c r="Q2636" s="41">
        <f t="shared" si="723"/>
        <v>124523382.2</v>
      </c>
      <c r="R2636" s="41">
        <f t="shared" si="724"/>
        <v>129504315.59999999</v>
      </c>
      <c r="S2636" s="41">
        <f t="shared" si="725"/>
        <v>62261691.100000001</v>
      </c>
      <c r="T2636" s="41">
        <f t="shared" si="726"/>
        <v>64752157.799999997</v>
      </c>
    </row>
    <row r="2637" spans="1:20" ht="18.75" hidden="1" customHeight="1" x14ac:dyDescent="0.25">
      <c r="A2637" s="142"/>
      <c r="B2637" s="169"/>
      <c r="C2637" s="140"/>
      <c r="D2637" s="13" t="s">
        <v>79</v>
      </c>
      <c r="E2637" s="40">
        <f>осн2!N78*осн2!$B$6*осн2!$D$1+осн2!$A$2+(осн2!N78*осн2!$B$6*осн2!$D$1+осн2!$A$2)*осн2!$E$2</f>
        <v>35273462.700000003</v>
      </c>
      <c r="F2637" s="40">
        <f>осн2!O78*осн2!$B$6*осн2!$D$1+осн2!$A$2+(осн2!O78*осн2!$B$6*осн2!$D$1+осн2!$A$2)*осн2!$E$2</f>
        <v>36684400.5</v>
      </c>
      <c r="G2637" s="178"/>
      <c r="H2637" s="179"/>
      <c r="I2637" s="40">
        <f t="shared" si="719"/>
        <v>35273462.700000003</v>
      </c>
      <c r="J2637" s="40">
        <f t="shared" si="720"/>
        <v>36684400.5</v>
      </c>
      <c r="K2637" s="178"/>
      <c r="L2637" s="179"/>
      <c r="M2637" s="40">
        <f t="shared" si="721"/>
        <v>35273462.700000003</v>
      </c>
      <c r="N2637" s="40">
        <f t="shared" si="722"/>
        <v>36684400.5</v>
      </c>
      <c r="O2637" s="36">
        <f>осн2!N78*осн2!$B$6+осн2!$A$2+(осн2!N78*осн2!$B$6+осн2!$A$2)*осн2!$E$2</f>
        <v>17636731.350000001</v>
      </c>
      <c r="P2637" s="36">
        <f>осн2!O78*осн2!$B$6+осн2!$A$2+(осн2!O78*осн2!$B$6+осн2!$A$2)*осн2!$E$2</f>
        <v>18342200.25</v>
      </c>
      <c r="Q2637" s="40">
        <f t="shared" si="723"/>
        <v>35273462.700000003</v>
      </c>
      <c r="R2637" s="40">
        <f t="shared" si="724"/>
        <v>36684400.5</v>
      </c>
      <c r="S2637" s="40">
        <f t="shared" si="725"/>
        <v>17636731.350000001</v>
      </c>
      <c r="T2637" s="40">
        <f t="shared" si="726"/>
        <v>18342200.25</v>
      </c>
    </row>
    <row r="2638" spans="1:20" ht="18.75" hidden="1" customHeight="1" x14ac:dyDescent="0.25">
      <c r="A2638" s="142"/>
      <c r="B2638" s="169"/>
      <c r="C2638" s="140"/>
      <c r="D2638" s="12" t="s">
        <v>80</v>
      </c>
      <c r="E2638" s="41">
        <f>осн2!N79*осн2!$B$6*осн2!$D$1+осн2!$A$2+(осн2!N79*осн2!$B$6*осн2!$D$1+осн2!$A$2)*осн2!$E$2</f>
        <v>40393417.799999997</v>
      </c>
      <c r="F2638" s="41">
        <f>осн2!O79*осн2!$B$6*осн2!$D$1+осн2!$A$2+(осн2!O79*осн2!$B$6*осн2!$D$1+осн2!$A$2)*осн2!$E$2</f>
        <v>42009153.450000003</v>
      </c>
      <c r="G2638" s="178"/>
      <c r="H2638" s="179"/>
      <c r="I2638" s="41">
        <f t="shared" si="719"/>
        <v>40393417.799999997</v>
      </c>
      <c r="J2638" s="41">
        <f t="shared" si="720"/>
        <v>42009153.450000003</v>
      </c>
      <c r="K2638" s="178"/>
      <c r="L2638" s="179"/>
      <c r="M2638" s="41">
        <f t="shared" si="721"/>
        <v>40393417.799999997</v>
      </c>
      <c r="N2638" s="41">
        <f t="shared" si="722"/>
        <v>42009153.450000003</v>
      </c>
      <c r="O2638" s="37">
        <f>осн2!N79*осн2!$B$6+осн2!$A$2+(осн2!N79*осн2!$B$6+осн2!$A$2)*осн2!$E$2</f>
        <v>20196708.899999999</v>
      </c>
      <c r="P2638" s="37">
        <f>осн2!O79*осн2!$B$6+осн2!$A$2+(осн2!O79*осн2!$B$6+осн2!$A$2)*осн2!$E$2</f>
        <v>21004576.725000001</v>
      </c>
      <c r="Q2638" s="41">
        <f t="shared" si="723"/>
        <v>40393417.799999997</v>
      </c>
      <c r="R2638" s="41">
        <f t="shared" si="724"/>
        <v>42009153.450000003</v>
      </c>
      <c r="S2638" s="41">
        <f t="shared" si="725"/>
        <v>20196708.899999999</v>
      </c>
      <c r="T2638" s="41">
        <f t="shared" si="726"/>
        <v>21004576.725000001</v>
      </c>
    </row>
    <row r="2639" spans="1:20" ht="18.75" hidden="1" customHeight="1" x14ac:dyDescent="0.25">
      <c r="A2639" s="142"/>
      <c r="B2639" s="169"/>
      <c r="C2639" s="140"/>
      <c r="D2639" s="12" t="s">
        <v>81</v>
      </c>
      <c r="E2639" s="41">
        <f>осн2!N80*осн2!$B$6*осн2!$D$1+осн2!$A$2+(осн2!N80*осн2!$B$6*осн2!$D$1+осн2!$A$2)*осн2!$E$2</f>
        <v>46779442.100000001</v>
      </c>
      <c r="F2639" s="41">
        <f>осн2!O80*осн2!$B$6*осн2!$D$1+осн2!$A$2+(осн2!O80*осн2!$B$6*осн2!$D$1+осн2!$A$2)*осн2!$E$2</f>
        <v>48650621.200000003</v>
      </c>
      <c r="G2639" s="178"/>
      <c r="H2639" s="179"/>
      <c r="I2639" s="41">
        <f t="shared" si="719"/>
        <v>46779442.100000001</v>
      </c>
      <c r="J2639" s="41">
        <f t="shared" si="720"/>
        <v>48650621.200000003</v>
      </c>
      <c r="K2639" s="178"/>
      <c r="L2639" s="179"/>
      <c r="M2639" s="41">
        <f t="shared" si="721"/>
        <v>46779442.100000001</v>
      </c>
      <c r="N2639" s="41">
        <f t="shared" si="722"/>
        <v>48650621.200000003</v>
      </c>
      <c r="O2639" s="37">
        <f>осн2!N80*осн2!$B$6+осн2!$A$2+(осн2!N80*осн2!$B$6+осн2!$A$2)*осн2!$E$2</f>
        <v>23389721.050000001</v>
      </c>
      <c r="P2639" s="37">
        <f>осн2!O80*осн2!$B$6+осн2!$A$2+(осн2!O80*осн2!$B$6+осн2!$A$2)*осн2!$E$2</f>
        <v>24325310.600000001</v>
      </c>
      <c r="Q2639" s="41">
        <f t="shared" si="723"/>
        <v>46779442.100000001</v>
      </c>
      <c r="R2639" s="41">
        <f t="shared" si="724"/>
        <v>48650621.200000003</v>
      </c>
      <c r="S2639" s="41">
        <f t="shared" si="725"/>
        <v>23389721.050000001</v>
      </c>
      <c r="T2639" s="41">
        <f t="shared" si="726"/>
        <v>24325310.600000001</v>
      </c>
    </row>
    <row r="2640" spans="1:20" ht="18.75" hidden="1" customHeight="1" x14ac:dyDescent="0.25">
      <c r="A2640" s="142"/>
      <c r="B2640" s="169"/>
      <c r="C2640" s="140"/>
      <c r="D2640" s="12" t="s">
        <v>82</v>
      </c>
      <c r="E2640" s="41">
        <f>осн2!N81*осн2!$B$6*осн2!$D$1+осн2!$A$2+(осн2!N81*осн2!$B$6*осн2!$D$1+осн2!$A$2)*осн2!$E$2</f>
        <v>51634519.649999999</v>
      </c>
      <c r="F2640" s="41">
        <f>осн2!O81*осн2!$B$6*осн2!$D$1+осн2!$A$2+(осн2!O81*осн2!$B$6*осн2!$D$1+осн2!$A$2)*осн2!$E$2</f>
        <v>53699900.200000003</v>
      </c>
      <c r="G2640" s="178"/>
      <c r="H2640" s="179"/>
      <c r="I2640" s="41">
        <f t="shared" si="719"/>
        <v>51634519.649999999</v>
      </c>
      <c r="J2640" s="41">
        <f t="shared" si="720"/>
        <v>53699900.200000003</v>
      </c>
      <c r="K2640" s="178"/>
      <c r="L2640" s="179"/>
      <c r="M2640" s="41">
        <f t="shared" si="721"/>
        <v>51634519.649999999</v>
      </c>
      <c r="N2640" s="41">
        <f t="shared" si="722"/>
        <v>53699900.200000003</v>
      </c>
      <c r="O2640" s="37">
        <f>осн2!N81*осн2!$B$6+осн2!$A$2+(осн2!N81*осн2!$B$6+осн2!$A$2)*осн2!$E$2</f>
        <v>25817259.824999999</v>
      </c>
      <c r="P2640" s="37">
        <f>осн2!O81*осн2!$B$6+осн2!$A$2+(осн2!O81*осн2!$B$6+осн2!$A$2)*осн2!$E$2</f>
        <v>26849950.100000001</v>
      </c>
      <c r="Q2640" s="41">
        <f t="shared" si="723"/>
        <v>51634519.649999999</v>
      </c>
      <c r="R2640" s="41">
        <f t="shared" si="724"/>
        <v>53699900.200000003</v>
      </c>
      <c r="S2640" s="41">
        <f t="shared" si="725"/>
        <v>25817259.824999999</v>
      </c>
      <c r="T2640" s="41">
        <f t="shared" si="726"/>
        <v>26849950.100000001</v>
      </c>
    </row>
    <row r="2641" spans="1:20" ht="18.75" hidden="1" customHeight="1" x14ac:dyDescent="0.25">
      <c r="A2641" s="142"/>
      <c r="B2641" s="169"/>
      <c r="C2641" s="140"/>
      <c r="D2641" s="12" t="s">
        <v>83</v>
      </c>
      <c r="E2641" s="41">
        <f>осн2!N82*осн2!$B$6*осн2!$D$1+осн2!$A$2+(осн2!N82*осн2!$B$6*осн2!$D$1+осн2!$A$2)*осн2!$E$2</f>
        <v>58784741.450000003</v>
      </c>
      <c r="F2641" s="41">
        <f>осн2!O82*осн2!$B$6*осн2!$D$1+осн2!$A$2+(осн2!O82*осн2!$B$6*осн2!$D$1+осн2!$A$2)*осн2!$E$2</f>
        <v>61136130.399999999</v>
      </c>
      <c r="G2641" s="178"/>
      <c r="H2641" s="179"/>
      <c r="I2641" s="41">
        <f t="shared" si="719"/>
        <v>58784741.450000003</v>
      </c>
      <c r="J2641" s="41">
        <f t="shared" si="720"/>
        <v>61136130.399999999</v>
      </c>
      <c r="K2641" s="178"/>
      <c r="L2641" s="179"/>
      <c r="M2641" s="41">
        <f t="shared" si="721"/>
        <v>58784741.450000003</v>
      </c>
      <c r="N2641" s="41">
        <f t="shared" si="722"/>
        <v>61136130.399999999</v>
      </c>
      <c r="O2641" s="37">
        <f>осн2!N82*осн2!$B$6+осн2!$A$2+(осн2!N82*осн2!$B$6+осн2!$A$2)*осн2!$E$2</f>
        <v>29392370.725000001</v>
      </c>
      <c r="P2641" s="37">
        <f>осн2!O82*осн2!$B$6+осн2!$A$2+(осн2!O82*осн2!$B$6+осн2!$A$2)*осн2!$E$2</f>
        <v>30568065.199999999</v>
      </c>
      <c r="Q2641" s="41">
        <f t="shared" si="723"/>
        <v>58784741.450000003</v>
      </c>
      <c r="R2641" s="41">
        <f t="shared" si="724"/>
        <v>61136130.399999999</v>
      </c>
      <c r="S2641" s="41">
        <f t="shared" si="725"/>
        <v>29392370.725000001</v>
      </c>
      <c r="T2641" s="41">
        <f t="shared" si="726"/>
        <v>30568065.199999999</v>
      </c>
    </row>
    <row r="2642" spans="1:20" ht="18.75" hidden="1" customHeight="1" x14ac:dyDescent="0.25">
      <c r="A2642" s="142"/>
      <c r="B2642" s="169"/>
      <c r="C2642" s="140"/>
      <c r="D2642" s="12" t="s">
        <v>84</v>
      </c>
      <c r="E2642" s="41">
        <f>осн2!N83*осн2!$B$6*осн2!$D$1+осн2!$A$2+(осн2!N83*осн2!$B$6*осн2!$D$1+осн2!$A$2)*осн2!$E$2</f>
        <v>65104786.049999997</v>
      </c>
      <c r="F2642" s="41">
        <f>осн2!O83*осн2!$B$6*осн2!$D$1+осн2!$A$2+(осн2!O83*осн2!$B$6*осн2!$D$1+осн2!$A$2)*осн2!$E$2</f>
        <v>67708975.25</v>
      </c>
      <c r="G2642" s="178"/>
      <c r="H2642" s="179"/>
      <c r="I2642" s="41">
        <f t="shared" si="719"/>
        <v>65104786.049999997</v>
      </c>
      <c r="J2642" s="41">
        <f t="shared" si="720"/>
        <v>67708975.25</v>
      </c>
      <c r="K2642" s="178"/>
      <c r="L2642" s="179"/>
      <c r="M2642" s="41">
        <f t="shared" si="721"/>
        <v>65104786.049999997</v>
      </c>
      <c r="N2642" s="41">
        <f t="shared" si="722"/>
        <v>67708975.25</v>
      </c>
      <c r="O2642" s="37">
        <f>осн2!N83*осн2!$B$6+осн2!$A$2+(осн2!N83*осн2!$B$6+осн2!$A$2)*осн2!$E$2</f>
        <v>32552393.024999999</v>
      </c>
      <c r="P2642" s="37">
        <f>осн2!O83*осн2!$B$6+осн2!$A$2+(осн2!O83*осн2!$B$6+осн2!$A$2)*осн2!$E$2</f>
        <v>33854487.625</v>
      </c>
      <c r="Q2642" s="41">
        <f t="shared" si="723"/>
        <v>65104786.049999997</v>
      </c>
      <c r="R2642" s="41">
        <f t="shared" si="724"/>
        <v>67708975.25</v>
      </c>
      <c r="S2642" s="41">
        <f t="shared" si="725"/>
        <v>32552393.024999999</v>
      </c>
      <c r="T2642" s="41">
        <f t="shared" si="726"/>
        <v>33854487.625</v>
      </c>
    </row>
    <row r="2643" spans="1:20" ht="18.75" hidden="1" customHeight="1" x14ac:dyDescent="0.25">
      <c r="A2643" s="142"/>
      <c r="B2643" s="169"/>
      <c r="C2643" s="140"/>
      <c r="D2643" s="58" t="s">
        <v>86</v>
      </c>
      <c r="E2643" s="40">
        <f>осн2!N84*осн2!$B$6*осн2!$D$1+осн2!$A$2+(осн2!N84*осн2!$B$6*осн2!$D$1+осн2!$A$2)*осн2!$E$2</f>
        <v>25232875.149999999</v>
      </c>
      <c r="F2643" s="40">
        <f>осн2!O84*осн2!$B$6*осн2!$D$1+осн2!$A$2+(осн2!O84*осн2!$B$6*осн2!$D$1+осн2!$A$2)*осн2!$E$2</f>
        <v>26242191.100000001</v>
      </c>
      <c r="G2643" s="178"/>
      <c r="H2643" s="179"/>
      <c r="I2643" s="40">
        <f t="shared" si="719"/>
        <v>25232875.149999999</v>
      </c>
      <c r="J2643" s="40">
        <f t="shared" si="720"/>
        <v>26242191.100000001</v>
      </c>
      <c r="K2643" s="178"/>
      <c r="L2643" s="179"/>
      <c r="M2643" s="40">
        <f t="shared" si="721"/>
        <v>25232875.149999999</v>
      </c>
      <c r="N2643" s="40">
        <f t="shared" si="722"/>
        <v>26242191.100000001</v>
      </c>
      <c r="O2643" s="36">
        <f>осн2!N84*осн2!$B$6+осн2!$A$2+(осн2!N84*осн2!$B$6+осн2!$A$2)*осн2!$E$2</f>
        <v>12616437.574999999</v>
      </c>
      <c r="P2643" s="36">
        <f>осн2!O84*осн2!$B$6+осн2!$A$2+(осн2!O84*осн2!$B$6+осн2!$A$2)*осн2!$E$2</f>
        <v>13121095.550000001</v>
      </c>
      <c r="Q2643" s="40">
        <f t="shared" si="723"/>
        <v>25232875.149999999</v>
      </c>
      <c r="R2643" s="40">
        <f t="shared" si="724"/>
        <v>26242191.100000001</v>
      </c>
      <c r="S2643" s="40">
        <f t="shared" si="725"/>
        <v>12616437.574999999</v>
      </c>
      <c r="T2643" s="40">
        <f t="shared" si="726"/>
        <v>13121095.550000001</v>
      </c>
    </row>
    <row r="2644" spans="1:20" ht="18.75" hidden="1" customHeight="1" x14ac:dyDescent="0.25">
      <c r="A2644" s="142"/>
      <c r="B2644" s="169"/>
      <c r="C2644" s="140"/>
      <c r="D2644" s="4" t="s">
        <v>87</v>
      </c>
      <c r="E2644" s="41">
        <f>осн2!N85*осн2!$B$6*осн2!$D$1+осн2!$A$2+(осн2!N85*осн2!$B$6*осн2!$D$1+осн2!$A$2)*осн2!$E$2</f>
        <v>30159693.75</v>
      </c>
      <c r="F2644" s="41">
        <f>осн2!O85*осн2!$B$6*осн2!$D$1+осн2!$A$2+(осн2!O85*осн2!$B$6*осн2!$D$1+осн2!$A$2)*осн2!$E$2</f>
        <v>31366081.5</v>
      </c>
      <c r="G2644" s="178"/>
      <c r="H2644" s="179"/>
      <c r="I2644" s="41">
        <f t="shared" si="719"/>
        <v>30159693.75</v>
      </c>
      <c r="J2644" s="41">
        <f t="shared" si="720"/>
        <v>31366081.5</v>
      </c>
      <c r="K2644" s="178"/>
      <c r="L2644" s="179"/>
      <c r="M2644" s="41">
        <f t="shared" si="721"/>
        <v>30159693.75</v>
      </c>
      <c r="N2644" s="41">
        <f t="shared" si="722"/>
        <v>31366081.5</v>
      </c>
      <c r="O2644" s="37">
        <f>осн2!N85*осн2!$B$6+осн2!$A$2+(осн2!N85*осн2!$B$6+осн2!$A$2)*осн2!$E$2</f>
        <v>15079846.875</v>
      </c>
      <c r="P2644" s="37">
        <f>осн2!O85*осн2!$B$6+осн2!$A$2+(осн2!O85*осн2!$B$6+осн2!$A$2)*осн2!$E$2</f>
        <v>15683040.75</v>
      </c>
      <c r="Q2644" s="41">
        <f t="shared" si="723"/>
        <v>30159693.75</v>
      </c>
      <c r="R2644" s="41">
        <f t="shared" si="724"/>
        <v>31366081.5</v>
      </c>
      <c r="S2644" s="41">
        <f t="shared" si="725"/>
        <v>15079846.875</v>
      </c>
      <c r="T2644" s="41">
        <f t="shared" si="726"/>
        <v>15683040.75</v>
      </c>
    </row>
    <row r="2645" spans="1:20" ht="18.75" hidden="1" customHeight="1" x14ac:dyDescent="0.25">
      <c r="A2645" s="142"/>
      <c r="B2645" s="169"/>
      <c r="C2645" s="140"/>
      <c r="D2645" s="4" t="s">
        <v>88</v>
      </c>
      <c r="E2645" s="41">
        <f>осн2!N86*осн2!$B$6*осн2!$D$1+осн2!$A$2+(осн2!N86*осн2!$B$6*осн2!$D$1+осн2!$A$2)*осн2!$E$2</f>
        <v>39111985</v>
      </c>
      <c r="F2645" s="41">
        <f>осн2!O86*осн2!$B$6*осн2!$D$1+осн2!$A$2+(осн2!O86*осн2!$B$6*осн2!$D$1+осн2!$A$2)*осн2!$E$2</f>
        <v>40676464.399999999</v>
      </c>
      <c r="G2645" s="178"/>
      <c r="H2645" s="179"/>
      <c r="I2645" s="41">
        <f t="shared" si="719"/>
        <v>39111985</v>
      </c>
      <c r="J2645" s="41">
        <f t="shared" si="720"/>
        <v>40676464.399999999</v>
      </c>
      <c r="K2645" s="178"/>
      <c r="L2645" s="179"/>
      <c r="M2645" s="41">
        <f t="shared" si="721"/>
        <v>39111985</v>
      </c>
      <c r="N2645" s="41">
        <f t="shared" si="722"/>
        <v>40676464.399999999</v>
      </c>
      <c r="O2645" s="37">
        <f>осн2!N86*осн2!$B$6+осн2!$A$2+(осн2!N86*осн2!$B$6+осн2!$A$2)*осн2!$E$2</f>
        <v>19555992.5</v>
      </c>
      <c r="P2645" s="37">
        <f>осн2!O86*осн2!$B$6+осн2!$A$2+(осн2!O86*осн2!$B$6+осн2!$A$2)*осн2!$E$2</f>
        <v>20338232.199999999</v>
      </c>
      <c r="Q2645" s="41">
        <f t="shared" si="723"/>
        <v>39111985</v>
      </c>
      <c r="R2645" s="41">
        <f t="shared" si="724"/>
        <v>40676464.399999999</v>
      </c>
      <c r="S2645" s="41">
        <f t="shared" si="725"/>
        <v>19555992.5</v>
      </c>
      <c r="T2645" s="41">
        <f t="shared" si="726"/>
        <v>20338232.199999999</v>
      </c>
    </row>
    <row r="2646" spans="1:20" ht="18.75" hidden="1" customHeight="1" x14ac:dyDescent="0.25">
      <c r="A2646" s="142"/>
      <c r="B2646" s="169"/>
      <c r="C2646" s="140"/>
      <c r="D2646" s="4" t="s">
        <v>89</v>
      </c>
      <c r="E2646" s="41">
        <f>осн2!N87*осн2!$B$6*осн2!$D$1+осн2!$A$2+(осн2!N87*осн2!$B$6*осн2!$D$1+осн2!$A$2)*осн2!$E$2</f>
        <v>46811844.899999999</v>
      </c>
      <c r="F2646" s="41">
        <f>осн2!O87*осн2!$B$6*осн2!$D$1+осн2!$A$2+(осн2!O87*осн2!$B$6*осн2!$D$1+осн2!$A$2)*осн2!$E$2</f>
        <v>48684319.049999997</v>
      </c>
      <c r="G2646" s="178"/>
      <c r="H2646" s="179"/>
      <c r="I2646" s="41">
        <f t="shared" si="719"/>
        <v>46811844.899999999</v>
      </c>
      <c r="J2646" s="41">
        <f t="shared" si="720"/>
        <v>48684319.049999997</v>
      </c>
      <c r="K2646" s="178"/>
      <c r="L2646" s="179"/>
      <c r="M2646" s="41">
        <f t="shared" si="721"/>
        <v>46811844.899999999</v>
      </c>
      <c r="N2646" s="41">
        <f t="shared" si="722"/>
        <v>48684319.049999997</v>
      </c>
      <c r="O2646" s="37">
        <f>осн2!N87*осн2!$B$6+осн2!$A$2+(осн2!N87*осн2!$B$6+осн2!$A$2)*осн2!$E$2</f>
        <v>23405922.449999999</v>
      </c>
      <c r="P2646" s="37">
        <f>осн2!O87*осн2!$B$6+осн2!$A$2+(осн2!O87*осн2!$B$6+осн2!$A$2)*осн2!$E$2</f>
        <v>24342159.524999999</v>
      </c>
      <c r="Q2646" s="41">
        <f t="shared" si="723"/>
        <v>46811844.899999999</v>
      </c>
      <c r="R2646" s="41">
        <f t="shared" si="724"/>
        <v>48684319.049999997</v>
      </c>
      <c r="S2646" s="41">
        <f t="shared" si="725"/>
        <v>23405922.449999999</v>
      </c>
      <c r="T2646" s="41">
        <f t="shared" si="726"/>
        <v>24342159.524999999</v>
      </c>
    </row>
    <row r="2647" spans="1:20" ht="18.75" hidden="1" customHeight="1" x14ac:dyDescent="0.25">
      <c r="A2647" s="142"/>
      <c r="B2647" s="169"/>
      <c r="C2647" s="140"/>
      <c r="D2647" s="4" t="s">
        <v>90</v>
      </c>
      <c r="E2647" s="41">
        <f>осн2!N88*осн2!$B$6*осн2!$D$1+осн2!$A$2+(осн2!N88*осн2!$B$6*осн2!$D$1+осн2!$A$2)*осн2!$E$2</f>
        <v>51649903.899999999</v>
      </c>
      <c r="F2647" s="41">
        <f>осн2!O88*осн2!$B$6*осн2!$D$1+осн2!$A$2+(осн2!O88*осн2!$B$6*осн2!$D$1+осн2!$A$2)*осн2!$E$2</f>
        <v>53715901</v>
      </c>
      <c r="G2647" s="178"/>
      <c r="H2647" s="179"/>
      <c r="I2647" s="41">
        <f t="shared" si="719"/>
        <v>51649903.899999999</v>
      </c>
      <c r="J2647" s="41">
        <f t="shared" si="720"/>
        <v>53715901</v>
      </c>
      <c r="K2647" s="178"/>
      <c r="L2647" s="179"/>
      <c r="M2647" s="41">
        <f t="shared" si="721"/>
        <v>51649903.899999999</v>
      </c>
      <c r="N2647" s="41">
        <f t="shared" si="722"/>
        <v>53715901</v>
      </c>
      <c r="O2647" s="37">
        <f>осн2!N88*осн2!$B$6+осн2!$A$2+(осн2!N88*осн2!$B$6+осн2!$A$2)*осн2!$E$2</f>
        <v>25824951.949999999</v>
      </c>
      <c r="P2647" s="37">
        <f>осн2!O88*осн2!$B$6+осн2!$A$2+(осн2!O88*осн2!$B$6+осн2!$A$2)*осн2!$E$2</f>
        <v>26857950.5</v>
      </c>
      <c r="Q2647" s="41">
        <f t="shared" si="723"/>
        <v>51649903.899999999</v>
      </c>
      <c r="R2647" s="41">
        <f t="shared" si="724"/>
        <v>53715901</v>
      </c>
      <c r="S2647" s="41">
        <f t="shared" si="725"/>
        <v>25824951.949999999</v>
      </c>
      <c r="T2647" s="41">
        <f t="shared" si="726"/>
        <v>26857950.5</v>
      </c>
    </row>
    <row r="2648" spans="1:20" ht="18.75" hidden="1" customHeight="1" x14ac:dyDescent="0.25">
      <c r="A2648" s="142"/>
      <c r="B2648" s="169"/>
      <c r="C2648" s="140"/>
      <c r="D2648" s="4" t="s">
        <v>91</v>
      </c>
      <c r="E2648" s="41">
        <f>осн2!N89*осн2!$B$6*осн2!$D$1+осн2!$A$2+(осн2!N89*осн2!$B$6*осн2!$D$1+осн2!$A$2)*осн2!$E$2</f>
        <v>53526640.799999997</v>
      </c>
      <c r="F2648" s="41">
        <f>осн2!O89*осн2!$B$6*осн2!$D$1+осн2!$A$2+(осн2!O89*осн2!$B$6*осн2!$D$1+осн2!$A$2)*осн2!$E$2</f>
        <v>55667706.549999997</v>
      </c>
      <c r="G2648" s="178"/>
      <c r="H2648" s="179"/>
      <c r="I2648" s="41">
        <f t="shared" si="719"/>
        <v>53526640.799999997</v>
      </c>
      <c r="J2648" s="41">
        <f t="shared" si="720"/>
        <v>55667706.549999997</v>
      </c>
      <c r="K2648" s="178"/>
      <c r="L2648" s="179"/>
      <c r="M2648" s="41">
        <f t="shared" si="721"/>
        <v>53526640.799999997</v>
      </c>
      <c r="N2648" s="41">
        <f t="shared" si="722"/>
        <v>55667706.549999997</v>
      </c>
      <c r="O2648" s="37">
        <f>осн2!N89*осн2!$B$6+осн2!$A$2+(осн2!N89*осн2!$B$6+осн2!$A$2)*осн2!$E$2</f>
        <v>26763320.399999999</v>
      </c>
      <c r="P2648" s="37">
        <f>осн2!O89*осн2!$B$6+осн2!$A$2+(осн2!O89*осн2!$B$6+осн2!$A$2)*осн2!$E$2</f>
        <v>27833853.274999999</v>
      </c>
      <c r="Q2648" s="41">
        <f t="shared" si="723"/>
        <v>53526640.799999997</v>
      </c>
      <c r="R2648" s="41">
        <f t="shared" si="724"/>
        <v>55667706.549999997</v>
      </c>
      <c r="S2648" s="41">
        <f t="shared" si="725"/>
        <v>26763320.399999999</v>
      </c>
      <c r="T2648" s="41">
        <f t="shared" si="726"/>
        <v>27833853.274999999</v>
      </c>
    </row>
    <row r="2649" spans="1:20" ht="18.75" hidden="1" customHeight="1" x14ac:dyDescent="0.25">
      <c r="A2649" s="142"/>
      <c r="B2649" s="169"/>
      <c r="C2649" s="140"/>
      <c r="D2649" s="4" t="s">
        <v>85</v>
      </c>
      <c r="E2649" s="41">
        <f>осн2!N90*осн2!$B$6*осн2!$D$1+осн2!$A$2+(осн2!N90*осн2!$B$6*осн2!$D$1+осн2!$A$2)*осн2!$E$2</f>
        <v>59808857.549999997</v>
      </c>
      <c r="F2649" s="41">
        <f>осн2!O90*осн2!$B$6*осн2!$D$1+осн2!$A$2+(осн2!O90*осн2!$B$6*осн2!$D$1+осн2!$A$2)*осн2!$E$2</f>
        <v>62201213.149999999</v>
      </c>
      <c r="G2649" s="178"/>
      <c r="H2649" s="179"/>
      <c r="I2649" s="41">
        <f t="shared" si="719"/>
        <v>59808857.549999997</v>
      </c>
      <c r="J2649" s="41">
        <f t="shared" si="720"/>
        <v>62201213.149999999</v>
      </c>
      <c r="K2649" s="178"/>
      <c r="L2649" s="179"/>
      <c r="M2649" s="41">
        <f t="shared" si="721"/>
        <v>59808857.549999997</v>
      </c>
      <c r="N2649" s="41">
        <f t="shared" si="722"/>
        <v>62201213.149999999</v>
      </c>
      <c r="O2649" s="37">
        <f>осн2!N90*осн2!$B$6+осн2!$A$2+(осн2!N90*осн2!$B$6+осн2!$A$2)*осн2!$E$2</f>
        <v>29904428.774999999</v>
      </c>
      <c r="P2649" s="37">
        <f>осн2!O90*осн2!$B$6+осн2!$A$2+(осн2!O90*осн2!$B$6+осн2!$A$2)*осн2!$E$2</f>
        <v>31100606.574999999</v>
      </c>
      <c r="Q2649" s="41">
        <f t="shared" si="723"/>
        <v>59808857.549999997</v>
      </c>
      <c r="R2649" s="41">
        <f t="shared" si="724"/>
        <v>62201213.149999999</v>
      </c>
      <c r="S2649" s="41">
        <f t="shared" si="725"/>
        <v>29904428.774999999</v>
      </c>
      <c r="T2649" s="41">
        <f t="shared" si="726"/>
        <v>31100606.574999999</v>
      </c>
    </row>
    <row r="2650" spans="1:20" ht="18.75" hidden="1" customHeight="1" x14ac:dyDescent="0.25">
      <c r="A2650" s="142"/>
      <c r="B2650" s="169"/>
      <c r="C2650" s="140"/>
      <c r="D2650" s="4" t="s">
        <v>92</v>
      </c>
      <c r="E2650" s="41">
        <f>осн2!N91*осн2!$B$6*осн2!$D$1+осн2!$A$2+(осн2!N91*осн2!$B$6*осн2!$D$1+осн2!$A$2)*осн2!$E$2</f>
        <v>66090835.350000001</v>
      </c>
      <c r="F2650" s="41">
        <f>осн2!O91*осн2!$B$6*осн2!$D$1+осн2!$A$2+(осн2!O91*осн2!$B$6*осн2!$D$1+осн2!$A$2)*осн2!$E$2</f>
        <v>68734469</v>
      </c>
      <c r="G2650" s="178"/>
      <c r="H2650" s="179"/>
      <c r="I2650" s="41">
        <f t="shared" si="719"/>
        <v>66090835.350000001</v>
      </c>
      <c r="J2650" s="41">
        <f t="shared" si="720"/>
        <v>68734469</v>
      </c>
      <c r="K2650" s="178"/>
      <c r="L2650" s="179"/>
      <c r="M2650" s="41">
        <f t="shared" si="721"/>
        <v>66090835.350000001</v>
      </c>
      <c r="N2650" s="41">
        <f t="shared" si="722"/>
        <v>68734469</v>
      </c>
      <c r="O2650" s="37">
        <f>осн2!N91*осн2!$B$6+осн2!$A$2+(осн2!N91*осн2!$B$6+осн2!$A$2)*осн2!$E$2</f>
        <v>33045417.675000001</v>
      </c>
      <c r="P2650" s="37">
        <f>осн2!O91*осн2!$B$6+осн2!$A$2+(осн2!O91*осн2!$B$6+осн2!$A$2)*осн2!$E$2</f>
        <v>34367234.5</v>
      </c>
      <c r="Q2650" s="41">
        <f t="shared" si="723"/>
        <v>66090835.350000001</v>
      </c>
      <c r="R2650" s="41">
        <f t="shared" si="724"/>
        <v>68734469</v>
      </c>
      <c r="S2650" s="41">
        <f t="shared" si="725"/>
        <v>33045417.675000001</v>
      </c>
      <c r="T2650" s="41">
        <f t="shared" si="726"/>
        <v>34367234.5</v>
      </c>
    </row>
    <row r="2651" spans="1:20" ht="18.75" hidden="1" customHeight="1" x14ac:dyDescent="0.25">
      <c r="A2651" s="142"/>
      <c r="B2651" s="169"/>
      <c r="C2651" s="140"/>
      <c r="D2651" s="4" t="s">
        <v>93</v>
      </c>
      <c r="E2651" s="41">
        <f>осн2!N92*осн2!$B$6*осн2!$D$1+осн2!$A$2+(осн2!N92*осн2!$B$6*осн2!$D$1+осн2!$A$2)*осн2!$E$2</f>
        <v>73347631.799999997</v>
      </c>
      <c r="F2651" s="41">
        <f>осн2!O92*осн2!$B$6*осн2!$D$1+осн2!$A$2+(осн2!O92*осн2!$B$6*осн2!$D$1+осн2!$A$2)*осн2!$E$2</f>
        <v>76281536.599999994</v>
      </c>
      <c r="G2651" s="178"/>
      <c r="H2651" s="179"/>
      <c r="I2651" s="41">
        <f t="shared" si="719"/>
        <v>73347631.799999997</v>
      </c>
      <c r="J2651" s="41">
        <f t="shared" si="720"/>
        <v>76281536.599999994</v>
      </c>
      <c r="K2651" s="178"/>
      <c r="L2651" s="179"/>
      <c r="M2651" s="41">
        <f t="shared" si="721"/>
        <v>73347631.799999997</v>
      </c>
      <c r="N2651" s="41">
        <f t="shared" si="722"/>
        <v>76281536.599999994</v>
      </c>
      <c r="O2651" s="37">
        <f>осн2!N92*осн2!$B$6+осн2!$A$2+(осн2!N92*осн2!$B$6+осн2!$A$2)*осн2!$E$2</f>
        <v>36673815.899999999</v>
      </c>
      <c r="P2651" s="37">
        <f>осн2!O92*осн2!$B$6+осн2!$A$2+(осн2!O92*осн2!$B$6+осн2!$A$2)*осн2!$E$2</f>
        <v>38140768.299999997</v>
      </c>
      <c r="Q2651" s="41">
        <f t="shared" si="723"/>
        <v>73347631.799999997</v>
      </c>
      <c r="R2651" s="41">
        <f t="shared" si="724"/>
        <v>76281536.599999994</v>
      </c>
      <c r="S2651" s="41">
        <f t="shared" si="725"/>
        <v>36673815.899999999</v>
      </c>
      <c r="T2651" s="41">
        <f t="shared" si="726"/>
        <v>38140768.299999997</v>
      </c>
    </row>
    <row r="2652" spans="1:20" ht="18.75" hidden="1" customHeight="1" x14ac:dyDescent="0.25">
      <c r="A2652" s="142"/>
      <c r="B2652" s="169"/>
      <c r="C2652" s="140"/>
      <c r="D2652" s="4" t="s">
        <v>94</v>
      </c>
      <c r="E2652" s="41">
        <f>осн2!N93*осн2!$B$6*осн2!$D$1+осн2!$A$2+(осн2!N93*осн2!$B$6*осн2!$D$1+осн2!$A$2)*осн2!$E$2</f>
        <v>79629833.799999997</v>
      </c>
      <c r="F2652" s="41">
        <f>осн2!O93*осн2!$B$6*осн2!$D$1+осн2!$A$2+(осн2!O93*осн2!$B$6*осн2!$D$1+осн2!$A$2)*осн2!$E$2</f>
        <v>82815025.5</v>
      </c>
      <c r="G2652" s="178"/>
      <c r="H2652" s="179"/>
      <c r="I2652" s="41">
        <f t="shared" si="719"/>
        <v>79629833.799999997</v>
      </c>
      <c r="J2652" s="41">
        <f t="shared" si="720"/>
        <v>82815025.5</v>
      </c>
      <c r="K2652" s="178"/>
      <c r="L2652" s="179"/>
      <c r="M2652" s="41">
        <f t="shared" si="721"/>
        <v>79629833.799999997</v>
      </c>
      <c r="N2652" s="41">
        <f t="shared" si="722"/>
        <v>82815025.5</v>
      </c>
      <c r="O2652" s="37">
        <f>осн2!N93*осн2!$B$6+осн2!$A$2+(осн2!N93*осн2!$B$6+осн2!$A$2)*осн2!$E$2</f>
        <v>39814916.899999999</v>
      </c>
      <c r="P2652" s="37">
        <f>осн2!O93*осн2!$B$6+осн2!$A$2+(осн2!O93*осн2!$B$6+осн2!$A$2)*осн2!$E$2</f>
        <v>41407512.75</v>
      </c>
      <c r="Q2652" s="41">
        <f t="shared" si="723"/>
        <v>79629833.799999997</v>
      </c>
      <c r="R2652" s="41">
        <f t="shared" si="724"/>
        <v>82815025.5</v>
      </c>
      <c r="S2652" s="41">
        <f t="shared" si="725"/>
        <v>39814916.899999999</v>
      </c>
      <c r="T2652" s="41">
        <f t="shared" si="726"/>
        <v>41407512.75</v>
      </c>
    </row>
    <row r="2653" spans="1:20" ht="18.75" hidden="1" customHeight="1" x14ac:dyDescent="0.25">
      <c r="A2653" s="142"/>
      <c r="B2653" s="169"/>
      <c r="C2653" s="140"/>
      <c r="D2653" s="8" t="s">
        <v>95</v>
      </c>
      <c r="E2653" s="40">
        <f>осн2!N94*осн2!$B$6*осн2!$D$1+осн2!$A$2+(осн2!N94*осн2!$B$6*осн2!$D$1+осн2!$A$2)*осн2!$E$2</f>
        <v>14228410.5</v>
      </c>
      <c r="F2653" s="40">
        <f>осн2!O94*осн2!$B$6*осн2!$D$1+осн2!$A$2+(осн2!O94*осн2!$B$6*осн2!$D$1+осн2!$A$2)*осн2!$E$2</f>
        <v>14797545.15</v>
      </c>
      <c r="G2653" s="178"/>
      <c r="H2653" s="179"/>
      <c r="I2653" s="40">
        <f t="shared" si="719"/>
        <v>14228410.5</v>
      </c>
      <c r="J2653" s="40">
        <f t="shared" si="720"/>
        <v>14797545.15</v>
      </c>
      <c r="K2653" s="178"/>
      <c r="L2653" s="179"/>
      <c r="M2653" s="40">
        <f t="shared" si="721"/>
        <v>14228410.5</v>
      </c>
      <c r="N2653" s="40">
        <f t="shared" si="722"/>
        <v>14797545.15</v>
      </c>
      <c r="O2653" s="36">
        <f>осн2!N94*осн2!$B$6+осн2!$A$2+(осн2!N94*осн2!$B$6+осн2!$A$2)*осн2!$E$2</f>
        <v>7114205.25</v>
      </c>
      <c r="P2653" s="36">
        <f>осн2!O94*осн2!$B$6+осн2!$A$2+(осн2!O94*осн2!$B$6+осн2!$A$2)*осн2!$E$2</f>
        <v>7398772.5750000002</v>
      </c>
      <c r="Q2653" s="40">
        <f t="shared" si="723"/>
        <v>14228410.5</v>
      </c>
      <c r="R2653" s="40">
        <f t="shared" si="724"/>
        <v>14797545.15</v>
      </c>
      <c r="S2653" s="40">
        <f t="shared" si="725"/>
        <v>7114205.25</v>
      </c>
      <c r="T2653" s="40">
        <f t="shared" si="726"/>
        <v>7398772.5750000002</v>
      </c>
    </row>
    <row r="2654" spans="1:20" ht="18.75" hidden="1" customHeight="1" x14ac:dyDescent="0.25">
      <c r="A2654" s="142"/>
      <c r="B2654" s="169"/>
      <c r="C2654" s="140"/>
      <c r="D2654" s="4" t="s">
        <v>96</v>
      </c>
      <c r="E2654" s="41">
        <f>осн2!N95*осн2!$B$6*осн2!$D$1+осн2!$A$2+(осн2!N95*осн2!$B$6*осн2!$D$1+осн2!$A$2)*осн2!$E$2</f>
        <v>20047061.300000001</v>
      </c>
      <c r="F2654" s="41">
        <f>осн2!O95*осн2!$B$6*осн2!$D$1+осн2!$A$2+(осн2!O95*осн2!$B$6*осн2!$D$1+осн2!$A$2)*осн2!$E$2</f>
        <v>20848942.100000001</v>
      </c>
      <c r="G2654" s="178"/>
      <c r="H2654" s="179"/>
      <c r="I2654" s="41">
        <f t="shared" si="719"/>
        <v>20047061.300000001</v>
      </c>
      <c r="J2654" s="41">
        <f t="shared" si="720"/>
        <v>20848942.100000001</v>
      </c>
      <c r="K2654" s="178"/>
      <c r="L2654" s="179"/>
      <c r="M2654" s="41">
        <f t="shared" si="721"/>
        <v>20047061.300000001</v>
      </c>
      <c r="N2654" s="41">
        <f t="shared" si="722"/>
        <v>20848942.100000001</v>
      </c>
      <c r="O2654" s="37">
        <f>осн2!N95*осн2!$B$6+осн2!$A$2+(осн2!N95*осн2!$B$6+осн2!$A$2)*осн2!$E$2</f>
        <v>10023530.65</v>
      </c>
      <c r="P2654" s="37">
        <f>осн2!O95*осн2!$B$6+осн2!$A$2+(осн2!O95*осн2!$B$6+осн2!$A$2)*осн2!$E$2</f>
        <v>10424471.050000001</v>
      </c>
      <c r="Q2654" s="41">
        <f t="shared" si="723"/>
        <v>20047061.300000001</v>
      </c>
      <c r="R2654" s="41">
        <f t="shared" si="724"/>
        <v>20848942.100000001</v>
      </c>
      <c r="S2654" s="41">
        <f t="shared" si="725"/>
        <v>10023530.65</v>
      </c>
      <c r="T2654" s="41">
        <f t="shared" si="726"/>
        <v>10424471.050000001</v>
      </c>
    </row>
    <row r="2655" spans="1:20" ht="18.75" hidden="1" customHeight="1" x14ac:dyDescent="0.25">
      <c r="A2655" s="142"/>
      <c r="B2655" s="169"/>
      <c r="C2655" s="140"/>
      <c r="D2655" s="4" t="s">
        <v>97</v>
      </c>
      <c r="E2655" s="41">
        <f>осн2!N96*осн2!$B$6*осн2!$D$1+осн2!$A$2+(осн2!N96*осн2!$B$6*осн2!$D$1+осн2!$A$2)*осн2!$E$2</f>
        <v>26869446.649999999</v>
      </c>
      <c r="F2655" s="41">
        <f>осн2!O96*осн2!$B$6*осн2!$D$1+осн2!$A$2+(осн2!O96*осн2!$B$6*осн2!$D$1+осн2!$A$2)*осн2!$E$2</f>
        <v>27944226.050000001</v>
      </c>
      <c r="G2655" s="178"/>
      <c r="H2655" s="179"/>
      <c r="I2655" s="41">
        <f t="shared" si="719"/>
        <v>26869446.649999999</v>
      </c>
      <c r="J2655" s="41">
        <f t="shared" si="720"/>
        <v>27944226.050000001</v>
      </c>
      <c r="K2655" s="178"/>
      <c r="L2655" s="179"/>
      <c r="M2655" s="41">
        <f t="shared" si="721"/>
        <v>26869446.649999999</v>
      </c>
      <c r="N2655" s="41">
        <f t="shared" si="722"/>
        <v>27944226.050000001</v>
      </c>
      <c r="O2655" s="37">
        <f>осн2!N96*осн2!$B$6+осн2!$A$2+(осн2!N96*осн2!$B$6+осн2!$A$2)*осн2!$E$2</f>
        <v>13434723.324999999</v>
      </c>
      <c r="P2655" s="37">
        <f>осн2!O96*осн2!$B$6+осн2!$A$2+(осн2!O96*осн2!$B$6+осн2!$A$2)*осн2!$E$2</f>
        <v>13972113.025</v>
      </c>
      <c r="Q2655" s="41">
        <f t="shared" si="723"/>
        <v>26869446.649999999</v>
      </c>
      <c r="R2655" s="41">
        <f t="shared" si="724"/>
        <v>27944226.050000001</v>
      </c>
      <c r="S2655" s="41">
        <f t="shared" si="725"/>
        <v>13434723.324999999</v>
      </c>
      <c r="T2655" s="41">
        <f t="shared" si="726"/>
        <v>13972113.025</v>
      </c>
    </row>
    <row r="2656" spans="1:20" ht="18.75" hidden="1" customHeight="1" x14ac:dyDescent="0.25">
      <c r="A2656" s="142"/>
      <c r="B2656" s="169"/>
      <c r="C2656" s="140"/>
      <c r="D2656" s="4" t="s">
        <v>98</v>
      </c>
      <c r="E2656" s="41">
        <f>осн2!N97*осн2!$B$6*осн2!$D$1+осн2!$A$2+(осн2!N97*осн2!$B$6*осн2!$D$1+осн2!$A$2)*осн2!$E$2</f>
        <v>32688097.449999999</v>
      </c>
      <c r="F2656" s="41">
        <f>осн2!O97*осн2!$B$6*осн2!$D$1+осн2!$A$2+(осн2!O97*осн2!$B$6*осн2!$D$1+осн2!$A$2)*осн2!$E$2</f>
        <v>33995620.049999997</v>
      </c>
      <c r="G2656" s="178"/>
      <c r="H2656" s="179"/>
      <c r="I2656" s="41">
        <f t="shared" si="719"/>
        <v>32688097.449999999</v>
      </c>
      <c r="J2656" s="41">
        <f t="shared" si="720"/>
        <v>33995620.049999997</v>
      </c>
      <c r="K2656" s="178"/>
      <c r="L2656" s="179"/>
      <c r="M2656" s="41">
        <f t="shared" si="721"/>
        <v>32688097.449999999</v>
      </c>
      <c r="N2656" s="41">
        <f t="shared" si="722"/>
        <v>33995620.049999997</v>
      </c>
      <c r="O2656" s="37">
        <f>осн2!N97*осн2!$B$6+осн2!$A$2+(осн2!N97*осн2!$B$6+осн2!$A$2)*осн2!$E$2</f>
        <v>16344048.725</v>
      </c>
      <c r="P2656" s="37">
        <f>осн2!O97*осн2!$B$6+осн2!$A$2+(осн2!O97*осн2!$B$6+осн2!$A$2)*осн2!$E$2</f>
        <v>16997810.024999999</v>
      </c>
      <c r="Q2656" s="41">
        <f t="shared" si="723"/>
        <v>32688097.449999999</v>
      </c>
      <c r="R2656" s="41">
        <f t="shared" si="724"/>
        <v>33995620.049999997</v>
      </c>
      <c r="S2656" s="41">
        <f t="shared" si="725"/>
        <v>16344048.725</v>
      </c>
      <c r="T2656" s="41">
        <f t="shared" si="726"/>
        <v>16997810.024999999</v>
      </c>
    </row>
    <row r="2657" spans="1:20" ht="18.75" hidden="1" customHeight="1" x14ac:dyDescent="0.25">
      <c r="A2657" s="142"/>
      <c r="B2657" s="169"/>
      <c r="C2657" s="140"/>
      <c r="D2657" s="4" t="s">
        <v>99</v>
      </c>
      <c r="E2657" s="41">
        <f>осн2!N98*осн2!$B$6*осн2!$D$1+осн2!$A$2+(осн2!N98*осн2!$B$6*осн2!$D$1+осн2!$A$2)*осн2!$E$2</f>
        <v>39711233.25</v>
      </c>
      <c r="F2657" s="41">
        <f>осн2!O98*осн2!$B$6*осн2!$D$1+осн2!$A$2+(осн2!O98*осн2!$B$6*осн2!$D$1+осн2!$A$2)*осн2!$E$2</f>
        <v>41299681.399999999</v>
      </c>
      <c r="G2657" s="178"/>
      <c r="H2657" s="179"/>
      <c r="I2657" s="41">
        <f t="shared" si="719"/>
        <v>39711233.25</v>
      </c>
      <c r="J2657" s="41">
        <f t="shared" si="720"/>
        <v>41299681.399999999</v>
      </c>
      <c r="K2657" s="178"/>
      <c r="L2657" s="179"/>
      <c r="M2657" s="41">
        <f t="shared" si="721"/>
        <v>39711233.25</v>
      </c>
      <c r="N2657" s="41">
        <f t="shared" si="722"/>
        <v>41299681.399999999</v>
      </c>
      <c r="O2657" s="37">
        <f>осн2!N98*осн2!$B$6+осн2!$A$2+(осн2!N98*осн2!$B$6+осн2!$A$2)*осн2!$E$2</f>
        <v>19855616.625</v>
      </c>
      <c r="P2657" s="37">
        <f>осн2!O98*осн2!$B$6+осн2!$A$2+(осн2!O98*осн2!$B$6+осн2!$A$2)*осн2!$E$2</f>
        <v>20649840.699999999</v>
      </c>
      <c r="Q2657" s="41">
        <f t="shared" si="723"/>
        <v>39711233.25</v>
      </c>
      <c r="R2657" s="41">
        <f t="shared" si="724"/>
        <v>41299681.399999999</v>
      </c>
      <c r="S2657" s="41">
        <f t="shared" si="725"/>
        <v>19855616.625</v>
      </c>
      <c r="T2657" s="41">
        <f t="shared" si="726"/>
        <v>20649840.699999999</v>
      </c>
    </row>
    <row r="2658" spans="1:20" ht="18.75" hidden="1" customHeight="1" x14ac:dyDescent="0.25">
      <c r="A2658" s="142"/>
      <c r="B2658" s="169"/>
      <c r="C2658" s="140"/>
      <c r="D2658" s="4" t="s">
        <v>100</v>
      </c>
      <c r="E2658" s="41">
        <f>осн2!N99*осн2!$B$6*осн2!$D$1+осн2!$A$2+(осн2!N99*осн2!$B$6*осн2!$D$1+осн2!$A$2)*осн2!$E$2</f>
        <v>45529884.049999997</v>
      </c>
      <c r="F2658" s="41">
        <f>осн2!O99*осн2!$B$6*осн2!$D$1+осн2!$A$2+(осн2!O99*осн2!$B$6*осн2!$D$1+осн2!$A$2)*осн2!$E$2</f>
        <v>47351078.350000001</v>
      </c>
      <c r="G2658" s="178"/>
      <c r="H2658" s="179"/>
      <c r="I2658" s="41">
        <f t="shared" si="719"/>
        <v>45529884.049999997</v>
      </c>
      <c r="J2658" s="41">
        <f t="shared" si="720"/>
        <v>47351078.350000001</v>
      </c>
      <c r="K2658" s="178"/>
      <c r="L2658" s="179"/>
      <c r="M2658" s="41">
        <f t="shared" si="721"/>
        <v>45529884.049999997</v>
      </c>
      <c r="N2658" s="41">
        <f t="shared" si="722"/>
        <v>47351078.350000001</v>
      </c>
      <c r="O2658" s="37">
        <f>осн2!N99*осн2!$B$6+осн2!$A$2+(осн2!N99*осн2!$B$6+осн2!$A$2)*осн2!$E$2</f>
        <v>22764942.024999999</v>
      </c>
      <c r="P2658" s="37">
        <f>осн2!O99*осн2!$B$6+осн2!$A$2+(осн2!O99*осн2!$B$6+осн2!$A$2)*осн2!$E$2</f>
        <v>23675539.175000001</v>
      </c>
      <c r="Q2658" s="41">
        <f t="shared" si="723"/>
        <v>45529884.049999997</v>
      </c>
      <c r="R2658" s="41">
        <f t="shared" si="724"/>
        <v>47351078.350000001</v>
      </c>
      <c r="S2658" s="41">
        <f t="shared" si="725"/>
        <v>22764942.024999999</v>
      </c>
      <c r="T2658" s="41">
        <f t="shared" si="726"/>
        <v>23675539.175000001</v>
      </c>
    </row>
    <row r="2659" spans="1:20" ht="47.25" x14ac:dyDescent="0.25">
      <c r="A2659" s="142"/>
      <c r="B2659" s="169"/>
      <c r="C2659" s="140"/>
      <c r="D2659" s="38" t="s">
        <v>252</v>
      </c>
      <c r="E2659" s="38" t="s">
        <v>10</v>
      </c>
      <c r="F2659" s="38" t="s">
        <v>11</v>
      </c>
      <c r="G2659" s="178"/>
      <c r="H2659" s="179"/>
      <c r="I2659" s="38" t="s">
        <v>10</v>
      </c>
      <c r="J2659" s="38" t="s">
        <v>11</v>
      </c>
      <c r="K2659" s="178"/>
      <c r="L2659" s="179"/>
      <c r="M2659" s="38" t="s">
        <v>10</v>
      </c>
      <c r="N2659" s="38" t="s">
        <v>11</v>
      </c>
      <c r="O2659" s="38" t="s">
        <v>10</v>
      </c>
      <c r="P2659" s="38" t="s">
        <v>11</v>
      </c>
      <c r="Q2659" s="38" t="s">
        <v>10</v>
      </c>
      <c r="R2659" s="38" t="s">
        <v>11</v>
      </c>
      <c r="S2659" s="38" t="s">
        <v>10</v>
      </c>
      <c r="T2659" s="38" t="s">
        <v>11</v>
      </c>
    </row>
    <row r="2660" spans="1:20" ht="18.75" customHeight="1" x14ac:dyDescent="0.25">
      <c r="A2660" s="142"/>
      <c r="B2660" s="169"/>
      <c r="C2660" s="140"/>
      <c r="D2660" s="111" t="s">
        <v>17</v>
      </c>
      <c r="E2660" s="40">
        <f>осн2!I101*осн2!$B$6*осн2!$D$1+осн2!$A$2+(осн2!I101*осн2!$B$6*осн2!$D$1+осн2!$A$2)*осн2!$E$2</f>
        <v>5139254</v>
      </c>
      <c r="F2660" s="40">
        <f>осн2!J101*осн2!$B$6*осн2!$D$1+осн2!$A$2+(осн2!J101*осн2!$B$6*осн2!$D$1+осн2!$A$2)*осн2!$E$2</f>
        <v>5344824.75</v>
      </c>
      <c r="G2660" s="178"/>
      <c r="H2660" s="179"/>
      <c r="I2660" s="40">
        <f t="shared" ref="I2660:I2691" si="727">E2660</f>
        <v>5139254</v>
      </c>
      <c r="J2660" s="40">
        <f t="shared" ref="J2660:J2691" si="728">F2660</f>
        <v>5344824.75</v>
      </c>
      <c r="K2660" s="178"/>
      <c r="L2660" s="179"/>
      <c r="M2660" s="40">
        <f t="shared" ref="M2660:M2691" si="729">I2660</f>
        <v>5139254</v>
      </c>
      <c r="N2660" s="40">
        <f t="shared" ref="N2660:N2691" si="730">J2660</f>
        <v>5344824.75</v>
      </c>
      <c r="O2660" s="36">
        <f>осн2!I101*осн2!$B$6+осн2!$A$2+(осн2!I101*осн2!$B$6+осн2!$A$2)*осн2!$E$2</f>
        <v>2569627</v>
      </c>
      <c r="P2660" s="36">
        <f>осн2!J101*осн2!$B$6+осн2!$A$2+(осн2!J101*осн2!$B$6+осн2!$A$2)*осн2!$E$2</f>
        <v>2672412.375</v>
      </c>
      <c r="Q2660" s="40">
        <f t="shared" ref="Q2660:Q2691" si="731">M2660</f>
        <v>5139254</v>
      </c>
      <c r="R2660" s="40">
        <f t="shared" ref="R2660:R2691" si="732">N2660</f>
        <v>5344824.75</v>
      </c>
      <c r="S2660" s="40">
        <f t="shared" ref="S2660:S2691" si="733">O2660</f>
        <v>2569627</v>
      </c>
      <c r="T2660" s="40">
        <f t="shared" ref="T2660:T2691" si="734">P2660</f>
        <v>2672412.375</v>
      </c>
    </row>
    <row r="2661" spans="1:20" ht="18.75" hidden="1" customHeight="1" x14ac:dyDescent="0.25">
      <c r="A2661" s="142"/>
      <c r="B2661" s="169"/>
      <c r="C2661" s="140"/>
      <c r="D2661" s="4" t="s">
        <v>18</v>
      </c>
      <c r="E2661" s="41">
        <f>осн2!I102*осн2!$B$6*осн2!$D$1+осн2!$A$2+(осн2!I102*осн2!$B$6*осн2!$D$1+осн2!$A$2)*осн2!$E$2</f>
        <v>10263527.9</v>
      </c>
      <c r="F2661" s="41">
        <f>осн2!J102*осн2!$B$6*осн2!$D$1+осн2!$A$2+(осн2!J102*осн2!$B$6*осн2!$D$1+осн2!$A$2)*осн2!$E$2</f>
        <v>10674070.550000001</v>
      </c>
      <c r="G2661" s="178"/>
      <c r="H2661" s="179"/>
      <c r="I2661" s="41">
        <f t="shared" si="727"/>
        <v>10263527.9</v>
      </c>
      <c r="J2661" s="41">
        <f t="shared" si="728"/>
        <v>10674070.550000001</v>
      </c>
      <c r="K2661" s="178"/>
      <c r="L2661" s="179"/>
      <c r="M2661" s="41">
        <f t="shared" si="729"/>
        <v>10263527.9</v>
      </c>
      <c r="N2661" s="41">
        <f t="shared" si="730"/>
        <v>10674070.550000001</v>
      </c>
      <c r="O2661" s="37">
        <f>осн2!I102*осн2!$B$6+осн2!$A$2+(осн2!I102*осн2!$B$6+осн2!$A$2)*осн2!$E$2</f>
        <v>5131763.95</v>
      </c>
      <c r="P2661" s="37">
        <f>осн2!J102*осн2!$B$6+осн2!$A$2+(осн2!J102*осн2!$B$6+осн2!$A$2)*осн2!$E$2</f>
        <v>5337035.2750000004</v>
      </c>
      <c r="Q2661" s="41">
        <f t="shared" si="731"/>
        <v>10263527.9</v>
      </c>
      <c r="R2661" s="41">
        <f t="shared" si="732"/>
        <v>10674070.550000001</v>
      </c>
      <c r="S2661" s="41">
        <f t="shared" si="733"/>
        <v>5131763.95</v>
      </c>
      <c r="T2661" s="41">
        <f t="shared" si="734"/>
        <v>5337035.2750000004</v>
      </c>
    </row>
    <row r="2662" spans="1:20" ht="18.75" hidden="1" customHeight="1" x14ac:dyDescent="0.25">
      <c r="A2662" s="142"/>
      <c r="B2662" s="169"/>
      <c r="C2662" s="140"/>
      <c r="D2662" s="4" t="s">
        <v>19</v>
      </c>
      <c r="E2662" s="41">
        <f>осн2!I103*осн2!$B$6*осн2!$D$1+осн2!$A$2+(осн2!I103*осн2!$B$6*осн2!$D$1+осн2!$A$2)*осн2!$E$2</f>
        <v>13748029.550000001</v>
      </c>
      <c r="F2662" s="41">
        <f>осн2!J103*осн2!$B$6*осн2!$D$1+осн2!$A$2+(осн2!J103*осн2!$B$6*осн2!$D$1+осн2!$A$2)*осн2!$E$2</f>
        <v>14297950.85</v>
      </c>
      <c r="G2662" s="178"/>
      <c r="H2662" s="179"/>
      <c r="I2662" s="41">
        <f t="shared" si="727"/>
        <v>13748029.550000001</v>
      </c>
      <c r="J2662" s="41">
        <f t="shared" si="728"/>
        <v>14297950.85</v>
      </c>
      <c r="K2662" s="178"/>
      <c r="L2662" s="179"/>
      <c r="M2662" s="41">
        <f t="shared" si="729"/>
        <v>13748029.550000001</v>
      </c>
      <c r="N2662" s="41">
        <f t="shared" si="730"/>
        <v>14297950.85</v>
      </c>
      <c r="O2662" s="37">
        <f>осн2!I103*осн2!$B$6+осн2!$A$2+(осн2!I103*осн2!$B$6+осн2!$A$2)*осн2!$E$2</f>
        <v>6874014.7750000004</v>
      </c>
      <c r="P2662" s="37">
        <f>осн2!J103*осн2!$B$6+осн2!$A$2+(осн2!J103*осн2!$B$6+осн2!$A$2)*осн2!$E$2</f>
        <v>7148975.4249999998</v>
      </c>
      <c r="Q2662" s="41">
        <f t="shared" si="731"/>
        <v>13748029.550000001</v>
      </c>
      <c r="R2662" s="41">
        <f t="shared" si="732"/>
        <v>14297950.85</v>
      </c>
      <c r="S2662" s="41">
        <f t="shared" si="733"/>
        <v>6874014.7750000004</v>
      </c>
      <c r="T2662" s="41">
        <f t="shared" si="734"/>
        <v>7148975.4249999998</v>
      </c>
    </row>
    <row r="2663" spans="1:20" ht="18.75" hidden="1" customHeight="1" x14ac:dyDescent="0.25">
      <c r="A2663" s="142"/>
      <c r="B2663" s="169"/>
      <c r="C2663" s="140"/>
      <c r="D2663" s="4" t="s">
        <v>148</v>
      </c>
      <c r="E2663" s="41">
        <f>осн2!I104*осн2!$B$6*осн2!$D$1+осн2!$A$2+(осн2!I104*осн2!$B$6*осн2!$D$1+осн2!$A$2)*осн2!$E$2</f>
        <v>18422390.100000001</v>
      </c>
      <c r="F2663" s="41">
        <f>осн2!J104*осн2!$B$6*осн2!$D$1+осн2!$A$2+(осн2!J104*осн2!$B$6*осн2!$D$1+осн2!$A$2)*осн2!$E$2</f>
        <v>19159285.350000001</v>
      </c>
      <c r="G2663" s="178"/>
      <c r="H2663" s="179"/>
      <c r="I2663" s="41">
        <f t="shared" si="727"/>
        <v>18422390.100000001</v>
      </c>
      <c r="J2663" s="41">
        <f t="shared" si="728"/>
        <v>19159285.350000001</v>
      </c>
      <c r="K2663" s="178"/>
      <c r="L2663" s="179"/>
      <c r="M2663" s="41">
        <f t="shared" si="729"/>
        <v>18422390.100000001</v>
      </c>
      <c r="N2663" s="41">
        <f t="shared" si="730"/>
        <v>19159285.350000001</v>
      </c>
      <c r="O2663" s="37">
        <f>осн2!I104*осн2!$B$6+осн2!$A$2+(осн2!I104*осн2!$B$6+осн2!$A$2)*осн2!$E$2</f>
        <v>9211195.0500000007</v>
      </c>
      <c r="P2663" s="37">
        <f>осн2!J104*осн2!$B$6+осн2!$A$2+(осн2!J104*осн2!$B$6+осн2!$A$2)*осн2!$E$2</f>
        <v>9579642.6750000007</v>
      </c>
      <c r="Q2663" s="41">
        <f t="shared" si="731"/>
        <v>18422390.100000001</v>
      </c>
      <c r="R2663" s="41">
        <f t="shared" si="732"/>
        <v>19159285.350000001</v>
      </c>
      <c r="S2663" s="41">
        <f t="shared" si="733"/>
        <v>9211195.0500000007</v>
      </c>
      <c r="T2663" s="41">
        <f t="shared" si="734"/>
        <v>9579642.6750000007</v>
      </c>
    </row>
    <row r="2664" spans="1:20" ht="18.75" hidden="1" customHeight="1" x14ac:dyDescent="0.25">
      <c r="A2664" s="142"/>
      <c r="B2664" s="169"/>
      <c r="C2664" s="140"/>
      <c r="D2664" s="4" t="s">
        <v>149</v>
      </c>
      <c r="E2664" s="41">
        <f>осн2!I105*осн2!$B$6*осн2!$D$1+осн2!$A$2+(осн2!I105*осн2!$B$6*осн2!$D$1+осн2!$A$2)*осн2!$E$2</f>
        <v>24685968.75</v>
      </c>
      <c r="F2664" s="41">
        <f>осн2!J105*осн2!$B$6*осн2!$D$1+осн2!$A$2+(осн2!J105*осн2!$B$6*осн2!$D$1+осн2!$A$2)*осн2!$E$2</f>
        <v>25673407.5</v>
      </c>
      <c r="G2664" s="178"/>
      <c r="H2664" s="179"/>
      <c r="I2664" s="41">
        <f t="shared" si="727"/>
        <v>24685968.75</v>
      </c>
      <c r="J2664" s="41">
        <f t="shared" si="728"/>
        <v>25673407.5</v>
      </c>
      <c r="K2664" s="178"/>
      <c r="L2664" s="179"/>
      <c r="M2664" s="41">
        <f t="shared" si="729"/>
        <v>24685968.75</v>
      </c>
      <c r="N2664" s="41">
        <f t="shared" si="730"/>
        <v>25673407.5</v>
      </c>
      <c r="O2664" s="37">
        <f>осн2!I105*осн2!$B$6+осн2!$A$2+(осн2!I105*осн2!$B$6+осн2!$A$2)*осн2!$E$2</f>
        <v>12342984.375</v>
      </c>
      <c r="P2664" s="37">
        <f>осн2!J105*осн2!$B$6+осн2!$A$2+(осн2!J105*осн2!$B$6+осн2!$A$2)*осн2!$E$2</f>
        <v>12836703.75</v>
      </c>
      <c r="Q2664" s="41">
        <f t="shared" si="731"/>
        <v>24685968.75</v>
      </c>
      <c r="R2664" s="41">
        <f t="shared" si="732"/>
        <v>25673407.5</v>
      </c>
      <c r="S2664" s="41">
        <f t="shared" si="733"/>
        <v>12342984.375</v>
      </c>
      <c r="T2664" s="41">
        <f t="shared" si="734"/>
        <v>12836703.75</v>
      </c>
    </row>
    <row r="2665" spans="1:20" ht="18.75" hidden="1" customHeight="1" x14ac:dyDescent="0.25">
      <c r="A2665" s="142"/>
      <c r="B2665" s="169"/>
      <c r="C2665" s="140"/>
      <c r="D2665" s="4" t="s">
        <v>150</v>
      </c>
      <c r="E2665" s="41">
        <f>осн2!I106*осн2!$B$6*осн2!$D$1+осн2!$A$2+(осн2!I106*осн2!$B$6*осн2!$D$1+осн2!$A$2)*осн2!$E$2</f>
        <v>33079243.850000001</v>
      </c>
      <c r="F2665" s="41">
        <f>осн2!J106*осн2!$B$6*осн2!$D$1+осн2!$A$2+(осн2!J106*осн2!$B$6*осн2!$D$1+осн2!$A$2)*осн2!$E$2</f>
        <v>34402413.25</v>
      </c>
      <c r="G2665" s="178"/>
      <c r="H2665" s="179"/>
      <c r="I2665" s="41">
        <f t="shared" si="727"/>
        <v>33079243.850000001</v>
      </c>
      <c r="J2665" s="41">
        <f t="shared" si="728"/>
        <v>34402413.25</v>
      </c>
      <c r="K2665" s="178"/>
      <c r="L2665" s="179"/>
      <c r="M2665" s="41">
        <f t="shared" si="729"/>
        <v>33079243.850000001</v>
      </c>
      <c r="N2665" s="41">
        <f t="shared" si="730"/>
        <v>34402413.25</v>
      </c>
      <c r="O2665" s="37">
        <f>осн2!I106*осн2!$B$6+осн2!$A$2+(осн2!I106*осн2!$B$6+осн2!$A$2)*осн2!$E$2</f>
        <v>16539621.925000001</v>
      </c>
      <c r="P2665" s="37">
        <f>осн2!J106*осн2!$B$6+осн2!$A$2+(осн2!J106*осн2!$B$6+осн2!$A$2)*осн2!$E$2</f>
        <v>17201206.625</v>
      </c>
      <c r="Q2665" s="41">
        <f t="shared" si="731"/>
        <v>33079243.850000001</v>
      </c>
      <c r="R2665" s="41">
        <f t="shared" si="732"/>
        <v>34402413.25</v>
      </c>
      <c r="S2665" s="41">
        <f t="shared" si="733"/>
        <v>16539621.925000001</v>
      </c>
      <c r="T2665" s="41">
        <f t="shared" si="734"/>
        <v>17201206.625</v>
      </c>
    </row>
    <row r="2666" spans="1:20" ht="18.75" hidden="1" customHeight="1" x14ac:dyDescent="0.25">
      <c r="A2666" s="142"/>
      <c r="B2666" s="169"/>
      <c r="C2666" s="140"/>
      <c r="D2666" s="8" t="s">
        <v>112</v>
      </c>
      <c r="E2666" s="40">
        <f>осн2!I107*осн2!$B$6*осн2!$D$1+осн2!$A$2+(осн2!I107*осн2!$B$6*осн2!$D$1+осн2!$A$2)*осн2!$E$2</f>
        <v>5281373.2</v>
      </c>
      <c r="F2666" s="40">
        <f>осн2!J107*осн2!$B$6*осн2!$D$1+осн2!$A$2+(осн2!J107*осн2!$B$6*осн2!$D$1+осн2!$A$2)*осн2!$E$2</f>
        <v>5492628.5999999996</v>
      </c>
      <c r="G2666" s="178"/>
      <c r="H2666" s="179"/>
      <c r="I2666" s="40">
        <f t="shared" si="727"/>
        <v>5281373.2</v>
      </c>
      <c r="J2666" s="40">
        <f t="shared" si="728"/>
        <v>5492628.5999999996</v>
      </c>
      <c r="K2666" s="178"/>
      <c r="L2666" s="179"/>
      <c r="M2666" s="40">
        <f t="shared" si="729"/>
        <v>5281373.2</v>
      </c>
      <c r="N2666" s="40">
        <f t="shared" si="730"/>
        <v>5492628.5999999996</v>
      </c>
      <c r="O2666" s="36">
        <f>осн2!I107*осн2!$B$6+осн2!$A$2+(осн2!I107*осн2!$B$6+осн2!$A$2)*осн2!$E$2</f>
        <v>2640686.6</v>
      </c>
      <c r="P2666" s="36">
        <f>осн2!J107*осн2!$B$6+осн2!$A$2+(осн2!J107*осн2!$B$6+осн2!$A$2)*осн2!$E$2</f>
        <v>2746314.3</v>
      </c>
      <c r="Q2666" s="40">
        <f t="shared" si="731"/>
        <v>5281373.2</v>
      </c>
      <c r="R2666" s="40">
        <f t="shared" si="732"/>
        <v>5492628.5999999996</v>
      </c>
      <c r="S2666" s="40">
        <f t="shared" si="733"/>
        <v>2640686.6</v>
      </c>
      <c r="T2666" s="40">
        <f t="shared" si="734"/>
        <v>2746314.3</v>
      </c>
    </row>
    <row r="2667" spans="1:20" ht="18.75" hidden="1" customHeight="1" x14ac:dyDescent="0.25">
      <c r="A2667" s="142"/>
      <c r="B2667" s="169"/>
      <c r="C2667" s="140"/>
      <c r="D2667" s="4" t="s">
        <v>113</v>
      </c>
      <c r="E2667" s="41">
        <f>осн2!I108*осн2!$B$6*осн2!$D$1+осн2!$A$2+(осн2!I108*осн2!$B$6*осн2!$D$1+осн2!$A$2)*осн2!$E$2</f>
        <v>10547763.35</v>
      </c>
      <c r="F2667" s="41">
        <f>осн2!J108*осн2!$B$6*осн2!$D$1+осн2!$A$2+(осн2!J108*осн2!$B$6*осн2!$D$1+осн2!$A$2)*осн2!$E$2</f>
        <v>10969672.35</v>
      </c>
      <c r="G2667" s="178"/>
      <c r="H2667" s="179"/>
      <c r="I2667" s="41">
        <f t="shared" si="727"/>
        <v>10547763.35</v>
      </c>
      <c r="J2667" s="41">
        <f t="shared" si="728"/>
        <v>10969672.35</v>
      </c>
      <c r="K2667" s="178"/>
      <c r="L2667" s="179"/>
      <c r="M2667" s="41">
        <f t="shared" si="729"/>
        <v>10547763.35</v>
      </c>
      <c r="N2667" s="41">
        <f t="shared" si="730"/>
        <v>10969672.35</v>
      </c>
      <c r="O2667" s="37">
        <f>осн2!I108*осн2!$B$6+осн2!$A$2+(осн2!I108*осн2!$B$6+осн2!$A$2)*осн2!$E$2</f>
        <v>5273881.6749999998</v>
      </c>
      <c r="P2667" s="37">
        <f>осн2!J108*осн2!$B$6+осн2!$A$2+(осн2!J108*осн2!$B$6+осн2!$A$2)*осн2!$E$2</f>
        <v>5484836.1749999998</v>
      </c>
      <c r="Q2667" s="41">
        <f t="shared" si="731"/>
        <v>10547763.35</v>
      </c>
      <c r="R2667" s="41">
        <f t="shared" si="732"/>
        <v>10969672.35</v>
      </c>
      <c r="S2667" s="41">
        <f t="shared" si="733"/>
        <v>5273881.6749999998</v>
      </c>
      <c r="T2667" s="41">
        <f t="shared" si="734"/>
        <v>5484836.1749999998</v>
      </c>
    </row>
    <row r="2668" spans="1:20" ht="18.75" hidden="1" customHeight="1" x14ac:dyDescent="0.25">
      <c r="A2668" s="142"/>
      <c r="B2668" s="169"/>
      <c r="C2668" s="140"/>
      <c r="D2668" s="4" t="s">
        <v>114</v>
      </c>
      <c r="E2668" s="41">
        <f>осн2!I109*осн2!$B$6*осн2!$D$1+осн2!$A$2+(осн2!I109*осн2!$B$6*осн2!$D$1+осн2!$A$2)*осн2!$E$2</f>
        <v>14128933.550000001</v>
      </c>
      <c r="F2668" s="41">
        <f>осн2!J109*осн2!$B$6*осн2!$D$1+осн2!$A$2+(осн2!J109*осн2!$B$6*осн2!$D$1+осн2!$A$2)*осн2!$E$2</f>
        <v>14694088.65</v>
      </c>
      <c r="G2668" s="178"/>
      <c r="H2668" s="179"/>
      <c r="I2668" s="41">
        <f t="shared" si="727"/>
        <v>14128933.550000001</v>
      </c>
      <c r="J2668" s="41">
        <f t="shared" si="728"/>
        <v>14694088.65</v>
      </c>
      <c r="K2668" s="178"/>
      <c r="L2668" s="179"/>
      <c r="M2668" s="41">
        <f t="shared" si="729"/>
        <v>14128933.550000001</v>
      </c>
      <c r="N2668" s="41">
        <f t="shared" si="730"/>
        <v>14694088.65</v>
      </c>
      <c r="O2668" s="37">
        <f>осн2!I109*осн2!$B$6+осн2!$A$2+(осн2!I109*осн2!$B$6+осн2!$A$2)*осн2!$E$2</f>
        <v>7064466.7750000004</v>
      </c>
      <c r="P2668" s="37">
        <f>осн2!J109*осн2!$B$6+осн2!$A$2+(осн2!J109*осн2!$B$6+осн2!$A$2)*осн2!$E$2</f>
        <v>7347044.3250000002</v>
      </c>
      <c r="Q2668" s="41">
        <f t="shared" si="731"/>
        <v>14128933.550000001</v>
      </c>
      <c r="R2668" s="41">
        <f t="shared" si="732"/>
        <v>14694088.65</v>
      </c>
      <c r="S2668" s="41">
        <f t="shared" si="733"/>
        <v>7064466.7750000004</v>
      </c>
      <c r="T2668" s="41">
        <f t="shared" si="734"/>
        <v>7347044.3250000002</v>
      </c>
    </row>
    <row r="2669" spans="1:20" ht="18.75" hidden="1" customHeight="1" x14ac:dyDescent="0.25">
      <c r="A2669" s="142"/>
      <c r="B2669" s="169"/>
      <c r="C2669" s="140"/>
      <c r="D2669" s="4" t="s">
        <v>115</v>
      </c>
      <c r="E2669" s="41">
        <f>осн2!I110*осн2!$B$6*осн2!$D$1+осн2!$A$2+(осн2!I110*осн2!$B$6*осн2!$D$1+осн2!$A$2)*осн2!$E$2</f>
        <v>18932748.949999999</v>
      </c>
      <c r="F2669" s="41">
        <f>осн2!J110*осн2!$B$6*осн2!$D$1+осн2!$A$2+(осн2!J110*осн2!$B$6*осн2!$D$1+осн2!$A$2)*осн2!$E$2</f>
        <v>19690058.199999999</v>
      </c>
      <c r="G2669" s="178"/>
      <c r="H2669" s="179"/>
      <c r="I2669" s="41">
        <f t="shared" si="727"/>
        <v>18932748.949999999</v>
      </c>
      <c r="J2669" s="41">
        <f t="shared" si="728"/>
        <v>19690058.199999999</v>
      </c>
      <c r="K2669" s="178"/>
      <c r="L2669" s="179"/>
      <c r="M2669" s="41">
        <f t="shared" si="729"/>
        <v>18932748.949999999</v>
      </c>
      <c r="N2669" s="41">
        <f t="shared" si="730"/>
        <v>19690058.199999999</v>
      </c>
      <c r="O2669" s="37">
        <f>осн2!I110*осн2!$B$6+осн2!$A$2+(осн2!I110*осн2!$B$6+осн2!$A$2)*осн2!$E$2</f>
        <v>9466374.4749999996</v>
      </c>
      <c r="P2669" s="37">
        <f>осн2!J110*осн2!$B$6+осн2!$A$2+(осн2!J110*осн2!$B$6+осн2!$A$2)*осн2!$E$2</f>
        <v>9845029.0999999996</v>
      </c>
      <c r="Q2669" s="41">
        <f t="shared" si="731"/>
        <v>18932748.949999999</v>
      </c>
      <c r="R2669" s="41">
        <f t="shared" si="732"/>
        <v>19690058.199999999</v>
      </c>
      <c r="S2669" s="41">
        <f t="shared" si="733"/>
        <v>9466374.4749999996</v>
      </c>
      <c r="T2669" s="41">
        <f t="shared" si="734"/>
        <v>9845029.0999999996</v>
      </c>
    </row>
    <row r="2670" spans="1:20" ht="18.75" hidden="1" customHeight="1" x14ac:dyDescent="0.25">
      <c r="A2670" s="142"/>
      <c r="B2670" s="169"/>
      <c r="C2670" s="140"/>
      <c r="D2670" s="4" t="s">
        <v>116</v>
      </c>
      <c r="E2670" s="41">
        <f>осн2!I111*осн2!$B$6*осн2!$D$1+осн2!$A$2+(осн2!I111*осн2!$B$6*осн2!$D$1+осн2!$A$2)*осн2!$E$2</f>
        <v>25369890.850000001</v>
      </c>
      <c r="F2670" s="41">
        <f>осн2!J111*осн2!$B$6*осн2!$D$1+осн2!$A$2+(осн2!J111*осн2!$B$6*осн2!$D$1+осн2!$A$2)*осн2!$E$2</f>
        <v>26384687.899999999</v>
      </c>
      <c r="G2670" s="178"/>
      <c r="H2670" s="179"/>
      <c r="I2670" s="41">
        <f t="shared" si="727"/>
        <v>25369890.850000001</v>
      </c>
      <c r="J2670" s="41">
        <f t="shared" si="728"/>
        <v>26384687.899999999</v>
      </c>
      <c r="K2670" s="178"/>
      <c r="L2670" s="179"/>
      <c r="M2670" s="41">
        <f t="shared" si="729"/>
        <v>25369890.850000001</v>
      </c>
      <c r="N2670" s="41">
        <f t="shared" si="730"/>
        <v>26384687.899999999</v>
      </c>
      <c r="O2670" s="37">
        <f>осн2!I111*осн2!$B$6+осн2!$A$2+(осн2!I111*осн2!$B$6+осн2!$A$2)*осн2!$E$2</f>
        <v>12684945.425000001</v>
      </c>
      <c r="P2670" s="37">
        <f>осн2!J111*осн2!$B$6+осн2!$A$2+(осн2!J111*осн2!$B$6+осн2!$A$2)*осн2!$E$2</f>
        <v>13192343.949999999</v>
      </c>
      <c r="Q2670" s="41">
        <f t="shared" si="731"/>
        <v>25369890.850000001</v>
      </c>
      <c r="R2670" s="41">
        <f t="shared" si="732"/>
        <v>26384687.899999999</v>
      </c>
      <c r="S2670" s="41">
        <f t="shared" si="733"/>
        <v>12684945.425000001</v>
      </c>
      <c r="T2670" s="41">
        <f t="shared" si="734"/>
        <v>13192343.949999999</v>
      </c>
    </row>
    <row r="2671" spans="1:20" ht="18.75" hidden="1" customHeight="1" x14ac:dyDescent="0.25">
      <c r="A2671" s="142"/>
      <c r="B2671" s="169"/>
      <c r="C2671" s="140"/>
      <c r="D2671" s="4" t="s">
        <v>117</v>
      </c>
      <c r="E2671" s="41">
        <f>осн2!I112*осн2!$B$6*осн2!$D$1+осн2!$A$2+(осн2!I112*осн2!$B$6*осн2!$D$1+осн2!$A$2)*осн2!$E$2</f>
        <v>33995646.600000001</v>
      </c>
      <c r="F2671" s="41">
        <f>осн2!J112*осн2!$B$6*осн2!$D$1+осн2!$A$2+(осн2!J112*осн2!$B$6*осн2!$D$1+осн2!$A$2)*осн2!$E$2</f>
        <v>35355472.700000003</v>
      </c>
      <c r="G2671" s="178"/>
      <c r="H2671" s="179"/>
      <c r="I2671" s="41">
        <f t="shared" si="727"/>
        <v>33995646.600000001</v>
      </c>
      <c r="J2671" s="41">
        <f t="shared" si="728"/>
        <v>35355472.700000003</v>
      </c>
      <c r="K2671" s="178"/>
      <c r="L2671" s="179"/>
      <c r="M2671" s="41">
        <f t="shared" si="729"/>
        <v>33995646.600000001</v>
      </c>
      <c r="N2671" s="41">
        <f t="shared" si="730"/>
        <v>35355472.700000003</v>
      </c>
      <c r="O2671" s="37">
        <f>осн2!I112*осн2!$B$6+осн2!$A$2+(осн2!I112*осн2!$B$6+осн2!$A$2)*осн2!$E$2</f>
        <v>16997823.300000001</v>
      </c>
      <c r="P2671" s="37">
        <f>осн2!J112*осн2!$B$6+осн2!$A$2+(осн2!J112*осн2!$B$6+осн2!$A$2)*осн2!$E$2</f>
        <v>17677736.350000001</v>
      </c>
      <c r="Q2671" s="41">
        <f t="shared" si="731"/>
        <v>33995646.600000001</v>
      </c>
      <c r="R2671" s="41">
        <f t="shared" si="732"/>
        <v>35355472.700000003</v>
      </c>
      <c r="S2671" s="41">
        <f t="shared" si="733"/>
        <v>16997823.300000001</v>
      </c>
      <c r="T2671" s="41">
        <f t="shared" si="734"/>
        <v>17677736.350000001</v>
      </c>
    </row>
    <row r="2672" spans="1:20" ht="18.75" hidden="1" customHeight="1" x14ac:dyDescent="0.25">
      <c r="A2672" s="142"/>
      <c r="B2672" s="169"/>
      <c r="C2672" s="140"/>
      <c r="D2672" s="8" t="s">
        <v>118</v>
      </c>
      <c r="E2672" s="40">
        <f>осн2!I113*осн2!$B$6*осн2!$D$1+осн2!$A$2+(осн2!I113*осн2!$B$6*осн2!$D$1+осн2!$A$2)*осн2!$E$2</f>
        <v>5510107.3499999996</v>
      </c>
      <c r="F2672" s="40">
        <f>осн2!J113*осн2!$B$6*осн2!$D$1+осн2!$A$2+(осн2!J113*осн2!$B$6*осн2!$D$1+осн2!$A$2)*осн2!$E$2</f>
        <v>5730513.6500000004</v>
      </c>
      <c r="G2672" s="178"/>
      <c r="H2672" s="179"/>
      <c r="I2672" s="40">
        <f t="shared" si="727"/>
        <v>5510107.3499999996</v>
      </c>
      <c r="J2672" s="40">
        <f t="shared" si="728"/>
        <v>5730513.6500000004</v>
      </c>
      <c r="K2672" s="178"/>
      <c r="L2672" s="179"/>
      <c r="M2672" s="40">
        <f t="shared" si="729"/>
        <v>5510107.3499999996</v>
      </c>
      <c r="N2672" s="40">
        <f t="shared" si="730"/>
        <v>5730513.6500000004</v>
      </c>
      <c r="O2672" s="36">
        <f>осн2!I113*осн2!$B$6+осн2!$A$2+(осн2!I113*осн2!$B$6+осн2!$A$2)*осн2!$E$2</f>
        <v>2755053.6749999998</v>
      </c>
      <c r="P2672" s="36">
        <f>осн2!J113*осн2!$B$6+осн2!$A$2+(осн2!J113*осн2!$B$6+осн2!$A$2)*осн2!$E$2</f>
        <v>2865256.8250000002</v>
      </c>
      <c r="Q2672" s="40">
        <f t="shared" si="731"/>
        <v>5510107.3499999996</v>
      </c>
      <c r="R2672" s="40">
        <f t="shared" si="732"/>
        <v>5730513.6500000004</v>
      </c>
      <c r="S2672" s="40">
        <f t="shared" si="733"/>
        <v>2755053.6749999998</v>
      </c>
      <c r="T2672" s="40">
        <f t="shared" si="734"/>
        <v>2865256.8250000002</v>
      </c>
    </row>
    <row r="2673" spans="1:20" ht="18.75" hidden="1" customHeight="1" x14ac:dyDescent="0.25">
      <c r="A2673" s="142"/>
      <c r="B2673" s="169"/>
      <c r="C2673" s="140"/>
      <c r="D2673" s="4" t="s">
        <v>151</v>
      </c>
      <c r="E2673" s="41">
        <f>осн2!I114*осн2!$B$6*осн2!$D$1+осн2!$A$2+(осн2!I114*осн2!$B$6*осн2!$D$1+осн2!$A$2)*осн2!$E$2</f>
        <v>11005305.4</v>
      </c>
      <c r="F2673" s="41">
        <f>осн2!J114*осн2!$B$6*осн2!$D$1+осн2!$A$2+(осн2!J114*осн2!$B$6*осн2!$D$1+осн2!$A$2)*осн2!$E$2</f>
        <v>11445516.199999999</v>
      </c>
      <c r="G2673" s="178"/>
      <c r="H2673" s="179"/>
      <c r="I2673" s="41">
        <f t="shared" si="727"/>
        <v>11005305.4</v>
      </c>
      <c r="J2673" s="41">
        <f t="shared" si="728"/>
        <v>11445516.199999999</v>
      </c>
      <c r="K2673" s="178"/>
      <c r="L2673" s="179"/>
      <c r="M2673" s="41">
        <f t="shared" si="729"/>
        <v>11005305.4</v>
      </c>
      <c r="N2673" s="41">
        <f t="shared" si="730"/>
        <v>11445516.199999999</v>
      </c>
      <c r="O2673" s="37">
        <f>осн2!I114*осн2!$B$6+осн2!$A$2+(осн2!I114*осн2!$B$6+осн2!$A$2)*осн2!$E$2</f>
        <v>5502652.7000000002</v>
      </c>
      <c r="P2673" s="37">
        <f>осн2!J114*осн2!$B$6+осн2!$A$2+(осн2!J114*осн2!$B$6+осн2!$A$2)*осн2!$E$2</f>
        <v>5722758.0999999996</v>
      </c>
      <c r="Q2673" s="41">
        <f t="shared" si="731"/>
        <v>11005305.4</v>
      </c>
      <c r="R2673" s="41">
        <f t="shared" si="732"/>
        <v>11445516.199999999</v>
      </c>
      <c r="S2673" s="41">
        <f t="shared" si="733"/>
        <v>5502652.7000000002</v>
      </c>
      <c r="T2673" s="41">
        <f t="shared" si="734"/>
        <v>5722758.0999999996</v>
      </c>
    </row>
    <row r="2674" spans="1:20" ht="18.75" hidden="1" customHeight="1" x14ac:dyDescent="0.25">
      <c r="A2674" s="142"/>
      <c r="B2674" s="169"/>
      <c r="C2674" s="140"/>
      <c r="D2674" s="4" t="s">
        <v>119</v>
      </c>
      <c r="E2674" s="41">
        <f>осн2!I115*осн2!$B$6*осн2!$D$1+осн2!$A$2+(осн2!I115*осн2!$B$6*осн2!$D$1+осн2!$A$2)*осн2!$E$2</f>
        <v>14742011.4</v>
      </c>
      <c r="F2674" s="41">
        <f>осн2!J115*осн2!$B$6*осн2!$D$1+осн2!$A$2+(осн2!J115*осн2!$B$6*осн2!$D$1+осн2!$A$2)*осн2!$E$2</f>
        <v>15331689.85</v>
      </c>
      <c r="G2674" s="178"/>
      <c r="H2674" s="179"/>
      <c r="I2674" s="41">
        <f t="shared" si="727"/>
        <v>14742011.4</v>
      </c>
      <c r="J2674" s="41">
        <f t="shared" si="728"/>
        <v>15331689.85</v>
      </c>
      <c r="K2674" s="178"/>
      <c r="L2674" s="179"/>
      <c r="M2674" s="41">
        <f t="shared" si="729"/>
        <v>14742011.4</v>
      </c>
      <c r="N2674" s="41">
        <f t="shared" si="730"/>
        <v>15331689.85</v>
      </c>
      <c r="O2674" s="37">
        <f>осн2!I115*осн2!$B$6+осн2!$A$2+(осн2!I115*осн2!$B$6+осн2!$A$2)*осн2!$E$2</f>
        <v>7371005.7000000002</v>
      </c>
      <c r="P2674" s="37">
        <f>осн2!J115*осн2!$B$6+осн2!$A$2+(осн2!J115*осн2!$B$6+осн2!$A$2)*осн2!$E$2</f>
        <v>7665844.9249999998</v>
      </c>
      <c r="Q2674" s="41">
        <f t="shared" si="731"/>
        <v>14742011.4</v>
      </c>
      <c r="R2674" s="41">
        <f t="shared" si="732"/>
        <v>15331689.85</v>
      </c>
      <c r="S2674" s="41">
        <f t="shared" si="733"/>
        <v>7371005.7000000002</v>
      </c>
      <c r="T2674" s="41">
        <f t="shared" si="734"/>
        <v>7665844.9249999998</v>
      </c>
    </row>
    <row r="2675" spans="1:20" ht="18.75" hidden="1" customHeight="1" x14ac:dyDescent="0.25">
      <c r="A2675" s="142"/>
      <c r="B2675" s="169"/>
      <c r="C2675" s="140"/>
      <c r="D2675" s="4" t="s">
        <v>120</v>
      </c>
      <c r="E2675" s="41">
        <f>осн2!I116*осн2!$B$6*осн2!$D$1+осн2!$A$2+(осн2!I116*осн2!$B$6*осн2!$D$1+осн2!$A$2)*осн2!$E$2</f>
        <v>19754279.699999999</v>
      </c>
      <c r="F2675" s="41">
        <f>осн2!J116*осн2!$B$6*осн2!$D$1+осн2!$A$2+(осн2!J116*осн2!$B$6*осн2!$D$1+осн2!$A$2)*осн2!$E$2</f>
        <v>20544451.949999999</v>
      </c>
      <c r="G2675" s="178"/>
      <c r="H2675" s="179"/>
      <c r="I2675" s="41">
        <f t="shared" si="727"/>
        <v>19754279.699999999</v>
      </c>
      <c r="J2675" s="41">
        <f t="shared" si="728"/>
        <v>20544451.949999999</v>
      </c>
      <c r="K2675" s="178"/>
      <c r="L2675" s="179"/>
      <c r="M2675" s="41">
        <f t="shared" si="729"/>
        <v>19754279.699999999</v>
      </c>
      <c r="N2675" s="41">
        <f t="shared" si="730"/>
        <v>20544451.949999999</v>
      </c>
      <c r="O2675" s="37">
        <f>осн2!I116*осн2!$B$6+осн2!$A$2+(осн2!I116*осн2!$B$6+осн2!$A$2)*осн2!$E$2</f>
        <v>9877139.8499999996</v>
      </c>
      <c r="P2675" s="37">
        <f>осн2!J116*осн2!$B$6+осн2!$A$2+(осн2!J116*осн2!$B$6+осн2!$A$2)*осн2!$E$2</f>
        <v>10272225.975</v>
      </c>
      <c r="Q2675" s="41">
        <f t="shared" si="731"/>
        <v>19754279.699999999</v>
      </c>
      <c r="R2675" s="41">
        <f t="shared" si="732"/>
        <v>20544451.949999999</v>
      </c>
      <c r="S2675" s="41">
        <f t="shared" si="733"/>
        <v>9877139.8499999996</v>
      </c>
      <c r="T2675" s="41">
        <f t="shared" si="734"/>
        <v>10272225.975</v>
      </c>
    </row>
    <row r="2676" spans="1:20" ht="18.75" hidden="1" customHeight="1" x14ac:dyDescent="0.25">
      <c r="A2676" s="142"/>
      <c r="B2676" s="169"/>
      <c r="C2676" s="140"/>
      <c r="D2676" s="4" t="s">
        <v>121</v>
      </c>
      <c r="E2676" s="41">
        <f>осн2!I117*осн2!$B$6*осн2!$D$1+осн2!$A$2+(осн2!I117*осн2!$B$6*осн2!$D$1+осн2!$A$2)*осн2!$E$2</f>
        <v>26470712.850000001</v>
      </c>
      <c r="F2676" s="41">
        <f>осн2!J117*осн2!$B$6*осн2!$D$1+осн2!$A$2+(осн2!J117*осн2!$B$6*осн2!$D$1+осн2!$A$2)*осн2!$E$2</f>
        <v>27529541.600000001</v>
      </c>
      <c r="G2676" s="178"/>
      <c r="H2676" s="179"/>
      <c r="I2676" s="41">
        <f t="shared" si="727"/>
        <v>26470712.850000001</v>
      </c>
      <c r="J2676" s="41">
        <f t="shared" si="728"/>
        <v>27529541.600000001</v>
      </c>
      <c r="K2676" s="178"/>
      <c r="L2676" s="179"/>
      <c r="M2676" s="41">
        <f t="shared" si="729"/>
        <v>26470712.850000001</v>
      </c>
      <c r="N2676" s="41">
        <f t="shared" si="730"/>
        <v>27529541.600000001</v>
      </c>
      <c r="O2676" s="37">
        <f>осн2!I117*осн2!$B$6+осн2!$A$2+(осн2!I117*осн2!$B$6+осн2!$A$2)*осн2!$E$2</f>
        <v>13235356.425000001</v>
      </c>
      <c r="P2676" s="37">
        <f>осн2!J117*осн2!$B$6+осн2!$A$2+(осн2!J117*осн2!$B$6+осн2!$A$2)*осн2!$E$2</f>
        <v>13764770.800000001</v>
      </c>
      <c r="Q2676" s="41">
        <f t="shared" si="731"/>
        <v>26470712.850000001</v>
      </c>
      <c r="R2676" s="41">
        <f t="shared" si="732"/>
        <v>27529541.600000001</v>
      </c>
      <c r="S2676" s="41">
        <f t="shared" si="733"/>
        <v>13235356.425000001</v>
      </c>
      <c r="T2676" s="41">
        <f t="shared" si="734"/>
        <v>13764770.800000001</v>
      </c>
    </row>
    <row r="2677" spans="1:20" ht="18.75" hidden="1" customHeight="1" x14ac:dyDescent="0.25">
      <c r="A2677" s="142"/>
      <c r="B2677" s="169"/>
      <c r="C2677" s="140"/>
      <c r="D2677" s="4" t="s">
        <v>122</v>
      </c>
      <c r="E2677" s="41">
        <f>осн2!I118*осн2!$B$6*осн2!$D$1+осн2!$A$2+(осн2!I118*осн2!$B$6*осн2!$D$1+осн2!$A$2)*осн2!$E$2</f>
        <v>35470800</v>
      </c>
      <c r="F2677" s="41">
        <f>осн2!J118*осн2!$B$6*осн2!$D$1+осн2!$A$2+(осн2!J118*осн2!$B$6*осн2!$D$1+осн2!$A$2)*осн2!$E$2</f>
        <v>36889632</v>
      </c>
      <c r="G2677" s="178"/>
      <c r="H2677" s="179"/>
      <c r="I2677" s="41">
        <f t="shared" si="727"/>
        <v>35470800</v>
      </c>
      <c r="J2677" s="41">
        <f t="shared" si="728"/>
        <v>36889632</v>
      </c>
      <c r="K2677" s="178"/>
      <c r="L2677" s="179"/>
      <c r="M2677" s="41">
        <f t="shared" si="729"/>
        <v>35470800</v>
      </c>
      <c r="N2677" s="41">
        <f t="shared" si="730"/>
        <v>36889632</v>
      </c>
      <c r="O2677" s="37">
        <f>осн2!I118*осн2!$B$6+осн2!$A$2+(осн2!I118*осн2!$B$6+осн2!$A$2)*осн2!$E$2</f>
        <v>17735400</v>
      </c>
      <c r="P2677" s="37">
        <f>осн2!J118*осн2!$B$6+осн2!$A$2+(осн2!J118*осн2!$B$6+осн2!$A$2)*осн2!$E$2</f>
        <v>18444816</v>
      </c>
      <c r="Q2677" s="41">
        <f t="shared" si="731"/>
        <v>35470800</v>
      </c>
      <c r="R2677" s="41">
        <f t="shared" si="732"/>
        <v>36889632</v>
      </c>
      <c r="S2677" s="41">
        <f t="shared" si="733"/>
        <v>17735400</v>
      </c>
      <c r="T2677" s="41">
        <f t="shared" si="734"/>
        <v>18444816</v>
      </c>
    </row>
    <row r="2678" spans="1:20" ht="18.75" hidden="1" customHeight="1" x14ac:dyDescent="0.25">
      <c r="A2678" s="142"/>
      <c r="B2678" s="169"/>
      <c r="C2678" s="140"/>
      <c r="D2678" s="8" t="s">
        <v>123</v>
      </c>
      <c r="E2678" s="40">
        <f>осн2!I119*осн2!$B$6*осн2!$D$1+осн2!$A$2+(осн2!I119*осн2!$B$6*осн2!$D$1+осн2!$A$2)*осн2!$E$2</f>
        <v>5604123.8499999996</v>
      </c>
      <c r="F2678" s="40">
        <f>осн2!J119*осн2!$B$6*осн2!$D$1+осн2!$A$2+(осн2!J119*осн2!$B$6*осн2!$D$1+осн2!$A$2)*осн2!$E$2</f>
        <v>5828288.4500000002</v>
      </c>
      <c r="G2678" s="178"/>
      <c r="H2678" s="179"/>
      <c r="I2678" s="40">
        <f t="shared" si="727"/>
        <v>5604123.8499999996</v>
      </c>
      <c r="J2678" s="40">
        <f t="shared" si="728"/>
        <v>5828288.4500000002</v>
      </c>
      <c r="K2678" s="178"/>
      <c r="L2678" s="179"/>
      <c r="M2678" s="40">
        <f t="shared" si="729"/>
        <v>5604123.8499999996</v>
      </c>
      <c r="N2678" s="40">
        <f t="shared" si="730"/>
        <v>5828288.4500000002</v>
      </c>
      <c r="O2678" s="36">
        <f>осн2!I119*осн2!$B$6+осн2!$A$2+(осн2!I119*осн2!$B$6+осн2!$A$2)*осн2!$E$2</f>
        <v>2802061.9249999998</v>
      </c>
      <c r="P2678" s="36">
        <f>осн2!J119*осн2!$B$6+осн2!$A$2+(осн2!J119*осн2!$B$6+осн2!$A$2)*осн2!$E$2</f>
        <v>2914144.2250000001</v>
      </c>
      <c r="Q2678" s="40">
        <f t="shared" si="731"/>
        <v>5604123.8499999996</v>
      </c>
      <c r="R2678" s="40">
        <f t="shared" si="732"/>
        <v>5828288.4500000002</v>
      </c>
      <c r="S2678" s="40">
        <f t="shared" si="733"/>
        <v>2802061.9249999998</v>
      </c>
      <c r="T2678" s="40">
        <f t="shared" si="734"/>
        <v>2914144.2250000001</v>
      </c>
    </row>
    <row r="2679" spans="1:20" ht="18.75" hidden="1" customHeight="1" x14ac:dyDescent="0.25">
      <c r="A2679" s="142"/>
      <c r="B2679" s="169"/>
      <c r="C2679" s="140"/>
      <c r="D2679" s="4" t="s">
        <v>124</v>
      </c>
      <c r="E2679" s="41">
        <f>осн2!I120*осн2!$B$6*осн2!$D$1+осн2!$A$2+(осн2!I120*осн2!$B$6*осн2!$D$1+осн2!$A$2)*осн2!$E$2</f>
        <v>11193261.699999999</v>
      </c>
      <c r="F2679" s="41">
        <f>осн2!J120*осн2!$B$6*осн2!$D$1+осн2!$A$2+(осн2!J120*осн2!$B$6*осн2!$D$1+осн2!$A$2)*осн2!$E$2</f>
        <v>11640992.050000001</v>
      </c>
      <c r="G2679" s="178"/>
      <c r="H2679" s="179"/>
      <c r="I2679" s="41">
        <f t="shared" si="727"/>
        <v>11193261.699999999</v>
      </c>
      <c r="J2679" s="41">
        <f t="shared" si="728"/>
        <v>11640992.050000001</v>
      </c>
      <c r="K2679" s="178"/>
      <c r="L2679" s="179"/>
      <c r="M2679" s="41">
        <f t="shared" si="729"/>
        <v>11193261.699999999</v>
      </c>
      <c r="N2679" s="41">
        <f t="shared" si="730"/>
        <v>11640992.050000001</v>
      </c>
      <c r="O2679" s="37">
        <f>осн2!I120*осн2!$B$6+осн2!$A$2+(осн2!I120*осн2!$B$6+осн2!$A$2)*осн2!$E$2</f>
        <v>5596630.8499999996</v>
      </c>
      <c r="P2679" s="37">
        <f>осн2!J120*осн2!$B$6+осн2!$A$2+(осн2!J120*осн2!$B$6+осн2!$A$2)*осн2!$E$2</f>
        <v>5820496.0250000004</v>
      </c>
      <c r="Q2679" s="41">
        <f t="shared" si="731"/>
        <v>11193261.699999999</v>
      </c>
      <c r="R2679" s="41">
        <f t="shared" si="732"/>
        <v>11640992.050000001</v>
      </c>
      <c r="S2679" s="41">
        <f t="shared" si="733"/>
        <v>5596630.8499999996</v>
      </c>
      <c r="T2679" s="41">
        <f t="shared" si="734"/>
        <v>5820496.0250000004</v>
      </c>
    </row>
    <row r="2680" spans="1:20" ht="18.75" hidden="1" customHeight="1" x14ac:dyDescent="0.25">
      <c r="A2680" s="142"/>
      <c r="B2680" s="169"/>
      <c r="C2680" s="140"/>
      <c r="D2680" s="4" t="s">
        <v>125</v>
      </c>
      <c r="E2680" s="41">
        <f>осн2!I121*осн2!$B$6*осн2!$D$1+осн2!$A$2+(осн2!I121*осн2!$B$6*осн2!$D$1+осн2!$A$2)*осн2!$E$2</f>
        <v>14993897.15</v>
      </c>
      <c r="F2680" s="41">
        <f>осн2!J121*осн2!$B$6*осн2!$D$1+осн2!$A$2+(осн2!J121*осн2!$B$6*осн2!$D$1+осн2!$A$2)*осн2!$E$2</f>
        <v>15593652.800000001</v>
      </c>
      <c r="G2680" s="178"/>
      <c r="H2680" s="179"/>
      <c r="I2680" s="41">
        <f t="shared" si="727"/>
        <v>14993897.15</v>
      </c>
      <c r="J2680" s="41">
        <f t="shared" si="728"/>
        <v>15593652.800000001</v>
      </c>
      <c r="K2680" s="178"/>
      <c r="L2680" s="179"/>
      <c r="M2680" s="41">
        <f t="shared" si="729"/>
        <v>14993897.15</v>
      </c>
      <c r="N2680" s="41">
        <f t="shared" si="730"/>
        <v>15593652.800000001</v>
      </c>
      <c r="O2680" s="37">
        <f>осн2!I121*осн2!$B$6+осн2!$A$2+(осн2!I121*осн2!$B$6+осн2!$A$2)*осн2!$E$2</f>
        <v>7496948.5750000002</v>
      </c>
      <c r="P2680" s="37">
        <f>осн2!J121*осн2!$B$6+осн2!$A$2+(осн2!J121*осн2!$B$6+осн2!$A$2)*осн2!$E$2</f>
        <v>7796826.4000000004</v>
      </c>
      <c r="Q2680" s="41">
        <f t="shared" si="731"/>
        <v>14993897.15</v>
      </c>
      <c r="R2680" s="41">
        <f t="shared" si="732"/>
        <v>15593652.800000001</v>
      </c>
      <c r="S2680" s="41">
        <f t="shared" si="733"/>
        <v>7496948.5750000002</v>
      </c>
      <c r="T2680" s="41">
        <f t="shared" si="734"/>
        <v>7796826.4000000004</v>
      </c>
    </row>
    <row r="2681" spans="1:20" ht="18.75" hidden="1" customHeight="1" x14ac:dyDescent="0.25">
      <c r="A2681" s="142"/>
      <c r="B2681" s="169"/>
      <c r="C2681" s="140"/>
      <c r="D2681" s="4" t="s">
        <v>126</v>
      </c>
      <c r="E2681" s="41">
        <f>осн2!I122*осн2!$B$6*осн2!$D$1+осн2!$A$2+(осн2!I122*осн2!$B$6*осн2!$D$1+осн2!$A$2)*осн2!$E$2</f>
        <v>20091824.600000001</v>
      </c>
      <c r="F2681" s="41">
        <f>осн2!J122*осн2!$B$6*осн2!$D$1+осн2!$A$2+(осн2!J122*осн2!$B$6*осн2!$D$1+осн2!$A$2)*осн2!$E$2</f>
        <v>20895499</v>
      </c>
      <c r="G2681" s="178"/>
      <c r="H2681" s="179"/>
      <c r="I2681" s="41">
        <f t="shared" si="727"/>
        <v>20091824.600000001</v>
      </c>
      <c r="J2681" s="41">
        <f t="shared" si="728"/>
        <v>20895499</v>
      </c>
      <c r="K2681" s="178"/>
      <c r="L2681" s="179"/>
      <c r="M2681" s="41">
        <f t="shared" si="729"/>
        <v>20091824.600000001</v>
      </c>
      <c r="N2681" s="41">
        <f t="shared" si="730"/>
        <v>20895499</v>
      </c>
      <c r="O2681" s="37">
        <f>осн2!I122*осн2!$B$6+осн2!$A$2+(осн2!I122*осн2!$B$6+осн2!$A$2)*осн2!$E$2</f>
        <v>10045912.300000001</v>
      </c>
      <c r="P2681" s="37">
        <f>осн2!J122*осн2!$B$6+осн2!$A$2+(осн2!J122*осн2!$B$6+осн2!$A$2)*осн2!$E$2</f>
        <v>10447749.5</v>
      </c>
      <c r="Q2681" s="41">
        <f t="shared" si="731"/>
        <v>20091824.600000001</v>
      </c>
      <c r="R2681" s="41">
        <f t="shared" si="732"/>
        <v>20895499</v>
      </c>
      <c r="S2681" s="41">
        <f t="shared" si="733"/>
        <v>10045912.300000001</v>
      </c>
      <c r="T2681" s="41">
        <f t="shared" si="734"/>
        <v>10447749.5</v>
      </c>
    </row>
    <row r="2682" spans="1:20" ht="18.75" hidden="1" customHeight="1" x14ac:dyDescent="0.25">
      <c r="A2682" s="142"/>
      <c r="B2682" s="169"/>
      <c r="C2682" s="140"/>
      <c r="D2682" s="4" t="s">
        <v>127</v>
      </c>
      <c r="E2682" s="41">
        <f>осн2!I123*осн2!$B$6*осн2!$D$1+осн2!$A$2+(осн2!I123*осн2!$B$6*осн2!$D$1+осн2!$A$2)*осн2!$E$2</f>
        <v>26923033.399999999</v>
      </c>
      <c r="F2682" s="41">
        <f>осн2!J123*осн2!$B$6*осн2!$D$1+осн2!$A$2+(осн2!J123*осн2!$B$6*осн2!$D$1+осн2!$A$2)*осн2!$E$2</f>
        <v>27999954.5</v>
      </c>
      <c r="G2682" s="178"/>
      <c r="H2682" s="179"/>
      <c r="I2682" s="41">
        <f t="shared" si="727"/>
        <v>26923033.399999999</v>
      </c>
      <c r="J2682" s="41">
        <f t="shared" si="728"/>
        <v>27999954.5</v>
      </c>
      <c r="K2682" s="178"/>
      <c r="L2682" s="179"/>
      <c r="M2682" s="41">
        <f t="shared" si="729"/>
        <v>26923033.399999999</v>
      </c>
      <c r="N2682" s="41">
        <f t="shared" si="730"/>
        <v>27999954.5</v>
      </c>
      <c r="O2682" s="37">
        <f>осн2!I123*осн2!$B$6+осн2!$A$2+(осн2!I123*осн2!$B$6+осн2!$A$2)*осн2!$E$2</f>
        <v>13461516.699999999</v>
      </c>
      <c r="P2682" s="37">
        <f>осн2!J123*осн2!$B$6+осн2!$A$2+(осн2!J123*осн2!$B$6+осн2!$A$2)*осн2!$E$2</f>
        <v>13999977.25</v>
      </c>
      <c r="Q2682" s="41">
        <f t="shared" si="731"/>
        <v>26923033.399999999</v>
      </c>
      <c r="R2682" s="41">
        <f t="shared" si="732"/>
        <v>27999954.5</v>
      </c>
      <c r="S2682" s="41">
        <f t="shared" si="733"/>
        <v>13461516.699999999</v>
      </c>
      <c r="T2682" s="41">
        <f t="shared" si="734"/>
        <v>13999977.25</v>
      </c>
    </row>
    <row r="2683" spans="1:20" ht="18.75" hidden="1" customHeight="1" x14ac:dyDescent="0.25">
      <c r="A2683" s="142"/>
      <c r="B2683" s="169"/>
      <c r="C2683" s="140"/>
      <c r="D2683" s="4" t="s">
        <v>128</v>
      </c>
      <c r="E2683" s="41">
        <f>осн2!I124*осн2!$B$6*осн2!$D$1+осн2!$A$2+(осн2!I124*осн2!$B$6*осн2!$D$1+осн2!$A$2)*осн2!$E$2</f>
        <v>36076856.850000001</v>
      </c>
      <c r="F2683" s="41">
        <f>осн2!J124*осн2!$B$6*осн2!$D$1+осн2!$A$2+(осн2!J124*осн2!$B$6*осн2!$D$1+осн2!$A$2)*осн2!$E$2</f>
        <v>37519931.950000003</v>
      </c>
      <c r="G2683" s="178"/>
      <c r="H2683" s="179"/>
      <c r="I2683" s="41">
        <f t="shared" si="727"/>
        <v>36076856.850000001</v>
      </c>
      <c r="J2683" s="41">
        <f t="shared" si="728"/>
        <v>37519931.950000003</v>
      </c>
      <c r="K2683" s="178"/>
      <c r="L2683" s="179"/>
      <c r="M2683" s="41">
        <f t="shared" si="729"/>
        <v>36076856.850000001</v>
      </c>
      <c r="N2683" s="41">
        <f t="shared" si="730"/>
        <v>37519931.950000003</v>
      </c>
      <c r="O2683" s="37">
        <f>осн2!I124*осн2!$B$6+осн2!$A$2+(осн2!I124*осн2!$B$6+осн2!$A$2)*осн2!$E$2</f>
        <v>18038428.425000001</v>
      </c>
      <c r="P2683" s="37">
        <f>осн2!J124*осн2!$B$6+осн2!$A$2+(осн2!J124*осн2!$B$6+осн2!$A$2)*осн2!$E$2</f>
        <v>18759965.975000001</v>
      </c>
      <c r="Q2683" s="41">
        <f t="shared" si="731"/>
        <v>36076856.850000001</v>
      </c>
      <c r="R2683" s="41">
        <f t="shared" si="732"/>
        <v>37519931.950000003</v>
      </c>
      <c r="S2683" s="41">
        <f t="shared" si="733"/>
        <v>18038428.425000001</v>
      </c>
      <c r="T2683" s="41">
        <f t="shared" si="734"/>
        <v>18759965.975000001</v>
      </c>
    </row>
    <row r="2684" spans="1:20" ht="18.75" hidden="1" customHeight="1" x14ac:dyDescent="0.25">
      <c r="A2684" s="142"/>
      <c r="B2684" s="169"/>
      <c r="C2684" s="140"/>
      <c r="D2684" s="8" t="s">
        <v>129</v>
      </c>
      <c r="E2684" s="40">
        <f>осн2!I125*осн2!$B$6*осн2!$D$1+осн2!$A$2+(осн2!I125*осн2!$B$6*осн2!$D$1+осн2!$A$2)*осн2!$E$2</f>
        <v>6331349</v>
      </c>
      <c r="F2684" s="40">
        <f>осн2!J125*осн2!$B$6*осн2!$D$1+осн2!$A$2+(осн2!J125*осн2!$B$6*осн2!$D$1+осн2!$A$2)*осн2!$E$2</f>
        <v>6584603.5499999998</v>
      </c>
      <c r="G2684" s="178"/>
      <c r="H2684" s="179"/>
      <c r="I2684" s="40">
        <f t="shared" si="727"/>
        <v>6331349</v>
      </c>
      <c r="J2684" s="40">
        <f t="shared" si="728"/>
        <v>6584603.5499999998</v>
      </c>
      <c r="K2684" s="178"/>
      <c r="L2684" s="179"/>
      <c r="M2684" s="40">
        <f t="shared" si="729"/>
        <v>6331349</v>
      </c>
      <c r="N2684" s="40">
        <f t="shared" si="730"/>
        <v>6584603.5499999998</v>
      </c>
      <c r="O2684" s="36">
        <f>осн2!I125*осн2!$B$6+осн2!$A$2+(осн2!I125*осн2!$B$6+осн2!$A$2)*осн2!$E$2</f>
        <v>3165674.5</v>
      </c>
      <c r="P2684" s="36">
        <f>осн2!J125*осн2!$B$6+осн2!$A$2+(осн2!J125*осн2!$B$6+осн2!$A$2)*осн2!$E$2</f>
        <v>3292301.7749999999</v>
      </c>
      <c r="Q2684" s="40">
        <f t="shared" si="731"/>
        <v>6331349</v>
      </c>
      <c r="R2684" s="40">
        <f t="shared" si="732"/>
        <v>6584603.5499999998</v>
      </c>
      <c r="S2684" s="40">
        <f t="shared" si="733"/>
        <v>3165674.5</v>
      </c>
      <c r="T2684" s="40">
        <f t="shared" si="734"/>
        <v>3292301.7749999999</v>
      </c>
    </row>
    <row r="2685" spans="1:20" ht="18.75" hidden="1" customHeight="1" x14ac:dyDescent="0.25">
      <c r="A2685" s="142"/>
      <c r="B2685" s="169"/>
      <c r="C2685" s="140"/>
      <c r="D2685" s="4" t="s">
        <v>130</v>
      </c>
      <c r="E2685" s="41">
        <f>осн2!I126*осн2!$B$6*осн2!$D$1+осн2!$A$2+(осн2!I126*осн2!$B$6*осн2!$D$1+осн2!$A$2)*осн2!$E$2</f>
        <v>12647788.699999999</v>
      </c>
      <c r="F2685" s="41">
        <f>осн2!J126*осн2!$B$6*осн2!$D$1+осн2!$A$2+(осн2!J126*осн2!$B$6*осн2!$D$1+осн2!$A$2)*осн2!$E$2</f>
        <v>13153698.949999999</v>
      </c>
      <c r="G2685" s="178"/>
      <c r="H2685" s="179"/>
      <c r="I2685" s="41">
        <f t="shared" si="727"/>
        <v>12647788.699999999</v>
      </c>
      <c r="J2685" s="41">
        <f t="shared" si="728"/>
        <v>13153698.949999999</v>
      </c>
      <c r="K2685" s="178"/>
      <c r="L2685" s="179"/>
      <c r="M2685" s="41">
        <f t="shared" si="729"/>
        <v>12647788.699999999</v>
      </c>
      <c r="N2685" s="41">
        <f t="shared" si="730"/>
        <v>13153698.949999999</v>
      </c>
      <c r="O2685" s="37">
        <f>осн2!I126*осн2!$B$6+осн2!$A$2+(осн2!I126*осн2!$B$6+осн2!$A$2)*осн2!$E$2</f>
        <v>6323894.3499999996</v>
      </c>
      <c r="P2685" s="37">
        <f>осн2!J126*осн2!$B$6+осн2!$A$2+(осн2!J126*осн2!$B$6+осн2!$A$2)*осн2!$E$2</f>
        <v>6576849.4749999996</v>
      </c>
      <c r="Q2685" s="41">
        <f t="shared" si="731"/>
        <v>12647788.699999999</v>
      </c>
      <c r="R2685" s="41">
        <f t="shared" si="732"/>
        <v>13153698.949999999</v>
      </c>
      <c r="S2685" s="41">
        <f t="shared" si="733"/>
        <v>6323894.3499999996</v>
      </c>
      <c r="T2685" s="41">
        <f t="shared" si="734"/>
        <v>6576849.4749999996</v>
      </c>
    </row>
    <row r="2686" spans="1:20" ht="18.75" hidden="1" customHeight="1" x14ac:dyDescent="0.25">
      <c r="A2686" s="142"/>
      <c r="B2686" s="169"/>
      <c r="C2686" s="140"/>
      <c r="D2686" s="4" t="s">
        <v>131</v>
      </c>
      <c r="E2686" s="41">
        <f>осн2!I127*осн2!$B$6*осн2!$D$1+осн2!$A$2+(осн2!I127*осн2!$B$6*осн2!$D$1+осн2!$A$2)*осн2!$E$2</f>
        <v>16942912</v>
      </c>
      <c r="F2686" s="41">
        <f>осн2!J127*осн2!$B$6*осн2!$D$1+осн2!$A$2+(осн2!J127*осн2!$B$6*осн2!$D$1+осн2!$A$2)*осн2!$E$2</f>
        <v>17620627.300000001</v>
      </c>
      <c r="G2686" s="178"/>
      <c r="H2686" s="179"/>
      <c r="I2686" s="41">
        <f t="shared" si="727"/>
        <v>16942912</v>
      </c>
      <c r="J2686" s="41">
        <f t="shared" si="728"/>
        <v>17620627.300000001</v>
      </c>
      <c r="K2686" s="178"/>
      <c r="L2686" s="179"/>
      <c r="M2686" s="41">
        <f t="shared" si="729"/>
        <v>16942912</v>
      </c>
      <c r="N2686" s="41">
        <f t="shared" si="730"/>
        <v>17620627.300000001</v>
      </c>
      <c r="O2686" s="37">
        <f>осн2!I127*осн2!$B$6+осн2!$A$2+(осн2!I127*осн2!$B$6+осн2!$A$2)*осн2!$E$2</f>
        <v>8471456</v>
      </c>
      <c r="P2686" s="37">
        <f>осн2!J127*осн2!$B$6+осн2!$A$2+(осн2!J127*осн2!$B$6+осн2!$A$2)*осн2!$E$2</f>
        <v>8810313.6500000004</v>
      </c>
      <c r="Q2686" s="41">
        <f t="shared" si="731"/>
        <v>16942912</v>
      </c>
      <c r="R2686" s="41">
        <f t="shared" si="732"/>
        <v>17620627.300000001</v>
      </c>
      <c r="S2686" s="41">
        <f t="shared" si="733"/>
        <v>8471456</v>
      </c>
      <c r="T2686" s="41">
        <f t="shared" si="734"/>
        <v>8810313.6500000004</v>
      </c>
    </row>
    <row r="2687" spans="1:20" ht="18.75" hidden="1" customHeight="1" x14ac:dyDescent="0.25">
      <c r="A2687" s="142"/>
      <c r="B2687" s="169"/>
      <c r="C2687" s="140"/>
      <c r="D2687" s="4" t="s">
        <v>132</v>
      </c>
      <c r="E2687" s="41">
        <f>осн2!I128*осн2!$B$6*осн2!$D$1+осн2!$A$2+(осн2!I128*осн2!$B$6*осн2!$D$1+осн2!$A$2)*осн2!$E$2</f>
        <v>22703500.899999999</v>
      </c>
      <c r="F2687" s="41">
        <f>осн2!J128*осн2!$B$6*осн2!$D$1+осн2!$A$2+(осн2!J128*осн2!$B$6*осн2!$D$1+осн2!$A$2)*осн2!$E$2</f>
        <v>23611640.699999999</v>
      </c>
      <c r="G2687" s="178"/>
      <c r="H2687" s="179"/>
      <c r="I2687" s="41">
        <f t="shared" si="727"/>
        <v>22703500.899999999</v>
      </c>
      <c r="J2687" s="41">
        <f t="shared" si="728"/>
        <v>23611640.699999999</v>
      </c>
      <c r="K2687" s="178"/>
      <c r="L2687" s="179"/>
      <c r="M2687" s="41">
        <f t="shared" si="729"/>
        <v>22703500.899999999</v>
      </c>
      <c r="N2687" s="41">
        <f t="shared" si="730"/>
        <v>23611640.699999999</v>
      </c>
      <c r="O2687" s="37">
        <f>осн2!I128*осн2!$B$6+осн2!$A$2+(осн2!I128*осн2!$B$6+осн2!$A$2)*осн2!$E$2</f>
        <v>11351750.449999999</v>
      </c>
      <c r="P2687" s="37">
        <f>осн2!J128*осн2!$B$6+осн2!$A$2+(осн2!J128*осн2!$B$6+осн2!$A$2)*осн2!$E$2</f>
        <v>11805820.35</v>
      </c>
      <c r="Q2687" s="41">
        <f t="shared" si="731"/>
        <v>22703500.899999999</v>
      </c>
      <c r="R2687" s="41">
        <f t="shared" si="732"/>
        <v>23611640.699999999</v>
      </c>
      <c r="S2687" s="41">
        <f t="shared" si="733"/>
        <v>11351750.449999999</v>
      </c>
      <c r="T2687" s="41">
        <f t="shared" si="734"/>
        <v>11805820.35</v>
      </c>
    </row>
    <row r="2688" spans="1:20" ht="18.75" hidden="1" customHeight="1" x14ac:dyDescent="0.25">
      <c r="A2688" s="142"/>
      <c r="B2688" s="169"/>
      <c r="C2688" s="140"/>
      <c r="D2688" s="4" t="s">
        <v>133</v>
      </c>
      <c r="E2688" s="41">
        <f>осн2!I129*осн2!$B$6*осн2!$D$1+осн2!$A$2+(осн2!I129*осн2!$B$6*осн2!$D$1+осн2!$A$2)*осн2!$E$2</f>
        <v>30422692.149999999</v>
      </c>
      <c r="F2688" s="41">
        <f>осн2!J129*осн2!$B$6*осн2!$D$1+осн2!$A$2+(осн2!J129*осн2!$B$6*осн2!$D$1+осн2!$A$2)*осн2!$E$2</f>
        <v>31639599.600000001</v>
      </c>
      <c r="G2688" s="178"/>
      <c r="H2688" s="179"/>
      <c r="I2688" s="41">
        <f t="shared" si="727"/>
        <v>30422692.149999999</v>
      </c>
      <c r="J2688" s="41">
        <f t="shared" si="728"/>
        <v>31639599.600000001</v>
      </c>
      <c r="K2688" s="178"/>
      <c r="L2688" s="179"/>
      <c r="M2688" s="41">
        <f t="shared" si="729"/>
        <v>30422692.149999999</v>
      </c>
      <c r="N2688" s="41">
        <f t="shared" si="730"/>
        <v>31639599.600000001</v>
      </c>
      <c r="O2688" s="37">
        <f>осн2!I129*осн2!$B$6+осн2!$A$2+(осн2!I129*осн2!$B$6+осн2!$A$2)*осн2!$E$2</f>
        <v>15211346.074999999</v>
      </c>
      <c r="P2688" s="37">
        <f>осн2!J129*осн2!$B$6+осн2!$A$2+(осн2!J129*осн2!$B$6+осн2!$A$2)*осн2!$E$2</f>
        <v>15819799.800000001</v>
      </c>
      <c r="Q2688" s="41">
        <f t="shared" si="731"/>
        <v>30422692.149999999</v>
      </c>
      <c r="R2688" s="41">
        <f t="shared" si="732"/>
        <v>31639599.600000001</v>
      </c>
      <c r="S2688" s="41">
        <f t="shared" si="733"/>
        <v>15211346.074999999</v>
      </c>
      <c r="T2688" s="41">
        <f t="shared" si="734"/>
        <v>15819799.800000001</v>
      </c>
    </row>
    <row r="2689" spans="1:20" ht="18.75" hidden="1" customHeight="1" x14ac:dyDescent="0.25">
      <c r="A2689" s="142"/>
      <c r="B2689" s="169"/>
      <c r="C2689" s="140"/>
      <c r="D2689" s="4" t="s">
        <v>134</v>
      </c>
      <c r="E2689" s="41">
        <f>осн2!I130*осн2!$B$6*осн2!$D$1+осн2!$A$2+(осн2!I130*осн2!$B$6*осн2!$D$1+осн2!$A$2)*осн2!$E$2</f>
        <v>40766406.950000003</v>
      </c>
      <c r="F2689" s="41">
        <f>осн2!J130*осн2!$B$6*осн2!$D$1+осн2!$A$2+(осн2!J130*осн2!$B$6*осн2!$D$1+осн2!$A$2)*осн2!$E$2</f>
        <v>42397060.75</v>
      </c>
      <c r="G2689" s="178"/>
      <c r="H2689" s="179"/>
      <c r="I2689" s="41">
        <f t="shared" si="727"/>
        <v>40766406.950000003</v>
      </c>
      <c r="J2689" s="41">
        <f t="shared" si="728"/>
        <v>42397060.75</v>
      </c>
      <c r="K2689" s="178"/>
      <c r="L2689" s="179"/>
      <c r="M2689" s="41">
        <f t="shared" si="729"/>
        <v>40766406.950000003</v>
      </c>
      <c r="N2689" s="41">
        <f t="shared" si="730"/>
        <v>42397060.75</v>
      </c>
      <c r="O2689" s="37">
        <f>осн2!I130*осн2!$B$6+осн2!$A$2+(осн2!I130*осн2!$B$6+осн2!$A$2)*осн2!$E$2</f>
        <v>20383203.475000001</v>
      </c>
      <c r="P2689" s="37">
        <f>осн2!J130*осн2!$B$6+осн2!$A$2+(осн2!J130*осн2!$B$6+осн2!$A$2)*осн2!$E$2</f>
        <v>21198530.375</v>
      </c>
      <c r="Q2689" s="41">
        <f t="shared" si="731"/>
        <v>40766406.950000003</v>
      </c>
      <c r="R2689" s="41">
        <f t="shared" si="732"/>
        <v>42397060.75</v>
      </c>
      <c r="S2689" s="41">
        <f t="shared" si="733"/>
        <v>20383203.475000001</v>
      </c>
      <c r="T2689" s="41">
        <f t="shared" si="734"/>
        <v>21198530.375</v>
      </c>
    </row>
    <row r="2690" spans="1:20" ht="18.75" hidden="1" customHeight="1" x14ac:dyDescent="0.25">
      <c r="A2690" s="142"/>
      <c r="B2690" s="169"/>
      <c r="C2690" s="140"/>
      <c r="D2690" s="8" t="s">
        <v>152</v>
      </c>
      <c r="E2690" s="40">
        <f>осн2!I131*осн2!$B$6*осн2!$D$1+осн2!$A$2+(осн2!I131*осн2!$B$6*осн2!$D$1+осн2!$A$2)*осн2!$E$2</f>
        <v>6736856</v>
      </c>
      <c r="F2690" s="40">
        <f>осн2!J131*осн2!$B$6*осн2!$D$1+осн2!$A$2+(осн2!J131*осн2!$B$6*осн2!$D$1+осн2!$A$2)*осн2!$E$2</f>
        <v>7006329.6500000004</v>
      </c>
      <c r="G2690" s="178"/>
      <c r="H2690" s="179"/>
      <c r="I2690" s="40">
        <f t="shared" si="727"/>
        <v>6736856</v>
      </c>
      <c r="J2690" s="40">
        <f t="shared" si="728"/>
        <v>7006329.6500000004</v>
      </c>
      <c r="K2690" s="178"/>
      <c r="L2690" s="179"/>
      <c r="M2690" s="40">
        <f t="shared" si="729"/>
        <v>6736856</v>
      </c>
      <c r="N2690" s="40">
        <f t="shared" si="730"/>
        <v>7006329.6500000004</v>
      </c>
      <c r="O2690" s="36">
        <f>осн2!I131*осн2!$B$6+осн2!$A$2+(осн2!I131*осн2!$B$6+осн2!$A$2)*осн2!$E$2</f>
        <v>3368428</v>
      </c>
      <c r="P2690" s="36">
        <f>осн2!J131*осн2!$B$6+осн2!$A$2+(осн2!J131*осн2!$B$6+осн2!$A$2)*осн2!$E$2</f>
        <v>3503164.8250000002</v>
      </c>
      <c r="Q2690" s="40">
        <f t="shared" si="731"/>
        <v>6736856</v>
      </c>
      <c r="R2690" s="40">
        <f t="shared" si="732"/>
        <v>7006329.6500000004</v>
      </c>
      <c r="S2690" s="40">
        <f t="shared" si="733"/>
        <v>3368428</v>
      </c>
      <c r="T2690" s="40">
        <f t="shared" si="734"/>
        <v>3503164.8250000002</v>
      </c>
    </row>
    <row r="2691" spans="1:20" ht="18.75" hidden="1" customHeight="1" x14ac:dyDescent="0.25">
      <c r="A2691" s="142"/>
      <c r="B2691" s="169"/>
      <c r="C2691" s="140"/>
      <c r="D2691" s="4" t="s">
        <v>153</v>
      </c>
      <c r="E2691" s="41">
        <f>осн2!I132*осн2!$B$6*осн2!$D$1+осн2!$A$2+(осн2!I132*осн2!$B$6*осн2!$D$1+осн2!$A$2)*осн2!$E$2</f>
        <v>13458699.449999999</v>
      </c>
      <c r="F2691" s="41">
        <f>осн2!J132*осн2!$B$6*осн2!$D$1+осн2!$A$2+(осн2!J132*осн2!$B$6*осн2!$D$1+осн2!$A$2)*осн2!$E$2</f>
        <v>13997047.9</v>
      </c>
      <c r="G2691" s="178"/>
      <c r="H2691" s="179"/>
      <c r="I2691" s="41">
        <f t="shared" si="727"/>
        <v>13458699.449999999</v>
      </c>
      <c r="J2691" s="41">
        <f t="shared" si="728"/>
        <v>13997047.9</v>
      </c>
      <c r="K2691" s="178"/>
      <c r="L2691" s="179"/>
      <c r="M2691" s="41">
        <f t="shared" si="729"/>
        <v>13458699.449999999</v>
      </c>
      <c r="N2691" s="41">
        <f t="shared" si="730"/>
        <v>13997047.9</v>
      </c>
      <c r="O2691" s="37">
        <f>осн2!I132*осн2!$B$6+осн2!$A$2+(осн2!I132*осн2!$B$6+осн2!$A$2)*осн2!$E$2</f>
        <v>6729349.7249999996</v>
      </c>
      <c r="P2691" s="37">
        <f>осн2!J132*осн2!$B$6+осн2!$A$2+(осн2!J132*осн2!$B$6+осн2!$A$2)*осн2!$E$2</f>
        <v>6998523.9500000002</v>
      </c>
      <c r="Q2691" s="41">
        <f t="shared" si="731"/>
        <v>13458699.449999999</v>
      </c>
      <c r="R2691" s="41">
        <f t="shared" si="732"/>
        <v>13997047.9</v>
      </c>
      <c r="S2691" s="41">
        <f t="shared" si="733"/>
        <v>6729349.7249999996</v>
      </c>
      <c r="T2691" s="41">
        <f t="shared" si="734"/>
        <v>6998523.9500000002</v>
      </c>
    </row>
    <row r="2692" spans="1:20" ht="18.75" hidden="1" customHeight="1" x14ac:dyDescent="0.25">
      <c r="A2692" s="142"/>
      <c r="B2692" s="169"/>
      <c r="C2692" s="140"/>
      <c r="D2692" s="4" t="s">
        <v>154</v>
      </c>
      <c r="E2692" s="41">
        <f>осн2!I133*осн2!$B$6*осн2!$D$1+осн2!$A$2+(осн2!I133*осн2!$B$6*осн2!$D$1+осн2!$A$2)*осн2!$E$2</f>
        <v>18029588.75</v>
      </c>
      <c r="F2692" s="41">
        <f>осн2!J133*осн2!$B$6*осн2!$D$1+осн2!$A$2+(осн2!J133*осн2!$B$6*осн2!$D$1+осн2!$A$2)*осн2!$E$2</f>
        <v>18750772.300000001</v>
      </c>
      <c r="G2692" s="178"/>
      <c r="H2692" s="179"/>
      <c r="I2692" s="41">
        <f t="shared" ref="I2692:I2723" si="735">E2692</f>
        <v>18029588.75</v>
      </c>
      <c r="J2692" s="41">
        <f t="shared" ref="J2692:J2723" si="736">F2692</f>
        <v>18750772.300000001</v>
      </c>
      <c r="K2692" s="178"/>
      <c r="L2692" s="179"/>
      <c r="M2692" s="41">
        <f t="shared" ref="M2692:M2723" si="737">I2692</f>
        <v>18029588.75</v>
      </c>
      <c r="N2692" s="41">
        <f t="shared" ref="N2692:N2723" si="738">J2692</f>
        <v>18750772.300000001</v>
      </c>
      <c r="O2692" s="37">
        <f>осн2!I133*осн2!$B$6+осн2!$A$2+(осн2!I133*осн2!$B$6+осн2!$A$2)*осн2!$E$2</f>
        <v>9014794.375</v>
      </c>
      <c r="P2692" s="37">
        <f>осн2!J133*осн2!$B$6+осн2!$A$2+(осн2!J133*осн2!$B$6+осн2!$A$2)*осн2!$E$2</f>
        <v>9375386.1500000004</v>
      </c>
      <c r="Q2692" s="41">
        <f t="shared" ref="Q2692:Q2723" si="739">M2692</f>
        <v>18029588.75</v>
      </c>
      <c r="R2692" s="41">
        <f t="shared" ref="R2692:R2723" si="740">N2692</f>
        <v>18750772.300000001</v>
      </c>
      <c r="S2692" s="41">
        <f t="shared" ref="S2692:S2723" si="741">O2692</f>
        <v>9014794.375</v>
      </c>
      <c r="T2692" s="41">
        <f t="shared" ref="T2692:T2723" si="742">P2692</f>
        <v>9375386.1500000004</v>
      </c>
    </row>
    <row r="2693" spans="1:20" ht="18.75" hidden="1" customHeight="1" x14ac:dyDescent="0.25">
      <c r="A2693" s="142"/>
      <c r="B2693" s="169"/>
      <c r="C2693" s="140"/>
      <c r="D2693" s="8" t="s">
        <v>155</v>
      </c>
      <c r="E2693" s="40">
        <f>осн2!I134*осн2!$B$6*осн2!$D$1+осн2!$A$2+(осн2!I134*осн2!$B$6*осн2!$D$1+осн2!$A$2)*осн2!$E$2</f>
        <v>6727094.4500000002</v>
      </c>
      <c r="F2693" s="40">
        <f>осн2!J134*осн2!$B$6*осн2!$D$1+осн2!$A$2+(осн2!J134*осн2!$B$6*осн2!$D$1+осн2!$A$2)*осн2!$E$2</f>
        <v>6996178.7000000002</v>
      </c>
      <c r="G2693" s="178"/>
      <c r="H2693" s="179"/>
      <c r="I2693" s="40">
        <f t="shared" si="735"/>
        <v>6727094.4500000002</v>
      </c>
      <c r="J2693" s="40">
        <f t="shared" si="736"/>
        <v>6996178.7000000002</v>
      </c>
      <c r="K2693" s="178"/>
      <c r="L2693" s="179"/>
      <c r="M2693" s="40">
        <f t="shared" si="737"/>
        <v>6727094.4500000002</v>
      </c>
      <c r="N2693" s="40">
        <f t="shared" si="738"/>
        <v>6996178.7000000002</v>
      </c>
      <c r="O2693" s="36">
        <f>осн2!I134*осн2!$B$6+осн2!$A$2+(осн2!I134*осн2!$B$6+осн2!$A$2)*осн2!$E$2</f>
        <v>3363547.2250000001</v>
      </c>
      <c r="P2693" s="36">
        <f>осн2!J134*осн2!$B$6+осн2!$A$2+(осн2!J134*осн2!$B$6+осн2!$A$2)*осн2!$E$2</f>
        <v>3498089.35</v>
      </c>
      <c r="Q2693" s="40">
        <f t="shared" si="739"/>
        <v>6727094.4500000002</v>
      </c>
      <c r="R2693" s="40">
        <f t="shared" si="740"/>
        <v>6996178.7000000002</v>
      </c>
      <c r="S2693" s="40">
        <f t="shared" si="741"/>
        <v>3363547.2250000001</v>
      </c>
      <c r="T2693" s="40">
        <f t="shared" si="742"/>
        <v>3498089.35</v>
      </c>
    </row>
    <row r="2694" spans="1:20" ht="18.75" hidden="1" customHeight="1" x14ac:dyDescent="0.25">
      <c r="A2694" s="142"/>
      <c r="B2694" s="169"/>
      <c r="C2694" s="140"/>
      <c r="D2694" s="4" t="s">
        <v>156</v>
      </c>
      <c r="E2694" s="41">
        <f>осн2!I135*осн2!$B$6*осн2!$D$1+осн2!$A$2+(осн2!I135*осн2!$B$6*осн2!$D$1+осн2!$A$2)*осн2!$E$2</f>
        <v>13439247.15</v>
      </c>
      <c r="F2694" s="41">
        <f>осн2!J135*осн2!$B$6*осн2!$D$1+осн2!$A$2+(осн2!J135*осн2!$B$6*осн2!$D$1+осн2!$A$2)*осн2!$E$2</f>
        <v>13976816.800000001</v>
      </c>
      <c r="G2694" s="178"/>
      <c r="H2694" s="179"/>
      <c r="I2694" s="41">
        <f t="shared" si="735"/>
        <v>13439247.15</v>
      </c>
      <c r="J2694" s="41">
        <f t="shared" si="736"/>
        <v>13976816.800000001</v>
      </c>
      <c r="K2694" s="178"/>
      <c r="L2694" s="179"/>
      <c r="M2694" s="41">
        <f t="shared" si="737"/>
        <v>13439247.15</v>
      </c>
      <c r="N2694" s="41">
        <f t="shared" si="738"/>
        <v>13976816.800000001</v>
      </c>
      <c r="O2694" s="37">
        <f>осн2!I135*осн2!$B$6+осн2!$A$2+(осн2!I135*осн2!$B$6+осн2!$A$2)*осн2!$E$2</f>
        <v>6719623.5750000002</v>
      </c>
      <c r="P2694" s="37">
        <f>осн2!J135*осн2!$B$6+осн2!$A$2+(осн2!J135*осн2!$B$6+осн2!$A$2)*осн2!$E$2</f>
        <v>6988408.4000000004</v>
      </c>
      <c r="Q2694" s="41">
        <f t="shared" si="739"/>
        <v>13439247.15</v>
      </c>
      <c r="R2694" s="41">
        <f t="shared" si="740"/>
        <v>13976816.800000001</v>
      </c>
      <c r="S2694" s="41">
        <f t="shared" si="741"/>
        <v>6719623.5750000002</v>
      </c>
      <c r="T2694" s="41">
        <f t="shared" si="742"/>
        <v>6988408.4000000004</v>
      </c>
    </row>
    <row r="2695" spans="1:20" ht="18.75" hidden="1" customHeight="1" x14ac:dyDescent="0.25">
      <c r="A2695" s="142"/>
      <c r="B2695" s="169"/>
      <c r="C2695" s="140"/>
      <c r="D2695" s="4" t="s">
        <v>157</v>
      </c>
      <c r="E2695" s="41">
        <f>осн2!I136*осн2!$B$6*осн2!$D$1+осн2!$A$2+(осн2!I136*осн2!$B$6*осн2!$D$1+осн2!$A$2)*осн2!$E$2</f>
        <v>18003519.600000001</v>
      </c>
      <c r="F2695" s="41">
        <f>осн2!J136*осн2!$B$6*осн2!$D$1+осн2!$A$2+(осн2!J136*осн2!$B$6*осн2!$D$1+осн2!$A$2)*осн2!$E$2</f>
        <v>18723661.800000001</v>
      </c>
      <c r="G2695" s="178"/>
      <c r="H2695" s="179"/>
      <c r="I2695" s="41">
        <f t="shared" si="735"/>
        <v>18003519.600000001</v>
      </c>
      <c r="J2695" s="41">
        <f t="shared" si="736"/>
        <v>18723661.800000001</v>
      </c>
      <c r="K2695" s="178"/>
      <c r="L2695" s="179"/>
      <c r="M2695" s="41">
        <f t="shared" si="737"/>
        <v>18003519.600000001</v>
      </c>
      <c r="N2695" s="41">
        <f t="shared" si="738"/>
        <v>18723661.800000001</v>
      </c>
      <c r="O2695" s="37">
        <f>осн2!I136*осн2!$B$6+осн2!$A$2+(осн2!I136*осн2!$B$6+осн2!$A$2)*осн2!$E$2</f>
        <v>9001759.8000000007</v>
      </c>
      <c r="P2695" s="37">
        <f>осн2!J136*осн2!$B$6+осн2!$A$2+(осн2!J136*осн2!$B$6+осн2!$A$2)*осн2!$E$2</f>
        <v>9361830.9000000004</v>
      </c>
      <c r="Q2695" s="41">
        <f t="shared" si="739"/>
        <v>18003519.600000001</v>
      </c>
      <c r="R2695" s="41">
        <f t="shared" si="740"/>
        <v>18723661.800000001</v>
      </c>
      <c r="S2695" s="41">
        <f t="shared" si="741"/>
        <v>9001759.8000000007</v>
      </c>
      <c r="T2695" s="41">
        <f t="shared" si="742"/>
        <v>9361830.9000000004</v>
      </c>
    </row>
    <row r="2696" spans="1:20" ht="18.75" hidden="1" customHeight="1" x14ac:dyDescent="0.25">
      <c r="A2696" s="142"/>
      <c r="B2696" s="169"/>
      <c r="C2696" s="140"/>
      <c r="D2696" s="8" t="s">
        <v>158</v>
      </c>
      <c r="E2696" s="40">
        <f>осн2!I137*осн2!$B$6*осн2!$D$1+осн2!$A$2+(осн2!I137*осн2!$B$6*осн2!$D$1+осн2!$A$2)*осн2!$E$2</f>
        <v>7969728.8499999996</v>
      </c>
      <c r="F2696" s="40">
        <f>осн2!J137*осн2!$B$6*осн2!$D$1+осн2!$A$2+(осн2!J137*осн2!$B$6*осн2!$D$1+осн2!$A$2)*осн2!$E$2</f>
        <v>8288517.6500000004</v>
      </c>
      <c r="G2696" s="178"/>
      <c r="H2696" s="179"/>
      <c r="I2696" s="40">
        <f t="shared" si="735"/>
        <v>7969728.8499999996</v>
      </c>
      <c r="J2696" s="40">
        <f t="shared" si="736"/>
        <v>8288517.6500000004</v>
      </c>
      <c r="K2696" s="178"/>
      <c r="L2696" s="179"/>
      <c r="M2696" s="40">
        <f t="shared" si="737"/>
        <v>7969728.8499999996</v>
      </c>
      <c r="N2696" s="40">
        <f t="shared" si="738"/>
        <v>8288517.6500000004</v>
      </c>
      <c r="O2696" s="36">
        <f>осн2!I137*осн2!$B$6+осн2!$A$2+(осн2!I137*осн2!$B$6+осн2!$A$2)*осн2!$E$2</f>
        <v>3984864.4249999998</v>
      </c>
      <c r="P2696" s="36">
        <f>осн2!J137*осн2!$B$6+осн2!$A$2+(осн2!J137*осн2!$B$6+осн2!$A$2)*осн2!$E$2</f>
        <v>4144258.8250000002</v>
      </c>
      <c r="Q2696" s="40">
        <f t="shared" si="739"/>
        <v>7969728.8499999996</v>
      </c>
      <c r="R2696" s="40">
        <f t="shared" si="740"/>
        <v>8288517.6500000004</v>
      </c>
      <c r="S2696" s="40">
        <f t="shared" si="741"/>
        <v>3984864.4249999998</v>
      </c>
      <c r="T2696" s="40">
        <f t="shared" si="742"/>
        <v>4144258.8250000002</v>
      </c>
    </row>
    <row r="2697" spans="1:20" ht="18.75" hidden="1" customHeight="1" x14ac:dyDescent="0.25">
      <c r="A2697" s="142"/>
      <c r="B2697" s="169"/>
      <c r="C2697" s="140"/>
      <c r="D2697" s="4" t="s">
        <v>159</v>
      </c>
      <c r="E2697" s="41">
        <f>осн2!I138*осн2!$B$6*осн2!$D$1+осн2!$A$2+(осн2!I138*осн2!$B$6*осн2!$D$1+осн2!$A$2)*осн2!$E$2</f>
        <v>15924501.199999999</v>
      </c>
      <c r="F2697" s="41">
        <f>осн2!J138*осн2!$B$6*осн2!$D$1+осн2!$A$2+(осн2!J138*осн2!$B$6*осн2!$D$1+осн2!$A$2)*осн2!$E$2</f>
        <v>16561482.9</v>
      </c>
      <c r="G2697" s="178"/>
      <c r="H2697" s="179"/>
      <c r="I2697" s="41">
        <f t="shared" si="735"/>
        <v>15924501.199999999</v>
      </c>
      <c r="J2697" s="41">
        <f t="shared" si="736"/>
        <v>16561482.9</v>
      </c>
      <c r="K2697" s="178"/>
      <c r="L2697" s="179"/>
      <c r="M2697" s="41">
        <f t="shared" si="737"/>
        <v>15924501.199999999</v>
      </c>
      <c r="N2697" s="41">
        <f t="shared" si="738"/>
        <v>16561482.9</v>
      </c>
      <c r="O2697" s="37">
        <f>осн2!I138*осн2!$B$6+осн2!$A$2+(осн2!I138*осн2!$B$6+осн2!$A$2)*осн2!$E$2</f>
        <v>7962250.5999999996</v>
      </c>
      <c r="P2697" s="37">
        <f>осн2!J138*осн2!$B$6+осн2!$A$2+(осн2!J138*осн2!$B$6+осн2!$A$2)*осн2!$E$2</f>
        <v>8280741.4500000002</v>
      </c>
      <c r="Q2697" s="41">
        <f t="shared" si="739"/>
        <v>15924501.199999999</v>
      </c>
      <c r="R2697" s="41">
        <f t="shared" si="740"/>
        <v>16561482.9</v>
      </c>
      <c r="S2697" s="41">
        <f t="shared" si="741"/>
        <v>7962250.5999999996</v>
      </c>
      <c r="T2697" s="41">
        <f t="shared" si="742"/>
        <v>8280741.4500000002</v>
      </c>
    </row>
    <row r="2698" spans="1:20" ht="18.75" hidden="1" customHeight="1" x14ac:dyDescent="0.25">
      <c r="A2698" s="142"/>
      <c r="B2698" s="169"/>
      <c r="C2698" s="140"/>
      <c r="D2698" s="4" t="s">
        <v>160</v>
      </c>
      <c r="E2698" s="41">
        <f>осн2!I139*осн2!$B$6*осн2!$D$1+осн2!$A$2+(осн2!I139*осн2!$B$6*осн2!$D$1+осн2!$A$2)*осн2!$E$2</f>
        <v>21333774.600000001</v>
      </c>
      <c r="F2698" s="41">
        <f>осн2!J139*осн2!$B$6*осн2!$D$1+осн2!$A$2+(осн2!J139*осн2!$B$6*осн2!$D$1+осн2!$A$2)*осн2!$E$2</f>
        <v>22187127</v>
      </c>
      <c r="G2698" s="178"/>
      <c r="H2698" s="179"/>
      <c r="I2698" s="41">
        <f t="shared" si="735"/>
        <v>21333774.600000001</v>
      </c>
      <c r="J2698" s="41">
        <f t="shared" si="736"/>
        <v>22187127</v>
      </c>
      <c r="K2698" s="178"/>
      <c r="L2698" s="179"/>
      <c r="M2698" s="41">
        <f t="shared" si="737"/>
        <v>21333774.600000001</v>
      </c>
      <c r="N2698" s="41">
        <f t="shared" si="738"/>
        <v>22187127</v>
      </c>
      <c r="O2698" s="37">
        <f>осн2!I139*осн2!$B$6+осн2!$A$2+(осн2!I139*осн2!$B$6+осн2!$A$2)*осн2!$E$2</f>
        <v>10666887.300000001</v>
      </c>
      <c r="P2698" s="37">
        <f>осн2!J139*осн2!$B$6+осн2!$A$2+(осн2!J139*осн2!$B$6+осн2!$A$2)*осн2!$E$2</f>
        <v>11093563.5</v>
      </c>
      <c r="Q2698" s="41">
        <f t="shared" si="739"/>
        <v>21333774.600000001</v>
      </c>
      <c r="R2698" s="41">
        <f t="shared" si="740"/>
        <v>22187127</v>
      </c>
      <c r="S2698" s="41">
        <f t="shared" si="741"/>
        <v>10666887.300000001</v>
      </c>
      <c r="T2698" s="41">
        <f t="shared" si="742"/>
        <v>11093563.5</v>
      </c>
    </row>
    <row r="2699" spans="1:20" ht="18.75" hidden="1" customHeight="1" x14ac:dyDescent="0.25">
      <c r="A2699" s="142"/>
      <c r="B2699" s="169"/>
      <c r="C2699" s="140"/>
      <c r="D2699" s="8" t="s">
        <v>161</v>
      </c>
      <c r="E2699" s="40">
        <f>осн2!I140*осн2!$B$6*осн2!$D$1+осн2!$A$2+(осн2!I140*осн2!$B$6*осн2!$D$1+осн2!$A$2)*осн2!$E$2</f>
        <v>8425949.3000000007</v>
      </c>
      <c r="F2699" s="40">
        <f>осн2!J140*осн2!$B$6*осн2!$D$1+осн2!$A$2+(осн2!J140*осн2!$B$6*осн2!$D$1+осн2!$A$2)*осн2!$E$2</f>
        <v>8762986.8000000007</v>
      </c>
      <c r="G2699" s="178"/>
      <c r="H2699" s="179"/>
      <c r="I2699" s="40">
        <f t="shared" si="735"/>
        <v>8425949.3000000007</v>
      </c>
      <c r="J2699" s="40">
        <f t="shared" si="736"/>
        <v>8762986.8000000007</v>
      </c>
      <c r="K2699" s="178"/>
      <c r="L2699" s="179"/>
      <c r="M2699" s="40">
        <f t="shared" si="737"/>
        <v>8425949.3000000007</v>
      </c>
      <c r="N2699" s="40">
        <f t="shared" si="738"/>
        <v>8762986.8000000007</v>
      </c>
      <c r="O2699" s="36">
        <f>осн2!I140*осн2!$B$6+осн2!$A$2+(осн2!I140*осн2!$B$6+осн2!$A$2)*осн2!$E$2</f>
        <v>4212974.6500000004</v>
      </c>
      <c r="P2699" s="36">
        <f>осн2!J140*осн2!$B$6+осн2!$A$2+(осн2!J140*осн2!$B$6+осн2!$A$2)*осн2!$E$2</f>
        <v>4381493.4000000004</v>
      </c>
      <c r="Q2699" s="40">
        <f t="shared" si="739"/>
        <v>8425949.3000000007</v>
      </c>
      <c r="R2699" s="40">
        <f t="shared" si="740"/>
        <v>8762986.8000000007</v>
      </c>
      <c r="S2699" s="40">
        <f t="shared" si="741"/>
        <v>4212974.6500000004</v>
      </c>
      <c r="T2699" s="40">
        <f t="shared" si="742"/>
        <v>4381493.4000000004</v>
      </c>
    </row>
    <row r="2700" spans="1:20" ht="18.75" hidden="1" customHeight="1" x14ac:dyDescent="0.25">
      <c r="A2700" s="142"/>
      <c r="B2700" s="169"/>
      <c r="C2700" s="140"/>
      <c r="D2700" s="4" t="s">
        <v>162</v>
      </c>
      <c r="E2700" s="41">
        <f>осн2!I141*осн2!$B$6*осн2!$D$1+осн2!$A$2+(осн2!I141*осн2!$B$6*осн2!$D$1+осн2!$A$2)*осн2!$E$2</f>
        <v>16835245.850000001</v>
      </c>
      <c r="F2700" s="41">
        <f>осн2!J141*осн2!$B$6*осн2!$D$1+осн2!$A$2+(осн2!J141*осн2!$B$6*осн2!$D$1+осн2!$A$2)*осн2!$E$2</f>
        <v>17508657.100000001</v>
      </c>
      <c r="G2700" s="178"/>
      <c r="H2700" s="179"/>
      <c r="I2700" s="41">
        <f t="shared" si="735"/>
        <v>16835245.850000001</v>
      </c>
      <c r="J2700" s="41">
        <f t="shared" si="736"/>
        <v>17508657.100000001</v>
      </c>
      <c r="K2700" s="178"/>
      <c r="L2700" s="179"/>
      <c r="M2700" s="41">
        <f t="shared" si="737"/>
        <v>16835245.850000001</v>
      </c>
      <c r="N2700" s="41">
        <f t="shared" si="738"/>
        <v>17508657.100000001</v>
      </c>
      <c r="O2700" s="37">
        <f>осн2!I141*осн2!$B$6+осн2!$A$2+(осн2!I141*осн2!$B$6+осн2!$A$2)*осн2!$E$2</f>
        <v>8417622.9250000007</v>
      </c>
      <c r="P2700" s="37">
        <f>осн2!J141*осн2!$B$6+осн2!$A$2+(осн2!J141*осн2!$B$6+осн2!$A$2)*осн2!$E$2</f>
        <v>8754328.5500000007</v>
      </c>
      <c r="Q2700" s="41">
        <f t="shared" si="739"/>
        <v>16835245.850000001</v>
      </c>
      <c r="R2700" s="41">
        <f t="shared" si="740"/>
        <v>17508657.100000001</v>
      </c>
      <c r="S2700" s="41">
        <f t="shared" si="741"/>
        <v>8417622.9250000007</v>
      </c>
      <c r="T2700" s="41">
        <f t="shared" si="742"/>
        <v>8754328.5500000007</v>
      </c>
    </row>
    <row r="2701" spans="1:20" ht="18.75" hidden="1" customHeight="1" x14ac:dyDescent="0.25">
      <c r="A2701" s="142"/>
      <c r="B2701" s="169"/>
      <c r="C2701" s="140"/>
      <c r="D2701" s="4" t="s">
        <v>163</v>
      </c>
      <c r="E2701" s="41">
        <f>осн2!I142*осн2!$B$6*осн2!$D$1+осн2!$A$2+(осн2!I142*осн2!$B$6*осн2!$D$1+осн2!$A$2)*осн2!$E$2</f>
        <v>22554171.899999999</v>
      </c>
      <c r="F2701" s="41">
        <f>осн2!J142*осн2!$B$6*осн2!$D$1+осн2!$A$2+(осн2!J142*осн2!$B$6*осн2!$D$1+осн2!$A$2)*осн2!$E$2</f>
        <v>23456337.949999999</v>
      </c>
      <c r="G2701" s="178"/>
      <c r="H2701" s="179"/>
      <c r="I2701" s="41">
        <f t="shared" si="735"/>
        <v>22554171.899999999</v>
      </c>
      <c r="J2701" s="41">
        <f t="shared" si="736"/>
        <v>23456337.949999999</v>
      </c>
      <c r="K2701" s="178"/>
      <c r="L2701" s="179"/>
      <c r="M2701" s="41">
        <f t="shared" si="737"/>
        <v>22554171.899999999</v>
      </c>
      <c r="N2701" s="41">
        <f t="shared" si="738"/>
        <v>23456337.949999999</v>
      </c>
      <c r="O2701" s="37">
        <f>осн2!I142*осн2!$B$6+осн2!$A$2+(осн2!I142*осн2!$B$6+осн2!$A$2)*осн2!$E$2</f>
        <v>11277085.949999999</v>
      </c>
      <c r="P2701" s="37">
        <f>осн2!J142*осн2!$B$6+осн2!$A$2+(осн2!J142*осн2!$B$6+осн2!$A$2)*осн2!$E$2</f>
        <v>11728168.975</v>
      </c>
      <c r="Q2701" s="41">
        <f t="shared" si="739"/>
        <v>22554171.899999999</v>
      </c>
      <c r="R2701" s="41">
        <f t="shared" si="740"/>
        <v>23456337.949999999</v>
      </c>
      <c r="S2701" s="41">
        <f t="shared" si="741"/>
        <v>11277085.949999999</v>
      </c>
      <c r="T2701" s="41">
        <f t="shared" si="742"/>
        <v>11728168.975</v>
      </c>
    </row>
    <row r="2702" spans="1:20" ht="18.75" hidden="1" customHeight="1" x14ac:dyDescent="0.25">
      <c r="A2702" s="142"/>
      <c r="B2702" s="169"/>
      <c r="C2702" s="140"/>
      <c r="D2702" s="8" t="s">
        <v>164</v>
      </c>
      <c r="E2702" s="40">
        <f>осн2!I143*осн2!$B$6*осн2!$D$1+осн2!$A$2+(осн2!I143*осн2!$B$6*осн2!$D$1+осн2!$A$2)*осн2!$E$2</f>
        <v>9921743.8499999996</v>
      </c>
      <c r="F2702" s="40">
        <f>осн2!J143*осн2!$B$6*осн2!$D$1+осн2!$A$2+(осн2!J143*осн2!$B$6*осн2!$D$1+осн2!$A$2)*осн2!$E$2</f>
        <v>10318613.25</v>
      </c>
      <c r="G2702" s="178"/>
      <c r="H2702" s="179"/>
      <c r="I2702" s="40">
        <f t="shared" si="735"/>
        <v>9921743.8499999996</v>
      </c>
      <c r="J2702" s="40">
        <f t="shared" si="736"/>
        <v>10318613.25</v>
      </c>
      <c r="K2702" s="178"/>
      <c r="L2702" s="179"/>
      <c r="M2702" s="40">
        <f t="shared" si="737"/>
        <v>9921743.8499999996</v>
      </c>
      <c r="N2702" s="40">
        <f t="shared" si="738"/>
        <v>10318613.25</v>
      </c>
      <c r="O2702" s="36">
        <f>осн2!I143*осн2!$B$6+осн2!$A$2+(осн2!I143*осн2!$B$6+осн2!$A$2)*осн2!$E$2</f>
        <v>4960871.9249999998</v>
      </c>
      <c r="P2702" s="36">
        <f>осн2!J143*осн2!$B$6+осн2!$A$2+(осн2!J143*осн2!$B$6+осн2!$A$2)*осн2!$E$2</f>
        <v>5159306.625</v>
      </c>
      <c r="Q2702" s="40">
        <f t="shared" si="739"/>
        <v>9921743.8499999996</v>
      </c>
      <c r="R2702" s="40">
        <f t="shared" si="740"/>
        <v>10318613.25</v>
      </c>
      <c r="S2702" s="40">
        <f t="shared" si="741"/>
        <v>4960871.9249999998</v>
      </c>
      <c r="T2702" s="40">
        <f t="shared" si="742"/>
        <v>5159306.625</v>
      </c>
    </row>
    <row r="2703" spans="1:20" ht="18.75" hidden="1" customHeight="1" x14ac:dyDescent="0.25">
      <c r="A2703" s="142"/>
      <c r="B2703" s="169"/>
      <c r="C2703" s="140"/>
      <c r="D2703" s="4" t="s">
        <v>165</v>
      </c>
      <c r="E2703" s="41">
        <f>осн2!I144*осн2!$B$6*осн2!$D$1+осн2!$A$2+(осн2!I144*осн2!$B$6*осн2!$D$1+осн2!$A$2)*осн2!$E$2</f>
        <v>19828492.850000001</v>
      </c>
      <c r="F2703" s="41">
        <f>осн2!J144*осн2!$B$6*осн2!$D$1+осн2!$A$2+(осн2!J144*осн2!$B$6*осн2!$D$1+осн2!$A$2)*осн2!$E$2</f>
        <v>20621632.800000001</v>
      </c>
      <c r="G2703" s="178"/>
      <c r="H2703" s="179"/>
      <c r="I2703" s="41">
        <f t="shared" si="735"/>
        <v>19828492.850000001</v>
      </c>
      <c r="J2703" s="41">
        <f t="shared" si="736"/>
        <v>20621632.800000001</v>
      </c>
      <c r="K2703" s="178"/>
      <c r="L2703" s="179"/>
      <c r="M2703" s="41">
        <f t="shared" si="737"/>
        <v>19828492.850000001</v>
      </c>
      <c r="N2703" s="41">
        <f t="shared" si="738"/>
        <v>20621632.800000001</v>
      </c>
      <c r="O2703" s="37">
        <f>осн2!I144*осн2!$B$6+осн2!$A$2+(осн2!I144*осн2!$B$6+осн2!$A$2)*осн2!$E$2</f>
        <v>9914246.4250000007</v>
      </c>
      <c r="P2703" s="37">
        <f>осн2!J144*осн2!$B$6+осн2!$A$2+(осн2!J144*осн2!$B$6+осн2!$A$2)*осн2!$E$2</f>
        <v>10310816.4</v>
      </c>
      <c r="Q2703" s="41">
        <f t="shared" si="739"/>
        <v>19828492.850000001</v>
      </c>
      <c r="R2703" s="41">
        <f t="shared" si="740"/>
        <v>20621632.800000001</v>
      </c>
      <c r="S2703" s="41">
        <f t="shared" si="741"/>
        <v>9914246.4250000007</v>
      </c>
      <c r="T2703" s="41">
        <f t="shared" si="742"/>
        <v>10310816.4</v>
      </c>
    </row>
    <row r="2704" spans="1:20" ht="18.75" hidden="1" customHeight="1" x14ac:dyDescent="0.25">
      <c r="A2704" s="142"/>
      <c r="B2704" s="169"/>
      <c r="C2704" s="140"/>
      <c r="D2704" s="4" t="s">
        <v>166</v>
      </c>
      <c r="E2704" s="41">
        <f>осн2!I145*осн2!$B$6*осн2!$D$1+осн2!$A$2+(осн2!I145*осн2!$B$6*осн2!$D$1+осн2!$A$2)*осн2!$E$2</f>
        <v>26565133.5</v>
      </c>
      <c r="F2704" s="41">
        <f>осн2!J145*осн2!$B$6*осн2!$D$1+осн2!$A$2+(осн2!J145*осн2!$B$6*осн2!$D$1+осн2!$A$2)*осн2!$E$2</f>
        <v>27627738.25</v>
      </c>
      <c r="G2704" s="178"/>
      <c r="H2704" s="179"/>
      <c r="I2704" s="41">
        <f t="shared" si="735"/>
        <v>26565133.5</v>
      </c>
      <c r="J2704" s="41">
        <f t="shared" si="736"/>
        <v>27627738.25</v>
      </c>
      <c r="K2704" s="178"/>
      <c r="L2704" s="179"/>
      <c r="M2704" s="41">
        <f t="shared" si="737"/>
        <v>26565133.5</v>
      </c>
      <c r="N2704" s="41">
        <f t="shared" si="738"/>
        <v>27627738.25</v>
      </c>
      <c r="O2704" s="37">
        <f>осн2!I145*осн2!$B$6+осн2!$A$2+(осн2!I145*осн2!$B$6+осн2!$A$2)*осн2!$E$2</f>
        <v>13282566.75</v>
      </c>
      <c r="P2704" s="37">
        <f>осн2!J145*осн2!$B$6+осн2!$A$2+(осн2!J145*осн2!$B$6+осн2!$A$2)*осн2!$E$2</f>
        <v>13813869.125</v>
      </c>
      <c r="Q2704" s="41">
        <f t="shared" si="739"/>
        <v>26565133.5</v>
      </c>
      <c r="R2704" s="41">
        <f t="shared" si="740"/>
        <v>27627738.25</v>
      </c>
      <c r="S2704" s="41">
        <f t="shared" si="741"/>
        <v>13282566.75</v>
      </c>
      <c r="T2704" s="41">
        <f t="shared" si="742"/>
        <v>13813869.125</v>
      </c>
    </row>
    <row r="2705" spans="1:20" ht="30.75" hidden="1" customHeight="1" x14ac:dyDescent="0.25">
      <c r="A2705" s="142"/>
      <c r="B2705" s="169"/>
      <c r="C2705" s="140"/>
      <c r="D2705" s="13" t="s">
        <v>57</v>
      </c>
      <c r="E2705" s="40">
        <f>осн2!I146*осн2!$B$6*осн2!$D$1+осн2!$A$2+(осн2!I146*осн2!$B$6*осн2!$D$1+осн2!$A$2)*осн2!$E$2</f>
        <v>10307111.199999999</v>
      </c>
      <c r="F2705" s="40">
        <f>осн2!J146*осн2!$B$6*осн2!$D$1+осн2!$A$2+(осн2!J146*осн2!$B$6*осн2!$D$1+осн2!$A$2)*осн2!$E$2</f>
        <v>10719397.300000001</v>
      </c>
      <c r="G2705" s="178"/>
      <c r="H2705" s="179"/>
      <c r="I2705" s="40">
        <f t="shared" si="735"/>
        <v>10307111.199999999</v>
      </c>
      <c r="J2705" s="40">
        <f t="shared" si="736"/>
        <v>10719397.300000001</v>
      </c>
      <c r="K2705" s="178"/>
      <c r="L2705" s="179"/>
      <c r="M2705" s="40">
        <f t="shared" si="737"/>
        <v>10307111.199999999</v>
      </c>
      <c r="N2705" s="40">
        <f t="shared" si="738"/>
        <v>10719397.300000001</v>
      </c>
      <c r="O2705" s="36">
        <f>осн2!I146*осн2!$B$6+осн2!$A$2+(осн2!I146*осн2!$B$6+осн2!$A$2)*осн2!$E$2</f>
        <v>5153555.5999999996</v>
      </c>
      <c r="P2705" s="36">
        <f>осн2!J146*осн2!$B$6+осн2!$A$2+(осн2!J146*осн2!$B$6+осн2!$A$2)*осн2!$E$2</f>
        <v>5359698.6500000004</v>
      </c>
      <c r="Q2705" s="40">
        <f t="shared" si="739"/>
        <v>10307111.199999999</v>
      </c>
      <c r="R2705" s="40">
        <f t="shared" si="740"/>
        <v>10719397.300000001</v>
      </c>
      <c r="S2705" s="40">
        <f t="shared" si="741"/>
        <v>5153555.5999999996</v>
      </c>
      <c r="T2705" s="40">
        <f t="shared" si="742"/>
        <v>5359698.6500000004</v>
      </c>
    </row>
    <row r="2706" spans="1:20" ht="30.75" hidden="1" customHeight="1" x14ac:dyDescent="0.25">
      <c r="A2706" s="142"/>
      <c r="B2706" s="169"/>
      <c r="C2706" s="140"/>
      <c r="D2706" s="12" t="s">
        <v>58</v>
      </c>
      <c r="E2706" s="41">
        <f>осн2!I147*осн2!$B$6*осн2!$D$1+осн2!$A$2+(осн2!I147*осн2!$B$6*осн2!$D$1+осн2!$A$2)*осн2!$E$2</f>
        <v>14672040.35</v>
      </c>
      <c r="F2706" s="41">
        <f>осн2!J147*осн2!$B$6*осн2!$D$1+осн2!$A$2+(осн2!J147*осн2!$B$6*осн2!$D$1+осн2!$A$2)*осн2!$E$2</f>
        <v>15258919.25</v>
      </c>
      <c r="G2706" s="178"/>
      <c r="H2706" s="179"/>
      <c r="I2706" s="41">
        <f t="shared" si="735"/>
        <v>14672040.35</v>
      </c>
      <c r="J2706" s="41">
        <f t="shared" si="736"/>
        <v>15258919.25</v>
      </c>
      <c r="K2706" s="178"/>
      <c r="L2706" s="179"/>
      <c r="M2706" s="41">
        <f t="shared" si="737"/>
        <v>14672040.35</v>
      </c>
      <c r="N2706" s="41">
        <f t="shared" si="738"/>
        <v>15258919.25</v>
      </c>
      <c r="O2706" s="37">
        <f>осн2!I147*осн2!$B$6+осн2!$A$2+(осн2!I147*осн2!$B$6+осн2!$A$2)*осн2!$E$2</f>
        <v>7336020.1749999998</v>
      </c>
      <c r="P2706" s="37">
        <f>осн2!J147*осн2!$B$6+осн2!$A$2+(осн2!J147*осн2!$B$6+осн2!$A$2)*осн2!$E$2</f>
        <v>7629459.625</v>
      </c>
      <c r="Q2706" s="41">
        <f t="shared" si="739"/>
        <v>14672040.35</v>
      </c>
      <c r="R2706" s="41">
        <f t="shared" si="740"/>
        <v>15258919.25</v>
      </c>
      <c r="S2706" s="41">
        <f t="shared" si="741"/>
        <v>7336020.1749999998</v>
      </c>
      <c r="T2706" s="41">
        <f t="shared" si="742"/>
        <v>7629459.625</v>
      </c>
    </row>
    <row r="2707" spans="1:20" ht="30.75" hidden="1" customHeight="1" x14ac:dyDescent="0.25">
      <c r="A2707" s="142"/>
      <c r="B2707" s="169"/>
      <c r="C2707" s="140"/>
      <c r="D2707" s="12" t="s">
        <v>59</v>
      </c>
      <c r="E2707" s="41">
        <f>осн2!I148*осн2!$B$6*осн2!$D$1+осн2!$A$2+(осн2!I148*осн2!$B$6*осн2!$D$1+осн2!$A$2)*осн2!$E$2</f>
        <v>21350964.25</v>
      </c>
      <c r="F2707" s="41">
        <f>осн2!J148*осн2!$B$6*осн2!$D$1+осн2!$A$2+(осн2!J148*осн2!$B$6*осн2!$D$1+осн2!$A$2)*осн2!$E$2</f>
        <v>22205004</v>
      </c>
      <c r="G2707" s="178"/>
      <c r="H2707" s="179"/>
      <c r="I2707" s="41">
        <f t="shared" si="735"/>
        <v>21350964.25</v>
      </c>
      <c r="J2707" s="41">
        <f t="shared" si="736"/>
        <v>22205004</v>
      </c>
      <c r="K2707" s="178"/>
      <c r="L2707" s="179"/>
      <c r="M2707" s="41">
        <f t="shared" si="737"/>
        <v>21350964.25</v>
      </c>
      <c r="N2707" s="41">
        <f t="shared" si="738"/>
        <v>22205004</v>
      </c>
      <c r="O2707" s="37">
        <f>осн2!I148*осн2!$B$6+осн2!$A$2+(осн2!I148*осн2!$B$6+осн2!$A$2)*осн2!$E$2</f>
        <v>10675482.125</v>
      </c>
      <c r="P2707" s="37">
        <f>осн2!J148*осн2!$B$6+осн2!$A$2+(осн2!J148*осн2!$B$6+осн2!$A$2)*осн2!$E$2</f>
        <v>11102502</v>
      </c>
      <c r="Q2707" s="41">
        <f t="shared" si="739"/>
        <v>21350964.25</v>
      </c>
      <c r="R2707" s="41">
        <f t="shared" si="740"/>
        <v>22205004</v>
      </c>
      <c r="S2707" s="41">
        <f t="shared" si="741"/>
        <v>10675482.125</v>
      </c>
      <c r="T2707" s="41">
        <f t="shared" si="742"/>
        <v>11102502</v>
      </c>
    </row>
    <row r="2708" spans="1:20" ht="30.75" hidden="1" customHeight="1" x14ac:dyDescent="0.25">
      <c r="A2708" s="142"/>
      <c r="B2708" s="169"/>
      <c r="C2708" s="140"/>
      <c r="D2708" s="12" t="s">
        <v>60</v>
      </c>
      <c r="E2708" s="41">
        <f>осн2!I149*осн2!$B$6*осн2!$D$1+осн2!$A$2+(осн2!I149*осн2!$B$6*осн2!$D$1+осн2!$A$2)*осн2!$E$2</f>
        <v>26609519.199999999</v>
      </c>
      <c r="F2708" s="41">
        <f>осн2!J149*осн2!$B$6*осн2!$D$1+осн2!$A$2+(осн2!J149*осн2!$B$6*осн2!$D$1+осн2!$A$2)*осн2!$E$2</f>
        <v>27673899.850000001</v>
      </c>
      <c r="G2708" s="178"/>
      <c r="H2708" s="179"/>
      <c r="I2708" s="41">
        <f t="shared" si="735"/>
        <v>26609519.199999999</v>
      </c>
      <c r="J2708" s="41">
        <f t="shared" si="736"/>
        <v>27673899.850000001</v>
      </c>
      <c r="K2708" s="178"/>
      <c r="L2708" s="179"/>
      <c r="M2708" s="41">
        <f t="shared" si="737"/>
        <v>26609519.199999999</v>
      </c>
      <c r="N2708" s="41">
        <f t="shared" si="738"/>
        <v>27673899.850000001</v>
      </c>
      <c r="O2708" s="37">
        <f>осн2!I149*осн2!$B$6+осн2!$A$2+(осн2!I149*осн2!$B$6+осн2!$A$2)*осн2!$E$2</f>
        <v>13304759.6</v>
      </c>
      <c r="P2708" s="37">
        <f>осн2!J149*осн2!$B$6+осн2!$A$2+(осн2!J149*осн2!$B$6+осн2!$A$2)*осн2!$E$2</f>
        <v>13836949.925000001</v>
      </c>
      <c r="Q2708" s="41">
        <f t="shared" si="739"/>
        <v>26609519.199999999</v>
      </c>
      <c r="R2708" s="41">
        <f t="shared" si="740"/>
        <v>27673899.850000001</v>
      </c>
      <c r="S2708" s="41">
        <f t="shared" si="741"/>
        <v>13304759.6</v>
      </c>
      <c r="T2708" s="41">
        <f t="shared" si="742"/>
        <v>13836949.925000001</v>
      </c>
    </row>
    <row r="2709" spans="1:20" ht="30.75" hidden="1" customHeight="1" x14ac:dyDescent="0.25">
      <c r="A2709" s="142"/>
      <c r="B2709" s="169"/>
      <c r="C2709" s="140"/>
      <c r="D2709" s="12" t="s">
        <v>61</v>
      </c>
      <c r="E2709" s="41">
        <f>осн2!I150*осн2!$B$6*осн2!$D$1+осн2!$A$2+(осн2!I150*осн2!$B$6*осн2!$D$1+осн2!$A$2)*осн2!$E$2</f>
        <v>28258566.25</v>
      </c>
      <c r="F2709" s="41">
        <f>осн2!J150*осн2!$B$6*осн2!$D$1+осн2!$A$2+(осн2!J150*осн2!$B$6*осн2!$D$1+осн2!$A$2)*осн2!$E$2</f>
        <v>29388908.899999999</v>
      </c>
      <c r="G2709" s="178"/>
      <c r="H2709" s="179"/>
      <c r="I2709" s="41">
        <f t="shared" si="735"/>
        <v>28258566.25</v>
      </c>
      <c r="J2709" s="41">
        <f t="shared" si="736"/>
        <v>29388908.899999999</v>
      </c>
      <c r="K2709" s="178"/>
      <c r="L2709" s="179"/>
      <c r="M2709" s="41">
        <f t="shared" si="737"/>
        <v>28258566.25</v>
      </c>
      <c r="N2709" s="41">
        <f t="shared" si="738"/>
        <v>29388908.899999999</v>
      </c>
      <c r="O2709" s="37">
        <f>осн2!I150*осн2!$B$6+осн2!$A$2+(осн2!I150*осн2!$B$6+осн2!$A$2)*осн2!$E$2</f>
        <v>14129283.125</v>
      </c>
      <c r="P2709" s="37">
        <f>осн2!J150*осн2!$B$6+осн2!$A$2+(осн2!J150*осн2!$B$6+осн2!$A$2)*осн2!$E$2</f>
        <v>14694454.449999999</v>
      </c>
      <c r="Q2709" s="41">
        <f t="shared" si="739"/>
        <v>28258566.25</v>
      </c>
      <c r="R2709" s="41">
        <f t="shared" si="740"/>
        <v>29388908.899999999</v>
      </c>
      <c r="S2709" s="41">
        <f t="shared" si="741"/>
        <v>14129283.125</v>
      </c>
      <c r="T2709" s="41">
        <f t="shared" si="742"/>
        <v>14694454.449999999</v>
      </c>
    </row>
    <row r="2710" spans="1:20" ht="30.75" hidden="1" customHeight="1" x14ac:dyDescent="0.25">
      <c r="A2710" s="142"/>
      <c r="B2710" s="169"/>
      <c r="C2710" s="140"/>
      <c r="D2710" s="12" t="s">
        <v>62</v>
      </c>
      <c r="E2710" s="41">
        <f>осн2!I151*осн2!$B$6*осн2!$D$1+осн2!$A$2+(осн2!I151*осн2!$B$6*осн2!$D$1+осн2!$A$2)*осн2!$E$2</f>
        <v>32577121.399999999</v>
      </c>
      <c r="F2710" s="41" t="e">
        <f>осн2!J151*осн2!$B$6*осн2!$D$1+осн2!$A$2+(осн2!J151*осн2!$B$6*осн2!$D$1+осн2!$A$2)*осн2!$E$2</f>
        <v>#VALUE!</v>
      </c>
      <c r="G2710" s="178"/>
      <c r="H2710" s="179"/>
      <c r="I2710" s="41">
        <f t="shared" si="735"/>
        <v>32577121.399999999</v>
      </c>
      <c r="J2710" s="41" t="e">
        <f t="shared" si="736"/>
        <v>#VALUE!</v>
      </c>
      <c r="K2710" s="178"/>
      <c r="L2710" s="179"/>
      <c r="M2710" s="41">
        <f t="shared" si="737"/>
        <v>32577121.399999999</v>
      </c>
      <c r="N2710" s="41" t="e">
        <f t="shared" si="738"/>
        <v>#VALUE!</v>
      </c>
      <c r="O2710" s="37">
        <f>осн2!I151*осн2!$B$6+осн2!$A$2+(осн2!I151*осн2!$B$6+осн2!$A$2)*осн2!$E$2</f>
        <v>16288560.699999999</v>
      </c>
      <c r="P2710" s="37" t="e">
        <f>осн2!J151*осн2!$B$6+осн2!$A$2+(осн2!J151*осн2!$B$6+осн2!$A$2)*осн2!$E$2</f>
        <v>#VALUE!</v>
      </c>
      <c r="Q2710" s="41">
        <f t="shared" si="739"/>
        <v>32577121.399999999</v>
      </c>
      <c r="R2710" s="41" t="e">
        <f t="shared" si="740"/>
        <v>#VALUE!</v>
      </c>
      <c r="S2710" s="41">
        <f t="shared" si="741"/>
        <v>16288560.699999999</v>
      </c>
      <c r="T2710" s="41" t="e">
        <f t="shared" si="742"/>
        <v>#VALUE!</v>
      </c>
    </row>
    <row r="2711" spans="1:20" ht="18.75" hidden="1" customHeight="1" x14ac:dyDescent="0.25">
      <c r="A2711" s="142"/>
      <c r="B2711" s="169"/>
      <c r="C2711" s="140"/>
      <c r="D2711" s="13" t="s">
        <v>63</v>
      </c>
      <c r="E2711" s="40">
        <f>осн2!I152*осн2!$B$6*осн2!$D$1+осн2!$A$2+(осн2!I152*осн2!$B$6*осн2!$D$1+осн2!$A$2)*осн2!$E$2</f>
        <v>23276632.800000001</v>
      </c>
      <c r="F2711" s="40">
        <f>осн2!J152*осн2!$B$6*осн2!$D$1+осн2!$A$2+(осн2!J152*осн2!$B$6*осн2!$D$1+осн2!$A$2)*осн2!$E$2</f>
        <v>24207697.050000001</v>
      </c>
      <c r="G2711" s="178"/>
      <c r="H2711" s="179"/>
      <c r="I2711" s="40">
        <f t="shared" si="735"/>
        <v>23276632.800000001</v>
      </c>
      <c r="J2711" s="40">
        <f t="shared" si="736"/>
        <v>24207697.050000001</v>
      </c>
      <c r="K2711" s="178"/>
      <c r="L2711" s="179"/>
      <c r="M2711" s="40">
        <f t="shared" si="737"/>
        <v>23276632.800000001</v>
      </c>
      <c r="N2711" s="40">
        <f t="shared" si="738"/>
        <v>24207697.050000001</v>
      </c>
      <c r="O2711" s="36">
        <f>осн2!I152*осн2!$B$6+осн2!$A$2+(осн2!I152*осн2!$B$6+осн2!$A$2)*осн2!$E$2</f>
        <v>11638316.4</v>
      </c>
      <c r="P2711" s="36">
        <f>осн2!J152*осн2!$B$6+осн2!$A$2+(осн2!J152*осн2!$B$6+осн2!$A$2)*осн2!$E$2</f>
        <v>12103848.525</v>
      </c>
      <c r="Q2711" s="40">
        <f t="shared" si="739"/>
        <v>23276632.800000001</v>
      </c>
      <c r="R2711" s="40">
        <f t="shared" si="740"/>
        <v>24207697.050000001</v>
      </c>
      <c r="S2711" s="40">
        <f t="shared" si="741"/>
        <v>11638316.4</v>
      </c>
      <c r="T2711" s="40">
        <f t="shared" si="742"/>
        <v>12103848.525</v>
      </c>
    </row>
    <row r="2712" spans="1:20" ht="18.75" hidden="1" customHeight="1" x14ac:dyDescent="0.25">
      <c r="A2712" s="142"/>
      <c r="B2712" s="169"/>
      <c r="C2712" s="140"/>
      <c r="D2712" s="12" t="s">
        <v>64</v>
      </c>
      <c r="E2712" s="41">
        <f>осн2!I153*осн2!$B$6*осн2!$D$1+осн2!$A$2+(осн2!I153*осн2!$B$6*осн2!$D$1+осн2!$A$2)*осн2!$E$2</f>
        <v>31203462.75</v>
      </c>
      <c r="F2712" s="41">
        <f>осн2!J153*осн2!$B$6*осн2!$D$1+осн2!$A$2+(осн2!J153*осн2!$B$6*осн2!$D$1+осн2!$A$2)*осн2!$E$2</f>
        <v>32451601.850000001</v>
      </c>
      <c r="G2712" s="178"/>
      <c r="H2712" s="179"/>
      <c r="I2712" s="41">
        <f t="shared" si="735"/>
        <v>31203462.75</v>
      </c>
      <c r="J2712" s="41">
        <f t="shared" si="736"/>
        <v>32451601.850000001</v>
      </c>
      <c r="K2712" s="178"/>
      <c r="L2712" s="179"/>
      <c r="M2712" s="41">
        <f t="shared" si="737"/>
        <v>31203462.75</v>
      </c>
      <c r="N2712" s="41">
        <f t="shared" si="738"/>
        <v>32451601.850000001</v>
      </c>
      <c r="O2712" s="37">
        <f>осн2!I153*осн2!$B$6+осн2!$A$2+(осн2!I153*осн2!$B$6+осн2!$A$2)*осн2!$E$2</f>
        <v>15601731.375</v>
      </c>
      <c r="P2712" s="37">
        <f>осн2!J153*осн2!$B$6+осн2!$A$2+(осн2!J153*осн2!$B$6+осн2!$A$2)*осн2!$E$2</f>
        <v>16225800.925000001</v>
      </c>
      <c r="Q2712" s="41">
        <f t="shared" si="739"/>
        <v>31203462.75</v>
      </c>
      <c r="R2712" s="41">
        <f t="shared" si="740"/>
        <v>32451601.850000001</v>
      </c>
      <c r="S2712" s="41">
        <f t="shared" si="741"/>
        <v>15601731.375</v>
      </c>
      <c r="T2712" s="41">
        <f t="shared" si="742"/>
        <v>16225800.925000001</v>
      </c>
    </row>
    <row r="2713" spans="1:20" ht="18.75" hidden="1" customHeight="1" x14ac:dyDescent="0.25">
      <c r="A2713" s="142"/>
      <c r="B2713" s="169"/>
      <c r="C2713" s="140"/>
      <c r="D2713" s="12" t="s">
        <v>65</v>
      </c>
      <c r="E2713" s="41">
        <f>осн2!I154*осн2!$B$6*осн2!$D$1+осн2!$A$2+(осн2!I154*осн2!$B$6*осн2!$D$1+осн2!$A$2)*осн2!$E$2</f>
        <v>38958301.799999997</v>
      </c>
      <c r="F2713" s="41">
        <f>осн2!J154*осн2!$B$6*осн2!$D$1+осн2!$A$2+(осн2!J154*осн2!$B$6*осн2!$D$1+осн2!$A$2)*осн2!$E$2</f>
        <v>40516633.399999999</v>
      </c>
      <c r="G2713" s="178"/>
      <c r="H2713" s="179"/>
      <c r="I2713" s="41">
        <f t="shared" si="735"/>
        <v>38958301.799999997</v>
      </c>
      <c r="J2713" s="41">
        <f t="shared" si="736"/>
        <v>40516633.399999999</v>
      </c>
      <c r="K2713" s="178"/>
      <c r="L2713" s="179"/>
      <c r="M2713" s="41">
        <f t="shared" si="737"/>
        <v>38958301.799999997</v>
      </c>
      <c r="N2713" s="41">
        <f t="shared" si="738"/>
        <v>40516633.399999999</v>
      </c>
      <c r="O2713" s="37">
        <f>осн2!I154*осн2!$B$6+осн2!$A$2+(осн2!I154*осн2!$B$6+осн2!$A$2)*осн2!$E$2</f>
        <v>19479150.899999999</v>
      </c>
      <c r="P2713" s="37">
        <f>осн2!J154*осн2!$B$6+осн2!$A$2+(осн2!J154*осн2!$B$6+осн2!$A$2)*осн2!$E$2</f>
        <v>20258316.699999999</v>
      </c>
      <c r="Q2713" s="41">
        <f t="shared" si="739"/>
        <v>38958301.799999997</v>
      </c>
      <c r="R2713" s="41">
        <f t="shared" si="740"/>
        <v>40516633.399999999</v>
      </c>
      <c r="S2713" s="41">
        <f t="shared" si="741"/>
        <v>19479150.899999999</v>
      </c>
      <c r="T2713" s="41">
        <f t="shared" si="742"/>
        <v>20258316.699999999</v>
      </c>
    </row>
    <row r="2714" spans="1:20" ht="18.75" hidden="1" customHeight="1" x14ac:dyDescent="0.25">
      <c r="A2714" s="142"/>
      <c r="B2714" s="169"/>
      <c r="C2714" s="140"/>
      <c r="D2714" s="12" t="s">
        <v>66</v>
      </c>
      <c r="E2714" s="41">
        <f>осн2!I155*осн2!$B$6*осн2!$D$1+осн2!$A$2+(осн2!I155*осн2!$B$6*осн2!$D$1+осн2!$A$2)*осн2!$E$2</f>
        <v>46699210.950000003</v>
      </c>
      <c r="F2714" s="41">
        <f>осн2!J155*осн2!$B$6*осн2!$D$1+осн2!$A$2+(осн2!J155*осн2!$B$6*осн2!$D$1+осн2!$A$2)*осн2!$E$2</f>
        <v>48567180.450000003</v>
      </c>
      <c r="G2714" s="178"/>
      <c r="H2714" s="179"/>
      <c r="I2714" s="41">
        <f t="shared" si="735"/>
        <v>46699210.950000003</v>
      </c>
      <c r="J2714" s="41">
        <f t="shared" si="736"/>
        <v>48567180.450000003</v>
      </c>
      <c r="K2714" s="178"/>
      <c r="L2714" s="179"/>
      <c r="M2714" s="41">
        <f t="shared" si="737"/>
        <v>46699210.950000003</v>
      </c>
      <c r="N2714" s="41">
        <f t="shared" si="738"/>
        <v>48567180.450000003</v>
      </c>
      <c r="O2714" s="37">
        <f>осн2!I155*осн2!$B$6+осн2!$A$2+(осн2!I155*осн2!$B$6+осн2!$A$2)*осн2!$E$2</f>
        <v>23349605.475000001</v>
      </c>
      <c r="P2714" s="37">
        <f>осн2!J155*осн2!$B$6+осн2!$A$2+(осн2!J155*осн2!$B$6+осн2!$A$2)*осн2!$E$2</f>
        <v>24283590.225000001</v>
      </c>
      <c r="Q2714" s="41">
        <f t="shared" si="739"/>
        <v>46699210.950000003</v>
      </c>
      <c r="R2714" s="41">
        <f t="shared" si="740"/>
        <v>48567180.450000003</v>
      </c>
      <c r="S2714" s="41">
        <f t="shared" si="741"/>
        <v>23349605.475000001</v>
      </c>
      <c r="T2714" s="41">
        <f t="shared" si="742"/>
        <v>24283590.225000001</v>
      </c>
    </row>
    <row r="2715" spans="1:20" ht="18.75" hidden="1" customHeight="1" x14ac:dyDescent="0.25">
      <c r="A2715" s="142"/>
      <c r="B2715" s="169"/>
      <c r="C2715" s="140"/>
      <c r="D2715" s="12" t="s">
        <v>67</v>
      </c>
      <c r="E2715" s="41">
        <f>осн2!I156*осн2!$B$6*осн2!$D$1+осн2!$A$2+(осн2!I156*осн2!$B$6*осн2!$D$1+осн2!$A$2)*осн2!$E$2</f>
        <v>48504436.899999999</v>
      </c>
      <c r="F2715" s="41">
        <f>осн2!J156*осн2!$B$6*осн2!$D$1+осн2!$A$2+(осн2!J156*осн2!$B$6*осн2!$D$1+осн2!$A$2)*осн2!$E$2</f>
        <v>50444613.549999997</v>
      </c>
      <c r="G2715" s="178"/>
      <c r="H2715" s="179"/>
      <c r="I2715" s="41">
        <f t="shared" si="735"/>
        <v>48504436.899999999</v>
      </c>
      <c r="J2715" s="41">
        <f t="shared" si="736"/>
        <v>50444613.549999997</v>
      </c>
      <c r="K2715" s="178"/>
      <c r="L2715" s="179"/>
      <c r="M2715" s="41">
        <f t="shared" si="737"/>
        <v>48504436.899999999</v>
      </c>
      <c r="N2715" s="41">
        <f t="shared" si="738"/>
        <v>50444613.549999997</v>
      </c>
      <c r="O2715" s="37">
        <f>осн2!I156*осн2!$B$6+осн2!$A$2+(осн2!I156*осн2!$B$6+осн2!$A$2)*осн2!$E$2</f>
        <v>24252218.449999999</v>
      </c>
      <c r="P2715" s="37">
        <f>осн2!J156*осн2!$B$6+осн2!$A$2+(осн2!J156*осн2!$B$6+осн2!$A$2)*осн2!$E$2</f>
        <v>25222306.774999999</v>
      </c>
      <c r="Q2715" s="41">
        <f t="shared" si="739"/>
        <v>48504436.899999999</v>
      </c>
      <c r="R2715" s="41">
        <f t="shared" si="740"/>
        <v>50444613.549999997</v>
      </c>
      <c r="S2715" s="41">
        <f t="shared" si="741"/>
        <v>24252218.449999999</v>
      </c>
      <c r="T2715" s="41">
        <f t="shared" si="742"/>
        <v>25222306.774999999</v>
      </c>
    </row>
    <row r="2716" spans="1:20" ht="18.75" hidden="1" customHeight="1" x14ac:dyDescent="0.25">
      <c r="A2716" s="142"/>
      <c r="B2716" s="169"/>
      <c r="C2716" s="140"/>
      <c r="D2716" s="12" t="s">
        <v>68</v>
      </c>
      <c r="E2716" s="41">
        <f>осн2!I157*осн2!$B$6*осн2!$D$1+осн2!$A$2+(осн2!I157*осн2!$B$6*осн2!$D$1+осн2!$A$2)*осн2!$E$2</f>
        <v>53485783.299999997</v>
      </c>
      <c r="F2716" s="41">
        <f>осн2!J157*осн2!$B$6*осн2!$D$1+осн2!$A$2+(осн2!J157*осн2!$B$6*осн2!$D$1+осн2!$A$2)*осн2!$E$2</f>
        <v>55625214.75</v>
      </c>
      <c r="G2716" s="178"/>
      <c r="H2716" s="179"/>
      <c r="I2716" s="41">
        <f t="shared" si="735"/>
        <v>53485783.299999997</v>
      </c>
      <c r="J2716" s="41">
        <f t="shared" si="736"/>
        <v>55625214.75</v>
      </c>
      <c r="K2716" s="178"/>
      <c r="L2716" s="179"/>
      <c r="M2716" s="41">
        <f t="shared" si="737"/>
        <v>53485783.299999997</v>
      </c>
      <c r="N2716" s="41">
        <f t="shared" si="738"/>
        <v>55625214.75</v>
      </c>
      <c r="O2716" s="37">
        <f>осн2!I157*осн2!$B$6+осн2!$A$2+(осн2!I157*осн2!$B$6+осн2!$A$2)*осн2!$E$2</f>
        <v>26742891.649999999</v>
      </c>
      <c r="P2716" s="37">
        <f>осн2!J157*осн2!$B$6+осн2!$A$2+(осн2!J157*осн2!$B$6+осн2!$A$2)*осн2!$E$2</f>
        <v>27812607.375</v>
      </c>
      <c r="Q2716" s="41">
        <f t="shared" si="739"/>
        <v>53485783.299999997</v>
      </c>
      <c r="R2716" s="41">
        <f t="shared" si="740"/>
        <v>55625214.75</v>
      </c>
      <c r="S2716" s="41">
        <f t="shared" si="741"/>
        <v>26742891.649999999</v>
      </c>
      <c r="T2716" s="41">
        <f t="shared" si="742"/>
        <v>27812607.375</v>
      </c>
    </row>
    <row r="2717" spans="1:20" ht="18.75" hidden="1" customHeight="1" x14ac:dyDescent="0.25">
      <c r="A2717" s="142"/>
      <c r="B2717" s="169"/>
      <c r="C2717" s="140"/>
      <c r="D2717" s="12" t="s">
        <v>69</v>
      </c>
      <c r="E2717" s="41">
        <f>осн2!I158*осн2!$B$6*осн2!$D$1+осн2!$A$2+(осн2!I158*осн2!$B$6*осн2!$D$1+осн2!$A$2)*осн2!$E$2</f>
        <v>58467103.149999999</v>
      </c>
      <c r="F2717" s="41">
        <f>осн2!J158*осн2!$B$6*осн2!$D$1+осн2!$A$2+(осн2!J158*осн2!$B$6*осн2!$D$1+осн2!$A$2)*осн2!$E$2</f>
        <v>60805786.450000003</v>
      </c>
      <c r="G2717" s="178"/>
      <c r="H2717" s="179"/>
      <c r="I2717" s="41">
        <f t="shared" si="735"/>
        <v>58467103.149999999</v>
      </c>
      <c r="J2717" s="41">
        <f t="shared" si="736"/>
        <v>60805786.450000003</v>
      </c>
      <c r="K2717" s="178"/>
      <c r="L2717" s="179"/>
      <c r="M2717" s="41">
        <f t="shared" si="737"/>
        <v>58467103.149999999</v>
      </c>
      <c r="N2717" s="41">
        <f t="shared" si="738"/>
        <v>60805786.450000003</v>
      </c>
      <c r="O2717" s="37">
        <f>осн2!I158*осн2!$B$6+осн2!$A$2+(осн2!I158*осн2!$B$6+осн2!$A$2)*осн2!$E$2</f>
        <v>29233551.574999999</v>
      </c>
      <c r="P2717" s="37">
        <f>осн2!J158*осн2!$B$6+осн2!$A$2+(осн2!J158*осн2!$B$6+осн2!$A$2)*осн2!$E$2</f>
        <v>30402893.225000001</v>
      </c>
      <c r="Q2717" s="41">
        <f t="shared" si="739"/>
        <v>58467103.149999999</v>
      </c>
      <c r="R2717" s="41">
        <f t="shared" si="740"/>
        <v>60805786.450000003</v>
      </c>
      <c r="S2717" s="41">
        <f t="shared" si="741"/>
        <v>29233551.574999999</v>
      </c>
      <c r="T2717" s="41">
        <f t="shared" si="742"/>
        <v>30402893.225000001</v>
      </c>
    </row>
    <row r="2718" spans="1:20" ht="18.75" hidden="1" customHeight="1" x14ac:dyDescent="0.25">
      <c r="A2718" s="142"/>
      <c r="B2718" s="169"/>
      <c r="C2718" s="140"/>
      <c r="D2718" s="12" t="s">
        <v>70</v>
      </c>
      <c r="E2718" s="41">
        <f>осн2!I159*осн2!$B$6*осн2!$D$1+осн2!$A$2+(осн2!I159*осн2!$B$6*осн2!$D$1+осн2!$A$2)*осн2!$E$2</f>
        <v>63448449.549999997</v>
      </c>
      <c r="F2718" s="41">
        <f>осн2!J159*осн2!$B$6*осн2!$D$1+осн2!$A$2+(осн2!J159*осн2!$B$6*осн2!$D$1+осн2!$A$2)*осн2!$E$2</f>
        <v>65986387.649999999</v>
      </c>
      <c r="G2718" s="178"/>
      <c r="H2718" s="179"/>
      <c r="I2718" s="41">
        <f t="shared" si="735"/>
        <v>63448449.549999997</v>
      </c>
      <c r="J2718" s="41">
        <f t="shared" si="736"/>
        <v>65986387.649999999</v>
      </c>
      <c r="K2718" s="178"/>
      <c r="L2718" s="179"/>
      <c r="M2718" s="41">
        <f t="shared" si="737"/>
        <v>63448449.549999997</v>
      </c>
      <c r="N2718" s="41">
        <f t="shared" si="738"/>
        <v>65986387.649999999</v>
      </c>
      <c r="O2718" s="37">
        <f>осн2!I159*осн2!$B$6+осн2!$A$2+(осн2!I159*осн2!$B$6+осн2!$A$2)*осн2!$E$2</f>
        <v>31724224.774999999</v>
      </c>
      <c r="P2718" s="37">
        <f>осн2!J159*осн2!$B$6+осн2!$A$2+(осн2!J159*осн2!$B$6+осн2!$A$2)*осн2!$E$2</f>
        <v>32993193.824999999</v>
      </c>
      <c r="Q2718" s="41">
        <f t="shared" si="739"/>
        <v>63448449.549999997</v>
      </c>
      <c r="R2718" s="41">
        <f t="shared" si="740"/>
        <v>65986387.649999999</v>
      </c>
      <c r="S2718" s="41">
        <f t="shared" si="741"/>
        <v>31724224.774999999</v>
      </c>
      <c r="T2718" s="41">
        <f t="shared" si="742"/>
        <v>32993193.824999999</v>
      </c>
    </row>
    <row r="2719" spans="1:20" ht="18.75" hidden="1" customHeight="1" x14ac:dyDescent="0.25">
      <c r="A2719" s="142"/>
      <c r="B2719" s="169"/>
      <c r="C2719" s="140"/>
      <c r="D2719" s="12" t="s">
        <v>71</v>
      </c>
      <c r="E2719" s="41">
        <f>осн2!I160*осн2!$B$6*осн2!$D$1+осн2!$A$2+(осн2!I160*осн2!$B$6*осн2!$D$1+осн2!$A$2)*осн2!$E$2</f>
        <v>68660674.75</v>
      </c>
      <c r="F2719" s="41">
        <f>осн2!J160*осн2!$B$6*осн2!$D$1+осн2!$A$2+(осн2!J160*осн2!$B$6*осн2!$D$1+осн2!$A$2)*осн2!$E$2</f>
        <v>71407104.099999994</v>
      </c>
      <c r="G2719" s="178"/>
      <c r="H2719" s="179"/>
      <c r="I2719" s="41">
        <f t="shared" si="735"/>
        <v>68660674.75</v>
      </c>
      <c r="J2719" s="41">
        <f t="shared" si="736"/>
        <v>71407104.099999994</v>
      </c>
      <c r="K2719" s="178"/>
      <c r="L2719" s="179"/>
      <c r="M2719" s="41">
        <f t="shared" si="737"/>
        <v>68660674.75</v>
      </c>
      <c r="N2719" s="41">
        <f t="shared" si="738"/>
        <v>71407104.099999994</v>
      </c>
      <c r="O2719" s="37">
        <f>осн2!I160*осн2!$B$6+осн2!$A$2+(осн2!I160*осн2!$B$6+осн2!$A$2)*осн2!$E$2</f>
        <v>34330337.375</v>
      </c>
      <c r="P2719" s="37">
        <f>осн2!J160*осн2!$B$6+осн2!$A$2+(осн2!J160*осн2!$B$6+осн2!$A$2)*осн2!$E$2</f>
        <v>35703552.049999997</v>
      </c>
      <c r="Q2719" s="41">
        <f t="shared" si="739"/>
        <v>68660674.75</v>
      </c>
      <c r="R2719" s="41">
        <f t="shared" si="740"/>
        <v>71407104.099999994</v>
      </c>
      <c r="S2719" s="41">
        <f t="shared" si="741"/>
        <v>34330337.375</v>
      </c>
      <c r="T2719" s="41">
        <f t="shared" si="742"/>
        <v>35703552.049999997</v>
      </c>
    </row>
    <row r="2720" spans="1:20" ht="18.75" hidden="1" customHeight="1" x14ac:dyDescent="0.25">
      <c r="A2720" s="142"/>
      <c r="B2720" s="169"/>
      <c r="C2720" s="140"/>
      <c r="D2720" s="12" t="s">
        <v>72</v>
      </c>
      <c r="E2720" s="41">
        <f>осн2!I161*осн2!$B$6*осн2!$D$1+осн2!$A$2+(осн2!I161*осн2!$B$6*осн2!$D$1+осн2!$A$2)*осн2!$E$2</f>
        <v>73476537.950000003</v>
      </c>
      <c r="F2720" s="41">
        <f>осн2!J161*осн2!$B$6*осн2!$D$1+осн2!$A$2+(осн2!J161*осн2!$B$6*осн2!$D$1+осн2!$A$2)*осн2!$E$2</f>
        <v>76415599.349999994</v>
      </c>
      <c r="G2720" s="178"/>
      <c r="H2720" s="179"/>
      <c r="I2720" s="41">
        <f t="shared" si="735"/>
        <v>73476537.950000003</v>
      </c>
      <c r="J2720" s="41">
        <f t="shared" si="736"/>
        <v>76415599.349999994</v>
      </c>
      <c r="K2720" s="178"/>
      <c r="L2720" s="179"/>
      <c r="M2720" s="41">
        <f t="shared" si="737"/>
        <v>73476537.950000003</v>
      </c>
      <c r="N2720" s="41">
        <f t="shared" si="738"/>
        <v>76415599.349999994</v>
      </c>
      <c r="O2720" s="37">
        <f>осн2!I161*осн2!$B$6+осн2!$A$2+(осн2!I161*осн2!$B$6+осн2!$A$2)*осн2!$E$2</f>
        <v>36738268.975000001</v>
      </c>
      <c r="P2720" s="37">
        <f>осн2!J161*осн2!$B$6+осн2!$A$2+(осн2!J161*осн2!$B$6+осн2!$A$2)*осн2!$E$2</f>
        <v>38207799.674999997</v>
      </c>
      <c r="Q2720" s="41">
        <f t="shared" si="739"/>
        <v>73476537.950000003</v>
      </c>
      <c r="R2720" s="41">
        <f t="shared" si="740"/>
        <v>76415599.349999994</v>
      </c>
      <c r="S2720" s="41">
        <f t="shared" si="741"/>
        <v>36738268.975000001</v>
      </c>
      <c r="T2720" s="41">
        <f t="shared" si="742"/>
        <v>38207799.674999997</v>
      </c>
    </row>
    <row r="2721" spans="1:20" ht="18.75" hidden="1" customHeight="1" x14ac:dyDescent="0.25">
      <c r="A2721" s="142"/>
      <c r="B2721" s="169"/>
      <c r="C2721" s="140"/>
      <c r="D2721" s="12" t="s">
        <v>73</v>
      </c>
      <c r="E2721" s="41">
        <f>осн2!I162*осн2!$B$6*осн2!$D$1+осн2!$A$2+(осн2!I162*осн2!$B$6*осн2!$D$1+осн2!$A$2)*осн2!$E$2</f>
        <v>78292371.650000006</v>
      </c>
      <c r="F2721" s="41">
        <f>осн2!J162*осн2!$B$6*осн2!$D$1+осн2!$A$2+(осн2!J162*осн2!$B$6*осн2!$D$1+осн2!$A$2)*осн2!$E$2</f>
        <v>81424065.099999994</v>
      </c>
      <c r="G2721" s="178"/>
      <c r="H2721" s="179"/>
      <c r="I2721" s="41">
        <f t="shared" si="735"/>
        <v>78292371.650000006</v>
      </c>
      <c r="J2721" s="41">
        <f t="shared" si="736"/>
        <v>81424065.099999994</v>
      </c>
      <c r="K2721" s="178"/>
      <c r="L2721" s="179"/>
      <c r="M2721" s="41">
        <f t="shared" si="737"/>
        <v>78292371.650000006</v>
      </c>
      <c r="N2721" s="41">
        <f t="shared" si="738"/>
        <v>81424065.099999994</v>
      </c>
      <c r="O2721" s="37">
        <f>осн2!I162*осн2!$B$6+осн2!$A$2+(осн2!I162*осн2!$B$6+осн2!$A$2)*осн2!$E$2</f>
        <v>39146185.825000003</v>
      </c>
      <c r="P2721" s="37">
        <f>осн2!J162*осн2!$B$6+осн2!$A$2+(осн2!J162*осн2!$B$6+осн2!$A$2)*осн2!$E$2</f>
        <v>40712032.549999997</v>
      </c>
      <c r="Q2721" s="41">
        <f t="shared" si="739"/>
        <v>78292371.650000006</v>
      </c>
      <c r="R2721" s="41">
        <f t="shared" si="740"/>
        <v>81424065.099999994</v>
      </c>
      <c r="S2721" s="41">
        <f t="shared" si="741"/>
        <v>39146185.825000003</v>
      </c>
      <c r="T2721" s="41">
        <f t="shared" si="742"/>
        <v>40712032.549999997</v>
      </c>
    </row>
    <row r="2722" spans="1:20" ht="18.75" hidden="1" customHeight="1" x14ac:dyDescent="0.25">
      <c r="A2722" s="142"/>
      <c r="B2722" s="169"/>
      <c r="C2722" s="140"/>
      <c r="D2722" s="12" t="s">
        <v>74</v>
      </c>
      <c r="E2722" s="41">
        <f>осн2!I163*осн2!$B$6*осн2!$D$1+осн2!$A$2+(осн2!I163*осн2!$B$6*осн2!$D$1+осн2!$A$2)*осн2!$E$2</f>
        <v>83108202.400000006</v>
      </c>
      <c r="F2722" s="41">
        <f>осн2!J163*осн2!$B$6*осн2!$D$1+осн2!$A$2+(осн2!J163*осн2!$B$6*осн2!$D$1+осн2!$A$2)*осн2!$E$2</f>
        <v>86432530.849999994</v>
      </c>
      <c r="G2722" s="178"/>
      <c r="H2722" s="179"/>
      <c r="I2722" s="41">
        <f t="shared" si="735"/>
        <v>83108202.400000006</v>
      </c>
      <c r="J2722" s="41">
        <f t="shared" si="736"/>
        <v>86432530.849999994</v>
      </c>
      <c r="K2722" s="178"/>
      <c r="L2722" s="179"/>
      <c r="M2722" s="41">
        <f t="shared" si="737"/>
        <v>83108202.400000006</v>
      </c>
      <c r="N2722" s="41">
        <f t="shared" si="738"/>
        <v>86432530.849999994</v>
      </c>
      <c r="O2722" s="37">
        <f>осн2!I163*осн2!$B$6+осн2!$A$2+(осн2!I163*осн2!$B$6+осн2!$A$2)*осн2!$E$2</f>
        <v>41554101.200000003</v>
      </c>
      <c r="P2722" s="37">
        <f>осн2!J163*осн2!$B$6+осн2!$A$2+(осн2!J163*осн2!$B$6+осн2!$A$2)*осн2!$E$2</f>
        <v>43216265.424999997</v>
      </c>
      <c r="Q2722" s="41">
        <f t="shared" si="739"/>
        <v>83108202.400000006</v>
      </c>
      <c r="R2722" s="41">
        <f t="shared" si="740"/>
        <v>86432530.849999994</v>
      </c>
      <c r="S2722" s="41">
        <f t="shared" si="741"/>
        <v>41554101.200000003</v>
      </c>
      <c r="T2722" s="41">
        <f t="shared" si="742"/>
        <v>43216265.424999997</v>
      </c>
    </row>
    <row r="2723" spans="1:20" ht="18.75" hidden="1" customHeight="1" x14ac:dyDescent="0.25">
      <c r="A2723" s="142"/>
      <c r="B2723" s="169"/>
      <c r="C2723" s="140"/>
      <c r="D2723" s="12" t="s">
        <v>75</v>
      </c>
      <c r="E2723" s="41">
        <f>осн2!I164*осн2!$B$6*осн2!$D$1+осн2!$A$2+(осн2!I164*осн2!$B$6*осн2!$D$1+осн2!$A$2)*осн2!$E$2</f>
        <v>91951839.25</v>
      </c>
      <c r="F2723" s="41">
        <f>осн2!J164*осн2!$B$6*осн2!$D$1+осн2!$A$2+(осн2!J164*осн2!$B$6*осн2!$D$1+осн2!$A$2)*осн2!$E$2</f>
        <v>95629911.049999997</v>
      </c>
      <c r="G2723" s="178"/>
      <c r="H2723" s="179"/>
      <c r="I2723" s="41">
        <f t="shared" si="735"/>
        <v>91951839.25</v>
      </c>
      <c r="J2723" s="41">
        <f t="shared" si="736"/>
        <v>95629911.049999997</v>
      </c>
      <c r="K2723" s="178"/>
      <c r="L2723" s="179"/>
      <c r="M2723" s="41">
        <f t="shared" si="737"/>
        <v>91951839.25</v>
      </c>
      <c r="N2723" s="41">
        <f t="shared" si="738"/>
        <v>95629911.049999997</v>
      </c>
      <c r="O2723" s="37">
        <f>осн2!I164*осн2!$B$6+осн2!$A$2+(осн2!I164*осн2!$B$6+осн2!$A$2)*осн2!$E$2</f>
        <v>45975919.625</v>
      </c>
      <c r="P2723" s="37">
        <f>осн2!J164*осн2!$B$6+осн2!$A$2+(осн2!J164*осн2!$B$6+осн2!$A$2)*осн2!$E$2</f>
        <v>47814955.524999999</v>
      </c>
      <c r="Q2723" s="41">
        <f t="shared" si="739"/>
        <v>91951839.25</v>
      </c>
      <c r="R2723" s="41">
        <f t="shared" si="740"/>
        <v>95629911.049999997</v>
      </c>
      <c r="S2723" s="41">
        <f t="shared" si="741"/>
        <v>45975919.625</v>
      </c>
      <c r="T2723" s="41">
        <f t="shared" si="742"/>
        <v>47814955.524999999</v>
      </c>
    </row>
    <row r="2724" spans="1:20" ht="18.75" hidden="1" customHeight="1" x14ac:dyDescent="0.25">
      <c r="A2724" s="142"/>
      <c r="B2724" s="169"/>
      <c r="C2724" s="140"/>
      <c r="D2724" s="12" t="s">
        <v>76</v>
      </c>
      <c r="E2724" s="41">
        <f>осн2!I165*осн2!$B$6*осн2!$D$1+осн2!$A$2+(осн2!I165*осн2!$B$6*осн2!$D$1+осн2!$A$2)*осн2!$E$2</f>
        <v>96931881.75</v>
      </c>
      <c r="F2724" s="41">
        <f>осн2!J165*осн2!$B$6*осн2!$D$1+осн2!$A$2+(осн2!J165*осн2!$B$6*осн2!$D$1+осн2!$A$2)*осн2!$E$2</f>
        <v>100809155.25</v>
      </c>
      <c r="G2724" s="178"/>
      <c r="H2724" s="179"/>
      <c r="I2724" s="41">
        <f t="shared" ref="I2724:I2748" si="743">E2724</f>
        <v>96931881.75</v>
      </c>
      <c r="J2724" s="41">
        <f t="shared" ref="J2724:J2748" si="744">F2724</f>
        <v>100809155.25</v>
      </c>
      <c r="K2724" s="178"/>
      <c r="L2724" s="179"/>
      <c r="M2724" s="41">
        <f t="shared" ref="M2724:M2748" si="745">I2724</f>
        <v>96931881.75</v>
      </c>
      <c r="N2724" s="41">
        <f t="shared" ref="N2724:N2748" si="746">J2724</f>
        <v>100809155.25</v>
      </c>
      <c r="O2724" s="37">
        <f>осн2!I165*осн2!$B$6+осн2!$A$2+(осн2!I165*осн2!$B$6+осн2!$A$2)*осн2!$E$2</f>
        <v>48465940.875</v>
      </c>
      <c r="P2724" s="37">
        <f>осн2!J165*осн2!$B$6+осн2!$A$2+(осн2!J165*осн2!$B$6+осн2!$A$2)*осн2!$E$2</f>
        <v>50404577.625</v>
      </c>
      <c r="Q2724" s="41">
        <f t="shared" ref="Q2724:Q2748" si="747">M2724</f>
        <v>96931881.75</v>
      </c>
      <c r="R2724" s="41">
        <f t="shared" ref="R2724:R2748" si="748">N2724</f>
        <v>100809155.25</v>
      </c>
      <c r="S2724" s="41">
        <f t="shared" ref="S2724:S2748" si="749">O2724</f>
        <v>48465940.875</v>
      </c>
      <c r="T2724" s="41">
        <f t="shared" ref="T2724:T2748" si="750">P2724</f>
        <v>50404577.625</v>
      </c>
    </row>
    <row r="2725" spans="1:20" ht="18.75" hidden="1" customHeight="1" x14ac:dyDescent="0.25">
      <c r="A2725" s="142"/>
      <c r="B2725" s="169"/>
      <c r="C2725" s="140"/>
      <c r="D2725" s="12" t="s">
        <v>77</v>
      </c>
      <c r="E2725" s="41">
        <f>осн2!I166*осн2!$B$6*осн2!$D$1+осн2!$A$2+(осн2!I166*осн2!$B$6*осн2!$D$1+осн2!$A$2)*осн2!$E$2</f>
        <v>101911924.25</v>
      </c>
      <c r="F2725" s="41">
        <f>осн2!J166*осн2!$B$6*осн2!$D$1+осн2!$A$2+(осн2!J166*осн2!$B$6*осн2!$D$1+осн2!$A$2)*осн2!$E$2</f>
        <v>105988402.40000001</v>
      </c>
      <c r="G2725" s="178"/>
      <c r="H2725" s="179"/>
      <c r="I2725" s="41">
        <f t="shared" si="743"/>
        <v>101911924.25</v>
      </c>
      <c r="J2725" s="41">
        <f t="shared" si="744"/>
        <v>105988402.40000001</v>
      </c>
      <c r="K2725" s="178"/>
      <c r="L2725" s="179"/>
      <c r="M2725" s="41">
        <f t="shared" si="745"/>
        <v>101911924.25</v>
      </c>
      <c r="N2725" s="41">
        <f t="shared" si="746"/>
        <v>105988402.40000001</v>
      </c>
      <c r="O2725" s="37">
        <f>осн2!I166*осн2!$B$6+осн2!$A$2+(осн2!I166*осн2!$B$6+осн2!$A$2)*осн2!$E$2</f>
        <v>50955962.125</v>
      </c>
      <c r="P2725" s="37">
        <f>осн2!J166*осн2!$B$6+осн2!$A$2+(осн2!J166*осн2!$B$6+осн2!$A$2)*осн2!$E$2</f>
        <v>52994201.200000003</v>
      </c>
      <c r="Q2725" s="41">
        <f t="shared" si="747"/>
        <v>101911924.25</v>
      </c>
      <c r="R2725" s="41">
        <f t="shared" si="748"/>
        <v>105988402.40000001</v>
      </c>
      <c r="S2725" s="41">
        <f t="shared" si="749"/>
        <v>50955962.125</v>
      </c>
      <c r="T2725" s="41">
        <f t="shared" si="750"/>
        <v>52994201.200000003</v>
      </c>
    </row>
    <row r="2726" spans="1:20" ht="18.75" hidden="1" customHeight="1" x14ac:dyDescent="0.25">
      <c r="A2726" s="142"/>
      <c r="B2726" s="169"/>
      <c r="C2726" s="140"/>
      <c r="D2726" s="12" t="s">
        <v>78</v>
      </c>
      <c r="E2726" s="41">
        <f>осн2!I167*осн2!$B$6*осн2!$D$1+осн2!$A$2+(осн2!I167*осн2!$B$6*осн2!$D$1+осн2!$A$2)*осн2!$E$2</f>
        <v>106892025.75</v>
      </c>
      <c r="F2726" s="41">
        <f>осн2!J167*осн2!$B$6*осн2!$D$1+осн2!$A$2+(осн2!J167*осн2!$B$6*осн2!$D$1+осн2!$A$2)*осн2!$E$2</f>
        <v>111167705.59999999</v>
      </c>
      <c r="G2726" s="178"/>
      <c r="H2726" s="179"/>
      <c r="I2726" s="41">
        <f t="shared" si="743"/>
        <v>106892025.75</v>
      </c>
      <c r="J2726" s="41">
        <f t="shared" si="744"/>
        <v>111167705.59999999</v>
      </c>
      <c r="K2726" s="178"/>
      <c r="L2726" s="179"/>
      <c r="M2726" s="41">
        <f t="shared" si="745"/>
        <v>106892025.75</v>
      </c>
      <c r="N2726" s="41">
        <f t="shared" si="746"/>
        <v>111167705.59999999</v>
      </c>
      <c r="O2726" s="37">
        <f>осн2!I167*осн2!$B$6+осн2!$A$2+(осн2!I167*осн2!$B$6+осн2!$A$2)*осн2!$E$2</f>
        <v>53446012.875</v>
      </c>
      <c r="P2726" s="37">
        <f>осн2!J167*осн2!$B$6+осн2!$A$2+(осн2!J167*осн2!$B$6+осн2!$A$2)*осн2!$E$2</f>
        <v>55583852.799999997</v>
      </c>
      <c r="Q2726" s="41">
        <f t="shared" si="747"/>
        <v>106892025.75</v>
      </c>
      <c r="R2726" s="41">
        <f t="shared" si="748"/>
        <v>111167705.59999999</v>
      </c>
      <c r="S2726" s="41">
        <f t="shared" si="749"/>
        <v>53446012.875</v>
      </c>
      <c r="T2726" s="41">
        <f t="shared" si="750"/>
        <v>55583852.799999997</v>
      </c>
    </row>
    <row r="2727" spans="1:20" ht="18.75" hidden="1" customHeight="1" x14ac:dyDescent="0.25">
      <c r="A2727" s="142"/>
      <c r="B2727" s="169"/>
      <c r="C2727" s="140"/>
      <c r="D2727" s="13" t="s">
        <v>79</v>
      </c>
      <c r="E2727" s="40">
        <f>осн2!I168*осн2!$B$6*осн2!$D$1+осн2!$A$2+(осн2!I168*осн2!$B$6*осн2!$D$1+осн2!$A$2)*осн2!$E$2</f>
        <v>36042571.950000003</v>
      </c>
      <c r="F2727" s="40">
        <f>осн2!J168*осн2!$B$6*осн2!$D$1+осн2!$A$2+(осн2!J168*осн2!$B$6*осн2!$D$1+осн2!$A$2)*осн2!$E$2</f>
        <v>37484275.299999997</v>
      </c>
      <c r="G2727" s="178"/>
      <c r="H2727" s="179"/>
      <c r="I2727" s="40">
        <f t="shared" si="743"/>
        <v>36042571.950000003</v>
      </c>
      <c r="J2727" s="40">
        <f t="shared" si="744"/>
        <v>37484275.299999997</v>
      </c>
      <c r="K2727" s="178"/>
      <c r="L2727" s="179"/>
      <c r="M2727" s="40">
        <f t="shared" si="745"/>
        <v>36042571.950000003</v>
      </c>
      <c r="N2727" s="40">
        <f t="shared" si="746"/>
        <v>37484275.299999997</v>
      </c>
      <c r="O2727" s="36">
        <f>осн2!I168*осн2!$B$6+осн2!$A$2+(осн2!I168*осн2!$B$6+осн2!$A$2)*осн2!$E$2</f>
        <v>18021285.975000001</v>
      </c>
      <c r="P2727" s="36">
        <f>осн2!J168*осн2!$B$6+осн2!$A$2+(осн2!J168*осн2!$B$6+осн2!$A$2)*осн2!$E$2</f>
        <v>18742137.649999999</v>
      </c>
      <c r="Q2727" s="40">
        <f t="shared" si="747"/>
        <v>36042571.950000003</v>
      </c>
      <c r="R2727" s="40">
        <f t="shared" si="748"/>
        <v>37484275.299999997</v>
      </c>
      <c r="S2727" s="40">
        <f t="shared" si="749"/>
        <v>18021285.975000001</v>
      </c>
      <c r="T2727" s="40">
        <f t="shared" si="750"/>
        <v>18742137.649999999</v>
      </c>
    </row>
    <row r="2728" spans="1:20" ht="18.75" hidden="1" customHeight="1" x14ac:dyDescent="0.25">
      <c r="A2728" s="142"/>
      <c r="B2728" s="169"/>
      <c r="C2728" s="140"/>
      <c r="D2728" s="12" t="s">
        <v>80</v>
      </c>
      <c r="E2728" s="41">
        <f>осн2!I169*осн2!$B$6*осн2!$D$1+осн2!$A$2+(осн2!I169*осн2!$B$6*осн2!$D$1+осн2!$A$2)*осн2!$E$2</f>
        <v>41288028.899999999</v>
      </c>
      <c r="F2728" s="41">
        <f>осн2!J169*осн2!$B$6*осн2!$D$1+осн2!$A$2+(осн2!J169*осн2!$B$6*осн2!$D$1+осн2!$A$2)*осн2!$E$2</f>
        <v>42939551</v>
      </c>
      <c r="G2728" s="178"/>
      <c r="H2728" s="179"/>
      <c r="I2728" s="41">
        <f t="shared" si="743"/>
        <v>41288028.899999999</v>
      </c>
      <c r="J2728" s="41">
        <f t="shared" si="744"/>
        <v>42939551</v>
      </c>
      <c r="K2728" s="178"/>
      <c r="L2728" s="179"/>
      <c r="M2728" s="41">
        <f t="shared" si="745"/>
        <v>41288028.899999999</v>
      </c>
      <c r="N2728" s="41">
        <f t="shared" si="746"/>
        <v>42939551</v>
      </c>
      <c r="O2728" s="37">
        <f>осн2!I169*осн2!$B$6+осн2!$A$2+(осн2!I169*осн2!$B$6+осн2!$A$2)*осн2!$E$2</f>
        <v>20644014.449999999</v>
      </c>
      <c r="P2728" s="37">
        <f>осн2!J169*осн2!$B$6+осн2!$A$2+(осн2!J169*осн2!$B$6+осн2!$A$2)*осн2!$E$2</f>
        <v>21469775.5</v>
      </c>
      <c r="Q2728" s="41">
        <f t="shared" si="747"/>
        <v>41288028.899999999</v>
      </c>
      <c r="R2728" s="41">
        <f t="shared" si="748"/>
        <v>42939551</v>
      </c>
      <c r="S2728" s="41">
        <f t="shared" si="749"/>
        <v>20644014.449999999</v>
      </c>
      <c r="T2728" s="41">
        <f t="shared" si="750"/>
        <v>21469775.5</v>
      </c>
    </row>
    <row r="2729" spans="1:20" ht="18.75" hidden="1" customHeight="1" x14ac:dyDescent="0.25">
      <c r="A2729" s="142"/>
      <c r="B2729" s="169"/>
      <c r="C2729" s="140"/>
      <c r="D2729" s="12" t="s">
        <v>81</v>
      </c>
      <c r="E2729" s="41">
        <f>осн2!I170*осн2!$B$6*осн2!$D$1+осн2!$A$2+(осн2!I170*осн2!$B$6*осн2!$D$1+осн2!$A$2)*осн2!$E$2</f>
        <v>47702299.450000003</v>
      </c>
      <c r="F2729" s="41">
        <f>осн2!J170*осн2!$B$6*осн2!$D$1+осн2!$A$2+(осн2!J170*осн2!$B$6*осн2!$D$1+осн2!$A$2)*осн2!$E$2</f>
        <v>49610391.899999999</v>
      </c>
      <c r="G2729" s="178"/>
      <c r="H2729" s="179"/>
      <c r="I2729" s="41">
        <f t="shared" si="743"/>
        <v>47702299.450000003</v>
      </c>
      <c r="J2729" s="41">
        <f t="shared" si="744"/>
        <v>49610391.899999999</v>
      </c>
      <c r="K2729" s="178"/>
      <c r="L2729" s="179"/>
      <c r="M2729" s="41">
        <f t="shared" si="745"/>
        <v>47702299.450000003</v>
      </c>
      <c r="N2729" s="41">
        <f t="shared" si="746"/>
        <v>49610391.899999999</v>
      </c>
      <c r="O2729" s="37">
        <f>осн2!I170*осн2!$B$6+осн2!$A$2+(осн2!I170*осн2!$B$6+осн2!$A$2)*осн2!$E$2</f>
        <v>23851149.725000001</v>
      </c>
      <c r="P2729" s="37">
        <f>осн2!J170*осн2!$B$6+осн2!$A$2+(осн2!J170*осн2!$B$6+осн2!$A$2)*осн2!$E$2</f>
        <v>24805195.949999999</v>
      </c>
      <c r="Q2729" s="41">
        <f t="shared" si="747"/>
        <v>47702299.450000003</v>
      </c>
      <c r="R2729" s="41">
        <f t="shared" si="748"/>
        <v>49610391.899999999</v>
      </c>
      <c r="S2729" s="41">
        <f t="shared" si="749"/>
        <v>23851149.725000001</v>
      </c>
      <c r="T2729" s="41">
        <f t="shared" si="750"/>
        <v>24805195.949999999</v>
      </c>
    </row>
    <row r="2730" spans="1:20" ht="18.75" hidden="1" customHeight="1" x14ac:dyDescent="0.25">
      <c r="A2730" s="142"/>
      <c r="B2730" s="169"/>
      <c r="C2730" s="140"/>
      <c r="D2730" s="12" t="s">
        <v>82</v>
      </c>
      <c r="E2730" s="41">
        <f>осн2!I171*осн2!$B$6*осн2!$D$1+осн2!$A$2+(осн2!I171*осн2!$B$6*осн2!$D$1+осн2!$A$2)*осн2!$E$2</f>
        <v>52506312.5</v>
      </c>
      <c r="F2730" s="41">
        <f>осн2!J171*осн2!$B$6*осн2!$D$1+осн2!$A$2+(осн2!J171*осн2!$B$6*осн2!$D$1+осн2!$A$2)*осн2!$E$2</f>
        <v>54606565</v>
      </c>
      <c r="G2730" s="178"/>
      <c r="H2730" s="179"/>
      <c r="I2730" s="41">
        <f t="shared" si="743"/>
        <v>52506312.5</v>
      </c>
      <c r="J2730" s="41">
        <f t="shared" si="744"/>
        <v>54606565</v>
      </c>
      <c r="K2730" s="178"/>
      <c r="L2730" s="179"/>
      <c r="M2730" s="41">
        <f t="shared" si="745"/>
        <v>52506312.5</v>
      </c>
      <c r="N2730" s="41">
        <f t="shared" si="746"/>
        <v>54606565</v>
      </c>
      <c r="O2730" s="37">
        <f>осн2!I171*осн2!$B$6+осн2!$A$2+(осн2!I171*осн2!$B$6+осн2!$A$2)*осн2!$E$2</f>
        <v>26253156.25</v>
      </c>
      <c r="P2730" s="37">
        <f>осн2!J171*осн2!$B$6+осн2!$A$2+(осн2!J171*осн2!$B$6+осн2!$A$2)*осн2!$E$2</f>
        <v>27303282.5</v>
      </c>
      <c r="Q2730" s="41">
        <f t="shared" si="747"/>
        <v>52506312.5</v>
      </c>
      <c r="R2730" s="41">
        <f t="shared" si="748"/>
        <v>54606565</v>
      </c>
      <c r="S2730" s="41">
        <f t="shared" si="749"/>
        <v>26253156.25</v>
      </c>
      <c r="T2730" s="41">
        <f t="shared" si="750"/>
        <v>27303282.5</v>
      </c>
    </row>
    <row r="2731" spans="1:20" ht="18.75" hidden="1" customHeight="1" x14ac:dyDescent="0.25">
      <c r="A2731" s="142"/>
      <c r="B2731" s="169"/>
      <c r="C2731" s="140"/>
      <c r="D2731" s="12" t="s">
        <v>83</v>
      </c>
      <c r="E2731" s="41">
        <f>осн2!I172*осн2!$B$6*осн2!$D$1+осн2!$A$2+(осн2!I172*осн2!$B$6*осн2!$D$1+осн2!$A$2)*осн2!$E$2</f>
        <v>51677754.850000001</v>
      </c>
      <c r="F2731" s="41">
        <f>осн2!J172*осн2!$B$6*осн2!$D$1+осн2!$A$2+(осн2!J172*осн2!$B$6*осн2!$D$1+осн2!$A$2)*осн2!$E$2</f>
        <v>53744864.100000001</v>
      </c>
      <c r="G2731" s="178"/>
      <c r="H2731" s="179"/>
      <c r="I2731" s="41">
        <f t="shared" si="743"/>
        <v>51677754.850000001</v>
      </c>
      <c r="J2731" s="41">
        <f t="shared" si="744"/>
        <v>53744864.100000001</v>
      </c>
      <c r="K2731" s="178"/>
      <c r="L2731" s="179"/>
      <c r="M2731" s="41">
        <f t="shared" si="745"/>
        <v>51677754.850000001</v>
      </c>
      <c r="N2731" s="41">
        <f t="shared" si="746"/>
        <v>53744864.100000001</v>
      </c>
      <c r="O2731" s="37">
        <f>осн2!I172*осн2!$B$6+осн2!$A$2+(осн2!I172*осн2!$B$6+осн2!$A$2)*осн2!$E$2</f>
        <v>25838877.425000001</v>
      </c>
      <c r="P2731" s="37">
        <f>осн2!J172*осн2!$B$6+осн2!$A$2+(осн2!J172*осн2!$B$6+осн2!$A$2)*осн2!$E$2</f>
        <v>26872432.050000001</v>
      </c>
      <c r="Q2731" s="41">
        <f t="shared" si="747"/>
        <v>51677754.850000001</v>
      </c>
      <c r="R2731" s="41">
        <f t="shared" si="748"/>
        <v>53744864.100000001</v>
      </c>
      <c r="S2731" s="41">
        <f t="shared" si="749"/>
        <v>25838877.425000001</v>
      </c>
      <c r="T2731" s="41">
        <f t="shared" si="750"/>
        <v>26872432.050000001</v>
      </c>
    </row>
    <row r="2732" spans="1:20" ht="18.75" hidden="1" customHeight="1" x14ac:dyDescent="0.25">
      <c r="A2732" s="142"/>
      <c r="B2732" s="169"/>
      <c r="C2732" s="140"/>
      <c r="D2732" s="12" t="s">
        <v>84</v>
      </c>
      <c r="E2732" s="41">
        <f>осн2!I173*осн2!$B$6*осн2!$D$1+осн2!$A$2+(осн2!I173*осн2!$B$6*осн2!$D$1+осн2!$A$2)*осн2!$E$2</f>
        <v>56418033.149999999</v>
      </c>
      <c r="F2732" s="41">
        <f>осн2!J173*осн2!$B$6*осн2!$D$1+осн2!$A$2+(осн2!J173*осн2!$B$6*осн2!$D$1+осн2!$A$2)*осн2!$E$2</f>
        <v>58674756.600000001</v>
      </c>
      <c r="G2732" s="178"/>
      <c r="H2732" s="179"/>
      <c r="I2732" s="41">
        <f t="shared" si="743"/>
        <v>56418033.149999999</v>
      </c>
      <c r="J2732" s="41">
        <f t="shared" si="744"/>
        <v>58674756.600000001</v>
      </c>
      <c r="K2732" s="178"/>
      <c r="L2732" s="179"/>
      <c r="M2732" s="41">
        <f t="shared" si="745"/>
        <v>56418033.149999999</v>
      </c>
      <c r="N2732" s="41">
        <f t="shared" si="746"/>
        <v>58674756.600000001</v>
      </c>
      <c r="O2732" s="37">
        <f>осн2!I173*осн2!$B$6+осн2!$A$2+(осн2!I173*осн2!$B$6+осн2!$A$2)*осн2!$E$2</f>
        <v>28209016.574999999</v>
      </c>
      <c r="P2732" s="37">
        <f>осн2!J173*осн2!$B$6+осн2!$A$2+(осн2!J173*осн2!$B$6+осн2!$A$2)*осн2!$E$2</f>
        <v>29337378.300000001</v>
      </c>
      <c r="Q2732" s="41">
        <f t="shared" si="747"/>
        <v>56418033.149999999</v>
      </c>
      <c r="R2732" s="41">
        <f t="shared" si="748"/>
        <v>58674756.600000001</v>
      </c>
      <c r="S2732" s="41">
        <f t="shared" si="749"/>
        <v>28209016.574999999</v>
      </c>
      <c r="T2732" s="41">
        <f t="shared" si="750"/>
        <v>29337378.300000001</v>
      </c>
    </row>
    <row r="2733" spans="1:20" ht="18.75" hidden="1" customHeight="1" x14ac:dyDescent="0.25">
      <c r="A2733" s="142"/>
      <c r="B2733" s="169"/>
      <c r="C2733" s="140"/>
      <c r="D2733" s="58" t="s">
        <v>86</v>
      </c>
      <c r="E2733" s="40">
        <f>осн2!I174*осн2!$B$6*осн2!$D$1+осн2!$A$2+(осн2!I174*осн2!$B$6*осн2!$D$1+осн2!$A$2)*осн2!$E$2</f>
        <v>24504874.149999999</v>
      </c>
      <c r="F2733" s="40">
        <f>осн2!J174*осн2!$B$6*осн2!$D$1+осн2!$A$2+(осн2!J174*осн2!$B$6*осн2!$D$1+осн2!$A$2)*осн2!$E$2</f>
        <v>25485070.649999999</v>
      </c>
      <c r="G2733" s="178"/>
      <c r="H2733" s="179"/>
      <c r="I2733" s="40">
        <f t="shared" si="743"/>
        <v>24504874.149999999</v>
      </c>
      <c r="J2733" s="40">
        <f t="shared" si="744"/>
        <v>25485070.649999999</v>
      </c>
      <c r="K2733" s="178"/>
      <c r="L2733" s="179"/>
      <c r="M2733" s="40">
        <f t="shared" si="745"/>
        <v>24504874.149999999</v>
      </c>
      <c r="N2733" s="40">
        <f t="shared" si="746"/>
        <v>25485070.649999999</v>
      </c>
      <c r="O2733" s="36">
        <f>осн2!I174*осн2!$B$6+осн2!$A$2+(осн2!I174*осн2!$B$6+осн2!$A$2)*осн2!$E$2</f>
        <v>12252437.074999999</v>
      </c>
      <c r="P2733" s="36">
        <f>осн2!J174*осн2!$B$6+осн2!$A$2+(осн2!J174*осн2!$B$6+осн2!$A$2)*осн2!$E$2</f>
        <v>12742535.324999999</v>
      </c>
      <c r="Q2733" s="40">
        <f t="shared" si="747"/>
        <v>24504874.149999999</v>
      </c>
      <c r="R2733" s="40">
        <f t="shared" si="748"/>
        <v>25485070.649999999</v>
      </c>
      <c r="S2733" s="40">
        <f t="shared" si="749"/>
        <v>12252437.074999999</v>
      </c>
      <c r="T2733" s="40">
        <f t="shared" si="750"/>
        <v>12742535.324999999</v>
      </c>
    </row>
    <row r="2734" spans="1:20" ht="18.75" hidden="1" customHeight="1" x14ac:dyDescent="0.25">
      <c r="A2734" s="142"/>
      <c r="B2734" s="169"/>
      <c r="C2734" s="140"/>
      <c r="D2734" s="4" t="s">
        <v>87</v>
      </c>
      <c r="E2734" s="41">
        <f>осн2!I175*осн2!$B$6*осн2!$D$1+осн2!$A$2+(осн2!I175*осн2!$B$6*осн2!$D$1+осн2!$A$2)*осн2!$E$2</f>
        <v>27702768.550000001</v>
      </c>
      <c r="F2734" s="41">
        <f>осн2!J175*осн2!$B$6*осн2!$D$1+осн2!$A$2+(осн2!J175*осн2!$B$6*осн2!$D$1+осн2!$A$2)*осн2!$E$2</f>
        <v>28810877.050000001</v>
      </c>
      <c r="G2734" s="178"/>
      <c r="H2734" s="179"/>
      <c r="I2734" s="41">
        <f t="shared" si="743"/>
        <v>27702768.550000001</v>
      </c>
      <c r="J2734" s="41">
        <f t="shared" si="744"/>
        <v>28810877.050000001</v>
      </c>
      <c r="K2734" s="178"/>
      <c r="L2734" s="179"/>
      <c r="M2734" s="41">
        <f t="shared" si="745"/>
        <v>27702768.550000001</v>
      </c>
      <c r="N2734" s="41">
        <f t="shared" si="746"/>
        <v>28810877.050000001</v>
      </c>
      <c r="O2734" s="37">
        <f>осн2!I175*осн2!$B$6+осн2!$A$2+(осн2!I175*осн2!$B$6+осн2!$A$2)*осн2!$E$2</f>
        <v>13851384.275</v>
      </c>
      <c r="P2734" s="37">
        <f>осн2!J175*осн2!$B$6+осн2!$A$2+(осн2!J175*осн2!$B$6+осн2!$A$2)*осн2!$E$2</f>
        <v>14405438.525</v>
      </c>
      <c r="Q2734" s="41">
        <f t="shared" si="747"/>
        <v>27702768.550000001</v>
      </c>
      <c r="R2734" s="41">
        <f t="shared" si="748"/>
        <v>28810877.050000001</v>
      </c>
      <c r="S2734" s="41">
        <f t="shared" si="749"/>
        <v>13851384.275</v>
      </c>
      <c r="T2734" s="41">
        <f t="shared" si="750"/>
        <v>14405438.525</v>
      </c>
    </row>
    <row r="2735" spans="1:20" ht="18.75" hidden="1" customHeight="1" x14ac:dyDescent="0.25">
      <c r="A2735" s="142"/>
      <c r="B2735" s="169"/>
      <c r="C2735" s="140"/>
      <c r="D2735" s="4" t="s">
        <v>88</v>
      </c>
      <c r="E2735" s="41">
        <f>осн2!I176*осн2!$B$6*осн2!$D$1+осн2!$A$2+(осн2!I176*осн2!$B$6*осн2!$D$1+осн2!$A$2)*осн2!$E$2</f>
        <v>30276997.550000001</v>
      </c>
      <c r="F2735" s="41">
        <f>осн2!J176*осн2!$B$6*осн2!$D$1+осн2!$A$2+(осн2!J176*осн2!$B$6*осн2!$D$1+осн2!$A$2)*осн2!$E$2</f>
        <v>31488078.75</v>
      </c>
      <c r="G2735" s="178"/>
      <c r="H2735" s="179"/>
      <c r="I2735" s="41">
        <f t="shared" si="743"/>
        <v>30276997.550000001</v>
      </c>
      <c r="J2735" s="41">
        <f t="shared" si="744"/>
        <v>31488078.75</v>
      </c>
      <c r="K2735" s="178"/>
      <c r="L2735" s="179"/>
      <c r="M2735" s="41">
        <f t="shared" si="745"/>
        <v>30276997.550000001</v>
      </c>
      <c r="N2735" s="41">
        <f t="shared" si="746"/>
        <v>31488078.75</v>
      </c>
      <c r="O2735" s="37">
        <f>осн2!I176*осн2!$B$6+осн2!$A$2+(осн2!I176*осн2!$B$6+осн2!$A$2)*осн2!$E$2</f>
        <v>15138498.775</v>
      </c>
      <c r="P2735" s="37">
        <f>осн2!J176*осн2!$B$6+осн2!$A$2+(осн2!J176*осн2!$B$6+осн2!$A$2)*осн2!$E$2</f>
        <v>15744039.375</v>
      </c>
      <c r="Q2735" s="41">
        <f t="shared" si="747"/>
        <v>30276997.550000001</v>
      </c>
      <c r="R2735" s="41">
        <f t="shared" si="748"/>
        <v>31488078.75</v>
      </c>
      <c r="S2735" s="41">
        <f t="shared" si="749"/>
        <v>15138498.775</v>
      </c>
      <c r="T2735" s="41">
        <f t="shared" si="750"/>
        <v>15744039.375</v>
      </c>
    </row>
    <row r="2736" spans="1:20" ht="18.75" hidden="1" customHeight="1" x14ac:dyDescent="0.25">
      <c r="A2736" s="142"/>
      <c r="B2736" s="169"/>
      <c r="C2736" s="140"/>
      <c r="D2736" s="4" t="s">
        <v>89</v>
      </c>
      <c r="E2736" s="41">
        <f>осн2!I177*осн2!$B$6*осн2!$D$1+осн2!$A$2+(осн2!I177*осн2!$B$6*осн2!$D$1+осн2!$A$2)*осн2!$E$2</f>
        <v>36049109.149999999</v>
      </c>
      <c r="F2736" s="41">
        <f>осн2!J177*осн2!$B$6*осн2!$D$1+осн2!$A$2+(осн2!J177*осн2!$B$6*осн2!$D$1+осн2!$A$2)*осн2!$E$2</f>
        <v>37491075.049999997</v>
      </c>
      <c r="G2736" s="178"/>
      <c r="H2736" s="179"/>
      <c r="I2736" s="41">
        <f t="shared" si="743"/>
        <v>36049109.149999999</v>
      </c>
      <c r="J2736" s="41">
        <f t="shared" si="744"/>
        <v>37491075.049999997</v>
      </c>
      <c r="K2736" s="178"/>
      <c r="L2736" s="179"/>
      <c r="M2736" s="41">
        <f t="shared" si="745"/>
        <v>36049109.149999999</v>
      </c>
      <c r="N2736" s="41">
        <f t="shared" si="746"/>
        <v>37491075.049999997</v>
      </c>
      <c r="O2736" s="37">
        <f>осн2!I177*осн2!$B$6+осн2!$A$2+(осн2!I177*осн2!$B$6+осн2!$A$2)*осн2!$E$2</f>
        <v>18024554.574999999</v>
      </c>
      <c r="P2736" s="37">
        <f>осн2!J177*осн2!$B$6+осн2!$A$2+(осн2!J177*осн2!$B$6+осн2!$A$2)*осн2!$E$2</f>
        <v>18745537.524999999</v>
      </c>
      <c r="Q2736" s="41">
        <f t="shared" si="747"/>
        <v>36049109.149999999</v>
      </c>
      <c r="R2736" s="41">
        <f t="shared" si="748"/>
        <v>37491075.049999997</v>
      </c>
      <c r="S2736" s="41">
        <f t="shared" si="749"/>
        <v>18024554.574999999</v>
      </c>
      <c r="T2736" s="41">
        <f t="shared" si="750"/>
        <v>18745537.524999999</v>
      </c>
    </row>
    <row r="2737" spans="1:20" ht="18.75" hidden="1" customHeight="1" x14ac:dyDescent="0.25">
      <c r="A2737" s="142"/>
      <c r="B2737" s="169"/>
      <c r="C2737" s="140"/>
      <c r="D2737" s="4" t="s">
        <v>90</v>
      </c>
      <c r="E2737" s="41">
        <f>осн2!I178*осн2!$B$6*осн2!$D$1+осн2!$A$2+(осн2!I178*осн2!$B$6*осн2!$D$1+осн2!$A$2)*осн2!$E$2</f>
        <v>41821232.549999997</v>
      </c>
      <c r="F2737" s="41">
        <f>осн2!J178*осн2!$B$6*осн2!$D$1+осн2!$A$2+(осн2!J178*осн2!$B$6*осн2!$D$1+осн2!$A$2)*осн2!$E$2</f>
        <v>43494083.149999999</v>
      </c>
      <c r="G2737" s="178"/>
      <c r="H2737" s="179"/>
      <c r="I2737" s="41">
        <f t="shared" si="743"/>
        <v>41821232.549999997</v>
      </c>
      <c r="J2737" s="41">
        <f t="shared" si="744"/>
        <v>43494083.149999999</v>
      </c>
      <c r="K2737" s="178"/>
      <c r="L2737" s="179"/>
      <c r="M2737" s="41">
        <f t="shared" si="745"/>
        <v>41821232.549999997</v>
      </c>
      <c r="N2737" s="41">
        <f t="shared" si="746"/>
        <v>43494083.149999999</v>
      </c>
      <c r="O2737" s="37">
        <f>осн2!I178*осн2!$B$6+осн2!$A$2+(осн2!I178*осн2!$B$6+осн2!$A$2)*осн2!$E$2</f>
        <v>20910616.274999999</v>
      </c>
      <c r="P2737" s="37">
        <f>осн2!J178*осн2!$B$6+осн2!$A$2+(осн2!J178*осн2!$B$6+осн2!$A$2)*осн2!$E$2</f>
        <v>21747041.574999999</v>
      </c>
      <c r="Q2737" s="41">
        <f t="shared" si="747"/>
        <v>41821232.549999997</v>
      </c>
      <c r="R2737" s="41">
        <f t="shared" si="748"/>
        <v>43494083.149999999</v>
      </c>
      <c r="S2737" s="41">
        <f t="shared" si="749"/>
        <v>20910616.274999999</v>
      </c>
      <c r="T2737" s="41">
        <f t="shared" si="750"/>
        <v>21747041.574999999</v>
      </c>
    </row>
    <row r="2738" spans="1:20" ht="18.75" hidden="1" customHeight="1" x14ac:dyDescent="0.25">
      <c r="A2738" s="142"/>
      <c r="B2738" s="169"/>
      <c r="C2738" s="140"/>
      <c r="D2738" s="4" t="s">
        <v>91</v>
      </c>
      <c r="E2738" s="41">
        <f>осн2!I179*осн2!$B$6*осн2!$D$1+осн2!$A$2+(осн2!I179*осн2!$B$6*осн2!$D$1+осн2!$A$2)*осн2!$E$2</f>
        <v>44458084.149999999</v>
      </c>
      <c r="F2738" s="41">
        <f>осн2!J179*осн2!$B$6*осн2!$D$1+осн2!$A$2+(осн2!J179*осн2!$B$6*осн2!$D$1+осн2!$A$2)*осн2!$E$2</f>
        <v>46236409.049999997</v>
      </c>
      <c r="G2738" s="178"/>
      <c r="H2738" s="179"/>
      <c r="I2738" s="41">
        <f t="shared" si="743"/>
        <v>44458084.149999999</v>
      </c>
      <c r="J2738" s="41">
        <f t="shared" si="744"/>
        <v>46236409.049999997</v>
      </c>
      <c r="K2738" s="178"/>
      <c r="L2738" s="179"/>
      <c r="M2738" s="41">
        <f t="shared" si="745"/>
        <v>44458084.149999999</v>
      </c>
      <c r="N2738" s="41">
        <f t="shared" si="746"/>
        <v>46236409.049999997</v>
      </c>
      <c r="O2738" s="37">
        <f>осн2!I179*осн2!$B$6+осн2!$A$2+(осн2!I179*осн2!$B$6+осн2!$A$2)*осн2!$E$2</f>
        <v>22229042.074999999</v>
      </c>
      <c r="P2738" s="37">
        <f>осн2!J179*осн2!$B$6+осн2!$A$2+(осн2!J179*осн2!$B$6+осн2!$A$2)*осн2!$E$2</f>
        <v>23118204.524999999</v>
      </c>
      <c r="Q2738" s="41">
        <f t="shared" si="747"/>
        <v>44458084.149999999</v>
      </c>
      <c r="R2738" s="41">
        <f t="shared" si="748"/>
        <v>46236409.049999997</v>
      </c>
      <c r="S2738" s="41">
        <f t="shared" si="749"/>
        <v>22229042.074999999</v>
      </c>
      <c r="T2738" s="41">
        <f t="shared" si="750"/>
        <v>23118204.524999999</v>
      </c>
    </row>
    <row r="2739" spans="1:20" ht="18.75" hidden="1" customHeight="1" x14ac:dyDescent="0.25">
      <c r="A2739" s="142"/>
      <c r="B2739" s="169"/>
      <c r="C2739" s="140"/>
      <c r="D2739" s="4" t="s">
        <v>85</v>
      </c>
      <c r="E2739" s="41">
        <f>осн2!I180*осн2!$B$6*осн2!$D$1+осн2!$A$2+(осн2!I180*осн2!$B$6*осн2!$D$1+осн2!$A$2)*осн2!$E$2</f>
        <v>49714246.649999999</v>
      </c>
      <c r="F2739" s="41">
        <f>осн2!J180*осн2!$B$6*осн2!$D$1+осн2!$A$2+(осн2!J180*осн2!$B$6*осн2!$D$1+осн2!$A$2)*осн2!$E$2</f>
        <v>51702815.100000001</v>
      </c>
      <c r="G2739" s="178"/>
      <c r="H2739" s="179"/>
      <c r="I2739" s="41">
        <f t="shared" si="743"/>
        <v>49714246.649999999</v>
      </c>
      <c r="J2739" s="41">
        <f t="shared" si="744"/>
        <v>51702815.100000001</v>
      </c>
      <c r="K2739" s="178"/>
      <c r="L2739" s="179"/>
      <c r="M2739" s="41">
        <f t="shared" si="745"/>
        <v>49714246.649999999</v>
      </c>
      <c r="N2739" s="41">
        <f t="shared" si="746"/>
        <v>51702815.100000001</v>
      </c>
      <c r="O2739" s="37">
        <f>осн2!I180*осн2!$B$6+осн2!$A$2+(осн2!I180*осн2!$B$6+осн2!$A$2)*осн2!$E$2</f>
        <v>24857123.324999999</v>
      </c>
      <c r="P2739" s="37">
        <f>осн2!J180*осн2!$B$6+осн2!$A$2+(осн2!J180*осн2!$B$6+осн2!$A$2)*осн2!$E$2</f>
        <v>25851407.550000001</v>
      </c>
      <c r="Q2739" s="41">
        <f t="shared" si="747"/>
        <v>49714246.649999999</v>
      </c>
      <c r="R2739" s="41">
        <f t="shared" si="748"/>
        <v>51702815.100000001</v>
      </c>
      <c r="S2739" s="41">
        <f t="shared" si="749"/>
        <v>24857123.324999999</v>
      </c>
      <c r="T2739" s="41">
        <f t="shared" si="750"/>
        <v>25851407.550000001</v>
      </c>
    </row>
    <row r="2740" spans="1:20" ht="18.75" hidden="1" customHeight="1" x14ac:dyDescent="0.25">
      <c r="A2740" s="142"/>
      <c r="B2740" s="169"/>
      <c r="C2740" s="140"/>
      <c r="D2740" s="4" t="s">
        <v>92</v>
      </c>
      <c r="E2740" s="41">
        <f>осн2!I181*осн2!$B$6*осн2!$D$1+осн2!$A$2+(осн2!I181*осн2!$B$6*осн2!$D$1+осн2!$A$2)*осн2!$E$2</f>
        <v>54970447.5</v>
      </c>
      <c r="F2740" s="41">
        <f>осн2!J181*осн2!$B$6*осн2!$D$1+осн2!$A$2+(осн2!J181*осн2!$B$6*осн2!$D$1+осн2!$A$2)*осн2!$E$2</f>
        <v>57169265.399999999</v>
      </c>
      <c r="G2740" s="178"/>
      <c r="H2740" s="179"/>
      <c r="I2740" s="41">
        <f t="shared" si="743"/>
        <v>54970447.5</v>
      </c>
      <c r="J2740" s="41">
        <f t="shared" si="744"/>
        <v>57169265.399999999</v>
      </c>
      <c r="K2740" s="178"/>
      <c r="L2740" s="179"/>
      <c r="M2740" s="41">
        <f t="shared" si="745"/>
        <v>54970447.5</v>
      </c>
      <c r="N2740" s="41">
        <f t="shared" si="746"/>
        <v>57169265.399999999</v>
      </c>
      <c r="O2740" s="37">
        <f>осн2!I181*осн2!$B$6+осн2!$A$2+(осн2!I181*осн2!$B$6+осн2!$A$2)*осн2!$E$2</f>
        <v>27485223.75</v>
      </c>
      <c r="P2740" s="37">
        <f>осн2!J181*осн2!$B$6+осн2!$A$2+(осн2!J181*осн2!$B$6+осн2!$A$2)*осн2!$E$2</f>
        <v>28584632.699999999</v>
      </c>
      <c r="Q2740" s="41">
        <f t="shared" si="747"/>
        <v>54970447.5</v>
      </c>
      <c r="R2740" s="41">
        <f t="shared" si="748"/>
        <v>57169265.399999999</v>
      </c>
      <c r="S2740" s="41">
        <f t="shared" si="749"/>
        <v>27485223.75</v>
      </c>
      <c r="T2740" s="41">
        <f t="shared" si="750"/>
        <v>28584632.699999999</v>
      </c>
    </row>
    <row r="2741" spans="1:20" ht="18.75" hidden="1" customHeight="1" x14ac:dyDescent="0.25">
      <c r="A2741" s="142"/>
      <c r="B2741" s="169"/>
      <c r="C2741" s="140"/>
      <c r="D2741" s="4" t="s">
        <v>93</v>
      </c>
      <c r="E2741" s="41">
        <f>осн2!I182*осн2!$B$6*осн2!$D$1+осн2!$A$2+(осн2!I182*осн2!$B$6*осн2!$D$1+осн2!$A$2)*осн2!$E$2</f>
        <v>60226607.049999997</v>
      </c>
      <c r="F2741" s="41">
        <f>осн2!J182*осн2!$B$6*осн2!$D$1+осн2!$A$2+(осн2!J182*осн2!$B$6*осн2!$D$1+осн2!$A$2)*осн2!$E$2</f>
        <v>62635671.450000003</v>
      </c>
      <c r="G2741" s="178"/>
      <c r="H2741" s="179"/>
      <c r="I2741" s="41">
        <f t="shared" si="743"/>
        <v>60226607.049999997</v>
      </c>
      <c r="J2741" s="41">
        <f t="shared" si="744"/>
        <v>62635671.450000003</v>
      </c>
      <c r="K2741" s="178"/>
      <c r="L2741" s="179"/>
      <c r="M2741" s="41">
        <f t="shared" si="745"/>
        <v>60226607.049999997</v>
      </c>
      <c r="N2741" s="41">
        <f t="shared" si="746"/>
        <v>62635671.450000003</v>
      </c>
      <c r="O2741" s="37">
        <f>осн2!I182*осн2!$B$6+осн2!$A$2+(осн2!I182*осн2!$B$6+осн2!$A$2)*осн2!$E$2</f>
        <v>30113303.524999999</v>
      </c>
      <c r="P2741" s="37">
        <f>осн2!J182*осн2!$B$6+осн2!$A$2+(осн2!J182*осн2!$B$6+осн2!$A$2)*осн2!$E$2</f>
        <v>31317835.725000001</v>
      </c>
      <c r="Q2741" s="41">
        <f t="shared" si="747"/>
        <v>60226607.049999997</v>
      </c>
      <c r="R2741" s="41">
        <f t="shared" si="748"/>
        <v>62635671.450000003</v>
      </c>
      <c r="S2741" s="41">
        <f t="shared" si="749"/>
        <v>30113303.524999999</v>
      </c>
      <c r="T2741" s="41">
        <f t="shared" si="750"/>
        <v>31317835.725000001</v>
      </c>
    </row>
    <row r="2742" spans="1:20" ht="18.75" hidden="1" customHeight="1" x14ac:dyDescent="0.25">
      <c r="A2742" s="142"/>
      <c r="B2742" s="169"/>
      <c r="C2742" s="140"/>
      <c r="D2742" s="4" t="s">
        <v>94</v>
      </c>
      <c r="E2742" s="41">
        <f>осн2!I183*осн2!$B$6*осн2!$D$1+осн2!$A$2+(осн2!I183*осн2!$B$6*осн2!$D$1+осн2!$A$2)*осн2!$E$2</f>
        <v>66601692.75</v>
      </c>
      <c r="F2742" s="41">
        <f>осн2!J183*осн2!$B$6*осн2!$D$1+осн2!$A$2+(осн2!J183*осн2!$B$6*осн2!$D$1+осн2!$A$2)*осн2!$E$2</f>
        <v>69265761.049999997</v>
      </c>
      <c r="G2742" s="178"/>
      <c r="H2742" s="179"/>
      <c r="I2742" s="41">
        <f t="shared" si="743"/>
        <v>66601692.75</v>
      </c>
      <c r="J2742" s="41">
        <f t="shared" si="744"/>
        <v>69265761.049999997</v>
      </c>
      <c r="K2742" s="178"/>
      <c r="L2742" s="179"/>
      <c r="M2742" s="41">
        <f t="shared" si="745"/>
        <v>66601692.75</v>
      </c>
      <c r="N2742" s="41">
        <f t="shared" si="746"/>
        <v>69265761.049999997</v>
      </c>
      <c r="O2742" s="37">
        <f>осн2!I183*осн2!$B$6+осн2!$A$2+(осн2!I183*осн2!$B$6+осн2!$A$2)*осн2!$E$2</f>
        <v>33300846.375</v>
      </c>
      <c r="P2742" s="37">
        <f>осн2!J183*осн2!$B$6+осн2!$A$2+(осн2!J183*осн2!$B$6+осн2!$A$2)*осн2!$E$2</f>
        <v>34632880.524999999</v>
      </c>
      <c r="Q2742" s="41">
        <f t="shared" si="747"/>
        <v>66601692.75</v>
      </c>
      <c r="R2742" s="41">
        <f t="shared" si="748"/>
        <v>69265761.049999997</v>
      </c>
      <c r="S2742" s="41">
        <f t="shared" si="749"/>
        <v>33300846.375</v>
      </c>
      <c r="T2742" s="41">
        <f t="shared" si="750"/>
        <v>34632880.524999999</v>
      </c>
    </row>
    <row r="2743" spans="1:20" ht="18.75" hidden="1" customHeight="1" x14ac:dyDescent="0.25">
      <c r="A2743" s="142"/>
      <c r="B2743" s="169"/>
      <c r="C2743" s="140"/>
      <c r="D2743" s="8" t="s">
        <v>95</v>
      </c>
      <c r="E2743" s="40">
        <f>осн2!I184*осн2!$B$6*осн2!$D$1+осн2!$A$2+(осн2!I184*осн2!$B$6*осн2!$D$1+осн2!$A$2)*осн2!$E$2</f>
        <v>16249839</v>
      </c>
      <c r="F2743" s="40">
        <f>осн2!J184*осн2!$B$6*осн2!$D$1+осн2!$A$2+(осн2!J184*осн2!$B$6*осн2!$D$1+осн2!$A$2)*осн2!$E$2</f>
        <v>16899833.149999999</v>
      </c>
      <c r="G2743" s="178"/>
      <c r="H2743" s="179"/>
      <c r="I2743" s="40">
        <f t="shared" si="743"/>
        <v>16249839</v>
      </c>
      <c r="J2743" s="40">
        <f t="shared" si="744"/>
        <v>16899833.149999999</v>
      </c>
      <c r="K2743" s="178"/>
      <c r="L2743" s="179"/>
      <c r="M2743" s="40">
        <f t="shared" si="745"/>
        <v>16249839</v>
      </c>
      <c r="N2743" s="40">
        <f t="shared" si="746"/>
        <v>16899833.149999999</v>
      </c>
      <c r="O2743" s="36">
        <f>осн2!I184*осн2!$B$6+осн2!$A$2+(осн2!I184*осн2!$B$6+осн2!$A$2)*осн2!$E$2</f>
        <v>8124919.5</v>
      </c>
      <c r="P2743" s="36">
        <f>осн2!J184*осн2!$B$6+осн2!$A$2+(осн2!J184*осн2!$B$6+осн2!$A$2)*осн2!$E$2</f>
        <v>8449916.5749999993</v>
      </c>
      <c r="Q2743" s="40">
        <f t="shared" si="747"/>
        <v>16249839</v>
      </c>
      <c r="R2743" s="40">
        <f t="shared" si="748"/>
        <v>16899833.149999999</v>
      </c>
      <c r="S2743" s="40">
        <f t="shared" si="749"/>
        <v>8124919.5</v>
      </c>
      <c r="T2743" s="40">
        <f t="shared" si="750"/>
        <v>8449916.5749999993</v>
      </c>
    </row>
    <row r="2744" spans="1:20" ht="18.75" hidden="1" customHeight="1" x14ac:dyDescent="0.25">
      <c r="A2744" s="142"/>
      <c r="B2744" s="169"/>
      <c r="C2744" s="140"/>
      <c r="D2744" s="4" t="s">
        <v>96</v>
      </c>
      <c r="E2744" s="41">
        <f>осн2!I185*осн2!$B$6*осн2!$D$1+осн2!$A$2+(осн2!I185*осн2!$B$6*осн2!$D$1+осн2!$A$2)*осн2!$E$2</f>
        <v>21736343.399999999</v>
      </c>
      <c r="F2744" s="41">
        <f>осн2!J185*осн2!$B$6*осн2!$D$1+осн2!$A$2+(осн2!J185*осн2!$B$6*осн2!$D$1+осн2!$A$2)*осн2!$E$2</f>
        <v>22605796.899999999</v>
      </c>
      <c r="G2744" s="178"/>
      <c r="H2744" s="179"/>
      <c r="I2744" s="41">
        <f t="shared" si="743"/>
        <v>21736343.399999999</v>
      </c>
      <c r="J2744" s="41">
        <f t="shared" si="744"/>
        <v>22605796.899999999</v>
      </c>
      <c r="K2744" s="178"/>
      <c r="L2744" s="179"/>
      <c r="M2744" s="41">
        <f t="shared" si="745"/>
        <v>21736343.399999999</v>
      </c>
      <c r="N2744" s="41">
        <f t="shared" si="746"/>
        <v>22605796.899999999</v>
      </c>
      <c r="O2744" s="37">
        <f>осн2!I185*осн2!$B$6+осн2!$A$2+(осн2!I185*осн2!$B$6+осн2!$A$2)*осн2!$E$2</f>
        <v>10868171.699999999</v>
      </c>
      <c r="P2744" s="37">
        <f>осн2!J185*осн2!$B$6+осн2!$A$2+(осн2!J185*осн2!$B$6+осн2!$A$2)*осн2!$E$2</f>
        <v>11302898.449999999</v>
      </c>
      <c r="Q2744" s="41">
        <f t="shared" si="747"/>
        <v>21736343.399999999</v>
      </c>
      <c r="R2744" s="41">
        <f t="shared" si="748"/>
        <v>22605796.899999999</v>
      </c>
      <c r="S2744" s="41">
        <f t="shared" si="749"/>
        <v>10868171.699999999</v>
      </c>
      <c r="T2744" s="41">
        <f t="shared" si="750"/>
        <v>11302898.449999999</v>
      </c>
    </row>
    <row r="2745" spans="1:20" ht="18.75" hidden="1" customHeight="1" x14ac:dyDescent="0.25">
      <c r="A2745" s="142"/>
      <c r="B2745" s="169"/>
      <c r="C2745" s="140"/>
      <c r="D2745" s="4" t="s">
        <v>97</v>
      </c>
      <c r="E2745" s="41">
        <f>осн2!I186*осн2!$B$6*осн2!$D$1+осн2!$A$2+(осн2!I186*осн2!$B$6*осн2!$D$1+осн2!$A$2)*осн2!$E$2</f>
        <v>28507454.800000001</v>
      </c>
      <c r="F2745" s="41">
        <f>осн2!J186*осн2!$B$6*осн2!$D$1+осн2!$A$2+(осн2!J186*осн2!$B$6*осн2!$D$1+осн2!$A$2)*осн2!$E$2</f>
        <v>29647750.75</v>
      </c>
      <c r="G2745" s="178"/>
      <c r="H2745" s="179"/>
      <c r="I2745" s="41">
        <f t="shared" si="743"/>
        <v>28507454.800000001</v>
      </c>
      <c r="J2745" s="41">
        <f t="shared" si="744"/>
        <v>29647750.75</v>
      </c>
      <c r="K2745" s="178"/>
      <c r="L2745" s="179"/>
      <c r="M2745" s="41">
        <f t="shared" si="745"/>
        <v>28507454.800000001</v>
      </c>
      <c r="N2745" s="41">
        <f t="shared" si="746"/>
        <v>29647750.75</v>
      </c>
      <c r="O2745" s="37">
        <f>осн2!I186*осн2!$B$6+осн2!$A$2+(осн2!I186*осн2!$B$6+осн2!$A$2)*осн2!$E$2</f>
        <v>14253727.4</v>
      </c>
      <c r="P2745" s="37">
        <f>осн2!J186*осн2!$B$6+осн2!$A$2+(осн2!J186*осн2!$B$6+осн2!$A$2)*осн2!$E$2</f>
        <v>14823875.375</v>
      </c>
      <c r="Q2745" s="41">
        <f t="shared" si="747"/>
        <v>28507454.800000001</v>
      </c>
      <c r="R2745" s="41">
        <f t="shared" si="748"/>
        <v>29647750.75</v>
      </c>
      <c r="S2745" s="41">
        <f t="shared" si="749"/>
        <v>14253727.4</v>
      </c>
      <c r="T2745" s="41">
        <f t="shared" si="750"/>
        <v>14823875.375</v>
      </c>
    </row>
    <row r="2746" spans="1:20" ht="18.75" hidden="1" customHeight="1" x14ac:dyDescent="0.25">
      <c r="A2746" s="142"/>
      <c r="B2746" s="169"/>
      <c r="C2746" s="140"/>
      <c r="D2746" s="4" t="s">
        <v>98</v>
      </c>
      <c r="E2746" s="41">
        <f>осн2!I187*осн2!$B$6*осн2!$D$1+осн2!$A$2+(осн2!I187*осн2!$B$6*осн2!$D$1+осн2!$A$2)*осн2!$E$2</f>
        <v>33993988.700000003</v>
      </c>
      <c r="F2746" s="41">
        <f>осн2!J187*осн2!$B$6*осн2!$D$1+осн2!$A$2+(осн2!J187*осн2!$B$6*осн2!$D$1+осн2!$A$2)*осн2!$E$2</f>
        <v>35353746.950000003</v>
      </c>
      <c r="G2746" s="178"/>
      <c r="H2746" s="179"/>
      <c r="I2746" s="41">
        <f t="shared" si="743"/>
        <v>33993988.700000003</v>
      </c>
      <c r="J2746" s="41">
        <f t="shared" si="744"/>
        <v>35353746.950000003</v>
      </c>
      <c r="K2746" s="178"/>
      <c r="L2746" s="179"/>
      <c r="M2746" s="41">
        <f t="shared" si="745"/>
        <v>33993988.700000003</v>
      </c>
      <c r="N2746" s="41">
        <f t="shared" si="746"/>
        <v>35353746.950000003</v>
      </c>
      <c r="O2746" s="37">
        <f>осн2!I187*осн2!$B$6+осн2!$A$2+(осн2!I187*осн2!$B$6+осн2!$A$2)*осн2!$E$2</f>
        <v>16996994.350000001</v>
      </c>
      <c r="P2746" s="37">
        <f>осн2!J187*осн2!$B$6+осн2!$A$2+(осн2!J187*осн2!$B$6+осн2!$A$2)*осн2!$E$2</f>
        <v>17676873.475000001</v>
      </c>
      <c r="Q2746" s="41">
        <f t="shared" si="747"/>
        <v>33993988.700000003</v>
      </c>
      <c r="R2746" s="41">
        <f t="shared" si="748"/>
        <v>35353746.950000003</v>
      </c>
      <c r="S2746" s="41">
        <f t="shared" si="749"/>
        <v>16996994.350000001</v>
      </c>
      <c r="T2746" s="41">
        <f t="shared" si="750"/>
        <v>17676873.475000001</v>
      </c>
    </row>
    <row r="2747" spans="1:20" ht="18.75" hidden="1" customHeight="1" x14ac:dyDescent="0.25">
      <c r="A2747" s="142"/>
      <c r="B2747" s="169"/>
      <c r="C2747" s="140"/>
      <c r="D2747" s="4" t="s">
        <v>99</v>
      </c>
      <c r="E2747" s="41">
        <f>осн2!I188*осн2!$B$6*осн2!$D$1+осн2!$A$2+(осн2!I188*осн2!$B$6*осн2!$D$1+осн2!$A$2)*осн2!$E$2</f>
        <v>41022021.5</v>
      </c>
      <c r="F2747" s="41">
        <f>осн2!J188*осн2!$B$6*осн2!$D$1+осн2!$A$2+(осн2!J188*осн2!$B$6*осн2!$D$1+осн2!$A$2)*осн2!$E$2</f>
        <v>42662902.950000003</v>
      </c>
      <c r="G2747" s="178"/>
      <c r="H2747" s="179"/>
      <c r="I2747" s="41">
        <f t="shared" si="743"/>
        <v>41022021.5</v>
      </c>
      <c r="J2747" s="41">
        <f t="shared" si="744"/>
        <v>42662902.950000003</v>
      </c>
      <c r="K2747" s="178"/>
      <c r="L2747" s="179"/>
      <c r="M2747" s="41">
        <f t="shared" si="745"/>
        <v>41022021.5</v>
      </c>
      <c r="N2747" s="41">
        <f t="shared" si="746"/>
        <v>42662902.950000003</v>
      </c>
      <c r="O2747" s="37">
        <f>осн2!I188*осн2!$B$6+осн2!$A$2+(осн2!I188*осн2!$B$6+осн2!$A$2)*осн2!$E$2</f>
        <v>20511010.75</v>
      </c>
      <c r="P2747" s="37">
        <f>осн2!J188*осн2!$B$6+осн2!$A$2+(осн2!J188*осн2!$B$6+осн2!$A$2)*осн2!$E$2</f>
        <v>21331451.475000001</v>
      </c>
      <c r="Q2747" s="41">
        <f t="shared" si="747"/>
        <v>41022021.5</v>
      </c>
      <c r="R2747" s="41">
        <f t="shared" si="748"/>
        <v>42662902.950000003</v>
      </c>
      <c r="S2747" s="41">
        <f t="shared" si="749"/>
        <v>20511010.75</v>
      </c>
      <c r="T2747" s="41">
        <f t="shared" si="750"/>
        <v>21331451.475000001</v>
      </c>
    </row>
    <row r="2748" spans="1:20" ht="18.75" hidden="1" customHeight="1" x14ac:dyDescent="0.25">
      <c r="A2748" s="142"/>
      <c r="B2748" s="169"/>
      <c r="C2748" s="140"/>
      <c r="D2748" s="4" t="s">
        <v>100</v>
      </c>
      <c r="E2748" s="41">
        <f>осн2!I189*осн2!$B$6*осн2!$D$1+осн2!$A$2+(осн2!I189*осн2!$B$6*осн2!$D$1+осн2!$A$2)*осн2!$E$2</f>
        <v>46508525.899999999</v>
      </c>
      <c r="F2748" s="41">
        <f>осн2!J189*осн2!$B$6*осн2!$D$1+осн2!$A$2+(осн2!J189*осн2!$B$6*осн2!$D$1+осн2!$A$2)*осн2!$E$2</f>
        <v>48368866.700000003</v>
      </c>
      <c r="G2748" s="178"/>
      <c r="H2748" s="179"/>
      <c r="I2748" s="41">
        <f t="shared" si="743"/>
        <v>46508525.899999999</v>
      </c>
      <c r="J2748" s="41">
        <f t="shared" si="744"/>
        <v>48368866.700000003</v>
      </c>
      <c r="K2748" s="178"/>
      <c r="L2748" s="179"/>
      <c r="M2748" s="41">
        <f t="shared" si="745"/>
        <v>46508525.899999999</v>
      </c>
      <c r="N2748" s="41">
        <f t="shared" si="746"/>
        <v>48368866.700000003</v>
      </c>
      <c r="O2748" s="37">
        <f>осн2!I189*осн2!$B$6+осн2!$A$2+(осн2!I189*осн2!$B$6+осн2!$A$2)*осн2!$E$2</f>
        <v>23254262.949999999</v>
      </c>
      <c r="P2748" s="37">
        <f>осн2!J189*осн2!$B$6+осн2!$A$2+(осн2!J189*осн2!$B$6+осн2!$A$2)*осн2!$E$2</f>
        <v>24184433.350000001</v>
      </c>
      <c r="Q2748" s="41">
        <f t="shared" si="747"/>
        <v>46508525.899999999</v>
      </c>
      <c r="R2748" s="41">
        <f t="shared" si="748"/>
        <v>48368866.700000003</v>
      </c>
      <c r="S2748" s="41">
        <f t="shared" si="749"/>
        <v>23254262.949999999</v>
      </c>
      <c r="T2748" s="41">
        <f t="shared" si="750"/>
        <v>24184433.350000001</v>
      </c>
    </row>
    <row r="2749" spans="1:20" ht="47.25" x14ac:dyDescent="0.25">
      <c r="A2749" s="142"/>
      <c r="B2749" s="169"/>
      <c r="C2749" s="140"/>
      <c r="D2749" s="38" t="s">
        <v>253</v>
      </c>
      <c r="E2749" s="38" t="s">
        <v>10</v>
      </c>
      <c r="F2749" s="38" t="s">
        <v>11</v>
      </c>
      <c r="G2749" s="178"/>
      <c r="H2749" s="179"/>
      <c r="I2749" s="38" t="s">
        <v>10</v>
      </c>
      <c r="J2749" s="38" t="s">
        <v>11</v>
      </c>
      <c r="K2749" s="178"/>
      <c r="L2749" s="179"/>
      <c r="M2749" s="38" t="s">
        <v>10</v>
      </c>
      <c r="N2749" s="38" t="s">
        <v>11</v>
      </c>
      <c r="O2749" s="38" t="s">
        <v>10</v>
      </c>
      <c r="P2749" s="38" t="s">
        <v>11</v>
      </c>
      <c r="Q2749" s="38" t="s">
        <v>10</v>
      </c>
      <c r="R2749" s="38" t="s">
        <v>11</v>
      </c>
      <c r="S2749" s="38" t="s">
        <v>10</v>
      </c>
      <c r="T2749" s="38" t="s">
        <v>11</v>
      </c>
    </row>
    <row r="2750" spans="1:20" ht="18.75" customHeight="1" x14ac:dyDescent="0.25">
      <c r="A2750" s="142"/>
      <c r="B2750" s="169"/>
      <c r="C2750" s="140"/>
      <c r="D2750" s="111" t="s">
        <v>17</v>
      </c>
      <c r="E2750" s="40">
        <f>осн2!N101*осн2!$B$6*осн2!$D$1+осн2!$A$2+(осн2!N101*осн2!$B$6*осн2!$D$1+осн2!$A$2)*осн2!$E$2</f>
        <v>5002964</v>
      </c>
      <c r="F2750" s="40">
        <f>осн2!O101*осн2!$B$6*осн2!$D$1+осн2!$A$2+(осн2!O101*осн2!$B$6*осн2!$D$1+осн2!$A$2)*осн2!$E$2</f>
        <v>5203083.1500000004</v>
      </c>
      <c r="G2750" s="178"/>
      <c r="H2750" s="179"/>
      <c r="I2750" s="40">
        <f t="shared" ref="I2750:I2781" si="751">E2750</f>
        <v>5002964</v>
      </c>
      <c r="J2750" s="40">
        <f t="shared" ref="J2750:J2781" si="752">F2750</f>
        <v>5203083.1500000004</v>
      </c>
      <c r="K2750" s="178"/>
      <c r="L2750" s="179"/>
      <c r="M2750" s="40">
        <f t="shared" ref="M2750:M2781" si="753">I2750</f>
        <v>5002964</v>
      </c>
      <c r="N2750" s="40">
        <f t="shared" ref="N2750:N2781" si="754">J2750</f>
        <v>5203083.1500000004</v>
      </c>
      <c r="O2750" s="36">
        <f>осн2!N101*осн2!$B$6+осн2!$A$2+(осн2!N101*осн2!$B$6+осн2!$A$2)*осн2!$E$2</f>
        <v>2501482</v>
      </c>
      <c r="P2750" s="36">
        <f>осн2!O101*осн2!$B$6+осн2!$A$2+(осн2!O101*осн2!$B$6+осн2!$A$2)*осн2!$E$2</f>
        <v>2601541.5750000002</v>
      </c>
      <c r="Q2750" s="40">
        <f t="shared" ref="Q2750:Q2781" si="755">M2750</f>
        <v>5002964</v>
      </c>
      <c r="R2750" s="40">
        <f t="shared" ref="R2750:R2781" si="756">N2750</f>
        <v>5203083.1500000004</v>
      </c>
      <c r="S2750" s="40">
        <f t="shared" ref="S2750:S2781" si="757">O2750</f>
        <v>2501482</v>
      </c>
      <c r="T2750" s="40">
        <f t="shared" ref="T2750:T2781" si="758">P2750</f>
        <v>2601541.5750000002</v>
      </c>
    </row>
    <row r="2751" spans="1:20" ht="18.75" hidden="1" customHeight="1" x14ac:dyDescent="0.25">
      <c r="A2751" s="142"/>
      <c r="B2751" s="169"/>
      <c r="C2751" s="140"/>
      <c r="D2751" s="4" t="s">
        <v>18</v>
      </c>
      <c r="E2751" s="41">
        <f>осн2!N102*осн2!$B$6*осн2!$D$1+осн2!$A$2+(осн2!N102*осн2!$B$6*осн2!$D$1+осн2!$A$2)*осн2!$E$2</f>
        <v>9990947.9000000004</v>
      </c>
      <c r="F2751" s="41">
        <f>осн2!O102*осн2!$B$6*осн2!$D$1+осн2!$A$2+(осн2!O102*осн2!$B$6*осн2!$D$1+осн2!$A$2)*осн2!$E$2</f>
        <v>10390584.4</v>
      </c>
      <c r="G2751" s="178"/>
      <c r="H2751" s="179"/>
      <c r="I2751" s="41">
        <f t="shared" si="751"/>
        <v>9990947.9000000004</v>
      </c>
      <c r="J2751" s="41">
        <f t="shared" si="752"/>
        <v>10390584.4</v>
      </c>
      <c r="K2751" s="178"/>
      <c r="L2751" s="179"/>
      <c r="M2751" s="41">
        <f t="shared" si="753"/>
        <v>9990947.9000000004</v>
      </c>
      <c r="N2751" s="41">
        <f t="shared" si="754"/>
        <v>10390584.4</v>
      </c>
      <c r="O2751" s="37">
        <f>осн2!N102*осн2!$B$6+осн2!$A$2+(осн2!N102*осн2!$B$6+осн2!$A$2)*осн2!$E$2</f>
        <v>4995473.95</v>
      </c>
      <c r="P2751" s="37">
        <f>осн2!O102*осн2!$B$6+осн2!$A$2+(осн2!O102*осн2!$B$6+осн2!$A$2)*осн2!$E$2</f>
        <v>5195292.2</v>
      </c>
      <c r="Q2751" s="41">
        <f t="shared" si="755"/>
        <v>9990947.9000000004</v>
      </c>
      <c r="R2751" s="41">
        <f t="shared" si="756"/>
        <v>10390584.4</v>
      </c>
      <c r="S2751" s="41">
        <f t="shared" si="757"/>
        <v>4995473.95</v>
      </c>
      <c r="T2751" s="41">
        <f t="shared" si="758"/>
        <v>5195292.2</v>
      </c>
    </row>
    <row r="2752" spans="1:20" ht="18.75" hidden="1" customHeight="1" x14ac:dyDescent="0.25">
      <c r="A2752" s="142"/>
      <c r="B2752" s="169"/>
      <c r="C2752" s="140"/>
      <c r="D2752" s="4" t="s">
        <v>19</v>
      </c>
      <c r="E2752" s="41">
        <f>осн2!N103*осн2!$B$6*осн2!$D$1+осн2!$A$2+(осн2!N103*осн2!$B$6*осн2!$D$1+осн2!$A$2)*осн2!$E$2</f>
        <v>13382772.35</v>
      </c>
      <c r="F2752" s="41">
        <f>осн2!O103*осн2!$B$6*осн2!$D$1+осн2!$A$2+(осн2!O103*осн2!$B$6*осн2!$D$1+осн2!$A$2)*осн2!$E$2</f>
        <v>13918082.300000001</v>
      </c>
      <c r="G2752" s="178"/>
      <c r="H2752" s="179"/>
      <c r="I2752" s="41">
        <f t="shared" si="751"/>
        <v>13382772.35</v>
      </c>
      <c r="J2752" s="41">
        <f t="shared" si="752"/>
        <v>13918082.300000001</v>
      </c>
      <c r="K2752" s="178"/>
      <c r="L2752" s="179"/>
      <c r="M2752" s="41">
        <f t="shared" si="753"/>
        <v>13382772.35</v>
      </c>
      <c r="N2752" s="41">
        <f t="shared" si="754"/>
        <v>13918082.300000001</v>
      </c>
      <c r="O2752" s="37">
        <f>осн2!N103*осн2!$B$6+осн2!$A$2+(осн2!N103*осн2!$B$6+осн2!$A$2)*осн2!$E$2</f>
        <v>6691386.1749999998</v>
      </c>
      <c r="P2752" s="37">
        <f>осн2!O103*осн2!$B$6+осн2!$A$2+(осн2!O103*осн2!$B$6+осн2!$A$2)*осн2!$E$2</f>
        <v>6959041.1500000004</v>
      </c>
      <c r="Q2752" s="41">
        <f t="shared" si="755"/>
        <v>13382772.35</v>
      </c>
      <c r="R2752" s="41">
        <f t="shared" si="756"/>
        <v>13918082.300000001</v>
      </c>
      <c r="S2752" s="41">
        <f t="shared" si="757"/>
        <v>6691386.1749999998</v>
      </c>
      <c r="T2752" s="41">
        <f t="shared" si="758"/>
        <v>6959041.1500000004</v>
      </c>
    </row>
    <row r="2753" spans="1:20" ht="18.75" hidden="1" customHeight="1" x14ac:dyDescent="0.25">
      <c r="A2753" s="142"/>
      <c r="B2753" s="169"/>
      <c r="C2753" s="140"/>
      <c r="D2753" s="4" t="s">
        <v>148</v>
      </c>
      <c r="E2753" s="41">
        <f>осн2!N104*осн2!$B$6*осн2!$D$1+осн2!$A$2+(осн2!N104*осн2!$B$6*осн2!$D$1+осн2!$A$2)*осн2!$E$2</f>
        <v>17932943.800000001</v>
      </c>
      <c r="F2753" s="41">
        <f>осн2!O104*осн2!$B$6*осн2!$D$1+осн2!$A$2+(осн2!O104*осн2!$B$6*осн2!$D$1+осн2!$A$2)*осн2!$E$2</f>
        <v>18650262.850000001</v>
      </c>
      <c r="G2753" s="178"/>
      <c r="H2753" s="179"/>
      <c r="I2753" s="41">
        <f t="shared" si="751"/>
        <v>17932943.800000001</v>
      </c>
      <c r="J2753" s="41">
        <f t="shared" si="752"/>
        <v>18650262.850000001</v>
      </c>
      <c r="K2753" s="178"/>
      <c r="L2753" s="179"/>
      <c r="M2753" s="41">
        <f t="shared" si="753"/>
        <v>17932943.800000001</v>
      </c>
      <c r="N2753" s="41">
        <f t="shared" si="754"/>
        <v>18650262.850000001</v>
      </c>
      <c r="O2753" s="37">
        <f>осн2!N104*осн2!$B$6+осн2!$A$2+(осн2!N104*осн2!$B$6+осн2!$A$2)*осн2!$E$2</f>
        <v>8966471.9000000004</v>
      </c>
      <c r="P2753" s="37">
        <f>осн2!O104*осн2!$B$6+осн2!$A$2+(осн2!O104*осн2!$B$6+осн2!$A$2)*осн2!$E$2</f>
        <v>9325131.4250000007</v>
      </c>
      <c r="Q2753" s="41">
        <f t="shared" si="755"/>
        <v>17932943.800000001</v>
      </c>
      <c r="R2753" s="41">
        <f t="shared" si="756"/>
        <v>18650262.850000001</v>
      </c>
      <c r="S2753" s="41">
        <f t="shared" si="757"/>
        <v>8966471.9000000004</v>
      </c>
      <c r="T2753" s="41">
        <f t="shared" si="758"/>
        <v>9325131.4250000007</v>
      </c>
    </row>
    <row r="2754" spans="1:20" ht="18.75" hidden="1" customHeight="1" x14ac:dyDescent="0.25">
      <c r="A2754" s="142"/>
      <c r="B2754" s="169"/>
      <c r="C2754" s="140"/>
      <c r="D2754" s="4" t="s">
        <v>149</v>
      </c>
      <c r="E2754" s="41">
        <f>осн2!N105*осн2!$B$6*осн2!$D$1+осн2!$A$2+(осн2!N105*осн2!$B$6*осн2!$D$1+осн2!$A$2)*осн2!$E$2</f>
        <v>24030112.949999999</v>
      </c>
      <c r="F2754" s="41">
        <f>осн2!O105*осн2!$B$6*осн2!$D$1+осн2!$A$2+(осн2!O105*осн2!$B$6*осн2!$D$1+осн2!$A$2)*осн2!$E$2</f>
        <v>24991317.350000001</v>
      </c>
      <c r="G2754" s="178"/>
      <c r="H2754" s="179"/>
      <c r="I2754" s="41">
        <f t="shared" si="751"/>
        <v>24030112.949999999</v>
      </c>
      <c r="J2754" s="41">
        <f t="shared" si="752"/>
        <v>24991317.350000001</v>
      </c>
      <c r="K2754" s="178"/>
      <c r="L2754" s="179"/>
      <c r="M2754" s="41">
        <f t="shared" si="753"/>
        <v>24030112.949999999</v>
      </c>
      <c r="N2754" s="41">
        <f t="shared" si="754"/>
        <v>24991317.350000001</v>
      </c>
      <c r="O2754" s="37">
        <f>осн2!N105*осн2!$B$6+осн2!$A$2+(осн2!N105*осн2!$B$6+осн2!$A$2)*осн2!$E$2</f>
        <v>12015056.475</v>
      </c>
      <c r="P2754" s="37">
        <f>осн2!O105*осн2!$B$6+осн2!$A$2+(осн2!O105*осн2!$B$6+осн2!$A$2)*осн2!$E$2</f>
        <v>12495658.675000001</v>
      </c>
      <c r="Q2754" s="41">
        <f t="shared" si="755"/>
        <v>24030112.949999999</v>
      </c>
      <c r="R2754" s="41">
        <f t="shared" si="756"/>
        <v>24991317.350000001</v>
      </c>
      <c r="S2754" s="41">
        <f t="shared" si="757"/>
        <v>12015056.475</v>
      </c>
      <c r="T2754" s="41">
        <f t="shared" si="758"/>
        <v>12495658.675000001</v>
      </c>
    </row>
    <row r="2755" spans="1:20" ht="18.75" hidden="1" customHeight="1" x14ac:dyDescent="0.25">
      <c r="A2755" s="142"/>
      <c r="B2755" s="169"/>
      <c r="C2755" s="140"/>
      <c r="D2755" s="4" t="s">
        <v>150</v>
      </c>
      <c r="E2755" s="41">
        <f>осн2!N106*осн2!$B$6*осн2!$D$1+осн2!$A$2+(осн2!N106*осн2!$B$6*осн2!$D$1+осн2!$A$2)*осн2!$E$2</f>
        <v>32200394.600000001</v>
      </c>
      <c r="F2755" s="41">
        <f>осн2!O106*осн2!$B$6*осн2!$D$1+осн2!$A$2+(осн2!O106*осн2!$B$6*осн2!$D$1+осн2!$A$2)*осн2!$E$2</f>
        <v>33488411.800000001</v>
      </c>
      <c r="G2755" s="178"/>
      <c r="H2755" s="179"/>
      <c r="I2755" s="41">
        <f t="shared" si="751"/>
        <v>32200394.600000001</v>
      </c>
      <c r="J2755" s="41">
        <f t="shared" si="752"/>
        <v>33488411.800000001</v>
      </c>
      <c r="K2755" s="178"/>
      <c r="L2755" s="179"/>
      <c r="M2755" s="41">
        <f t="shared" si="753"/>
        <v>32200394.600000001</v>
      </c>
      <c r="N2755" s="41">
        <f t="shared" si="754"/>
        <v>33488411.800000001</v>
      </c>
      <c r="O2755" s="37">
        <f>осн2!N106*осн2!$B$6+осн2!$A$2+(осн2!N106*осн2!$B$6+осн2!$A$2)*осн2!$E$2</f>
        <v>16100197.300000001</v>
      </c>
      <c r="P2755" s="37">
        <f>осн2!O106*осн2!$B$6+осн2!$A$2+(осн2!O106*осн2!$B$6+осн2!$A$2)*осн2!$E$2</f>
        <v>16744205.9</v>
      </c>
      <c r="Q2755" s="41">
        <f t="shared" si="755"/>
        <v>32200394.600000001</v>
      </c>
      <c r="R2755" s="41">
        <f t="shared" si="756"/>
        <v>33488411.800000001</v>
      </c>
      <c r="S2755" s="41">
        <f t="shared" si="757"/>
        <v>16100197.300000001</v>
      </c>
      <c r="T2755" s="41">
        <f t="shared" si="758"/>
        <v>16744205.9</v>
      </c>
    </row>
    <row r="2756" spans="1:20" ht="18.75" hidden="1" customHeight="1" x14ac:dyDescent="0.25">
      <c r="A2756" s="142"/>
      <c r="B2756" s="169"/>
      <c r="C2756" s="140"/>
      <c r="D2756" s="8" t="s">
        <v>112</v>
      </c>
      <c r="E2756" s="40">
        <f>осн2!N107*осн2!$B$6*осн2!$D$1+осн2!$A$2+(осн2!N107*осн2!$B$6*осн2!$D$1+осн2!$A$2)*осн2!$E$2</f>
        <v>5141304.25</v>
      </c>
      <c r="F2756" s="40">
        <f>осн2!O107*осн2!$B$6*осн2!$D$1+осн2!$A$2+(осн2!O107*осн2!$B$6*осн2!$D$1+осн2!$A$2)*осн2!$E$2</f>
        <v>5346954.6500000004</v>
      </c>
      <c r="G2756" s="178"/>
      <c r="H2756" s="179"/>
      <c r="I2756" s="40">
        <f t="shared" si="751"/>
        <v>5141304.25</v>
      </c>
      <c r="J2756" s="40">
        <f t="shared" si="752"/>
        <v>5346954.6500000004</v>
      </c>
      <c r="K2756" s="178"/>
      <c r="L2756" s="179"/>
      <c r="M2756" s="40">
        <f t="shared" si="753"/>
        <v>5141304.25</v>
      </c>
      <c r="N2756" s="40">
        <f t="shared" si="754"/>
        <v>5346954.6500000004</v>
      </c>
      <c r="O2756" s="36">
        <f>осн2!N107*осн2!$B$6+осн2!$A$2+(осн2!N107*осн2!$B$6+осн2!$A$2)*осн2!$E$2</f>
        <v>2570652.125</v>
      </c>
      <c r="P2756" s="36">
        <f>осн2!O107*осн2!$B$6+осн2!$A$2+(осн2!O107*осн2!$B$6+осн2!$A$2)*осн2!$E$2</f>
        <v>2673477.3250000002</v>
      </c>
      <c r="Q2756" s="40">
        <f t="shared" si="755"/>
        <v>5141304.25</v>
      </c>
      <c r="R2756" s="40">
        <f t="shared" si="756"/>
        <v>5346954.6500000004</v>
      </c>
      <c r="S2756" s="40">
        <f t="shared" si="757"/>
        <v>2570652.125</v>
      </c>
      <c r="T2756" s="40">
        <f t="shared" si="758"/>
        <v>2673477.3250000002</v>
      </c>
    </row>
    <row r="2757" spans="1:20" ht="18.75" hidden="1" customHeight="1" x14ac:dyDescent="0.25">
      <c r="A2757" s="142"/>
      <c r="B2757" s="169"/>
      <c r="C2757" s="140"/>
      <c r="D2757" s="4" t="s">
        <v>113</v>
      </c>
      <c r="E2757" s="41">
        <f>осн2!N108*осн2!$B$6*осн2!$D$1+осн2!$A$2+(осн2!N108*осн2!$B$6*осн2!$D$1+осн2!$A$2)*осн2!$E$2</f>
        <v>10267622.5</v>
      </c>
      <c r="F2757" s="41">
        <f>осн2!O108*осн2!$B$6*осн2!$D$1+осн2!$A$2+(осн2!O108*осн2!$B$6*осн2!$D$1+осн2!$A$2)*осн2!$E$2</f>
        <v>10678327.4</v>
      </c>
      <c r="G2757" s="178"/>
      <c r="H2757" s="179"/>
      <c r="I2757" s="41">
        <f t="shared" si="751"/>
        <v>10267622.5</v>
      </c>
      <c r="J2757" s="41">
        <f t="shared" si="752"/>
        <v>10678327.4</v>
      </c>
      <c r="K2757" s="178"/>
      <c r="L2757" s="179"/>
      <c r="M2757" s="41">
        <f t="shared" si="753"/>
        <v>10267622.5</v>
      </c>
      <c r="N2757" s="41">
        <f t="shared" si="754"/>
        <v>10678327.4</v>
      </c>
      <c r="O2757" s="37">
        <f>осн2!N108*осн2!$B$6+осн2!$A$2+(осн2!N108*осн2!$B$6+осн2!$A$2)*осн2!$E$2</f>
        <v>5133811.25</v>
      </c>
      <c r="P2757" s="37">
        <f>осн2!O108*осн2!$B$6+осн2!$A$2+(осн2!O108*осн2!$B$6+осн2!$A$2)*осн2!$E$2</f>
        <v>5339163.7</v>
      </c>
      <c r="Q2757" s="41">
        <f t="shared" si="755"/>
        <v>10267622.5</v>
      </c>
      <c r="R2757" s="41">
        <f t="shared" si="756"/>
        <v>10678327.4</v>
      </c>
      <c r="S2757" s="41">
        <f t="shared" si="757"/>
        <v>5133811.25</v>
      </c>
      <c r="T2757" s="41">
        <f t="shared" si="758"/>
        <v>5339163.7</v>
      </c>
    </row>
    <row r="2758" spans="1:20" ht="18.75" hidden="1" customHeight="1" x14ac:dyDescent="0.25">
      <c r="A2758" s="142"/>
      <c r="B2758" s="169"/>
      <c r="C2758" s="140"/>
      <c r="D2758" s="4" t="s">
        <v>114</v>
      </c>
      <c r="E2758" s="41">
        <f>осн2!N109*осн2!$B$6*осн2!$D$1+осн2!$A$2+(осн2!N109*осн2!$B$6*осн2!$D$1+осн2!$A$2)*осн2!$E$2</f>
        <v>13753546.050000001</v>
      </c>
      <c r="F2758" s="41">
        <f>осн2!O109*осн2!$B$6*осн2!$D$1+осн2!$A$2+(осн2!O109*осн2!$B$6*осн2!$D$1+осн2!$A$2)*осн2!$E$2</f>
        <v>14303685.65</v>
      </c>
      <c r="G2758" s="178"/>
      <c r="H2758" s="179"/>
      <c r="I2758" s="41">
        <f t="shared" si="751"/>
        <v>13753546.050000001</v>
      </c>
      <c r="J2758" s="41">
        <f t="shared" si="752"/>
        <v>14303685.65</v>
      </c>
      <c r="K2758" s="178"/>
      <c r="L2758" s="179"/>
      <c r="M2758" s="41">
        <f t="shared" si="753"/>
        <v>13753546.050000001</v>
      </c>
      <c r="N2758" s="41">
        <f t="shared" si="754"/>
        <v>14303685.65</v>
      </c>
      <c r="O2758" s="37">
        <f>осн2!N109*осн2!$B$6+осн2!$A$2+(осн2!N109*осн2!$B$6+осн2!$A$2)*осн2!$E$2</f>
        <v>6876773.0250000004</v>
      </c>
      <c r="P2758" s="37">
        <f>осн2!O109*осн2!$B$6+осн2!$A$2+(осн2!O109*осн2!$B$6+осн2!$A$2)*осн2!$E$2</f>
        <v>7151842.8250000002</v>
      </c>
      <c r="Q2758" s="41">
        <f t="shared" si="755"/>
        <v>13753546.050000001</v>
      </c>
      <c r="R2758" s="41">
        <f t="shared" si="756"/>
        <v>14303685.65</v>
      </c>
      <c r="S2758" s="41">
        <f t="shared" si="757"/>
        <v>6876773.0250000004</v>
      </c>
      <c r="T2758" s="41">
        <f t="shared" si="758"/>
        <v>7151842.8250000002</v>
      </c>
    </row>
    <row r="2759" spans="1:20" ht="18.75" hidden="1" customHeight="1" x14ac:dyDescent="0.25">
      <c r="A2759" s="142"/>
      <c r="B2759" s="169"/>
      <c r="C2759" s="140"/>
      <c r="D2759" s="4" t="s">
        <v>115</v>
      </c>
      <c r="E2759" s="41">
        <f>осн2!N110*осн2!$B$6*осн2!$D$1+осн2!$A$2+(осн2!N110*осн2!$B$6*осн2!$D$1+осн2!$A$2)*осн2!$E$2</f>
        <v>18429729.699999999</v>
      </c>
      <c r="F2759" s="41">
        <f>осн2!O110*осн2!$B$6*осн2!$D$1+осн2!$A$2+(осн2!O110*осн2!$B$6*осн2!$D$1+осн2!$A$2)*осн2!$E$2</f>
        <v>19166917</v>
      </c>
      <c r="G2759" s="178"/>
      <c r="H2759" s="179"/>
      <c r="I2759" s="41">
        <f t="shared" si="751"/>
        <v>18429729.699999999</v>
      </c>
      <c r="J2759" s="41">
        <f t="shared" si="752"/>
        <v>19166917</v>
      </c>
      <c r="K2759" s="178"/>
      <c r="L2759" s="179"/>
      <c r="M2759" s="41">
        <f t="shared" si="753"/>
        <v>18429729.699999999</v>
      </c>
      <c r="N2759" s="41">
        <f t="shared" si="754"/>
        <v>19166917</v>
      </c>
      <c r="O2759" s="37">
        <f>осн2!N110*осн2!$B$6+осн2!$A$2+(осн2!N110*осн2!$B$6+осн2!$A$2)*осн2!$E$2</f>
        <v>9214864.8499999996</v>
      </c>
      <c r="P2759" s="37">
        <f>осн2!O110*осн2!$B$6+осн2!$A$2+(осн2!O110*осн2!$B$6+осн2!$A$2)*осн2!$E$2</f>
        <v>9583458.5</v>
      </c>
      <c r="Q2759" s="41">
        <f t="shared" si="755"/>
        <v>18429729.699999999</v>
      </c>
      <c r="R2759" s="41">
        <f t="shared" si="756"/>
        <v>19166917</v>
      </c>
      <c r="S2759" s="41">
        <f t="shared" si="757"/>
        <v>9214864.8499999996</v>
      </c>
      <c r="T2759" s="41">
        <f t="shared" si="758"/>
        <v>9583458.5</v>
      </c>
    </row>
    <row r="2760" spans="1:20" ht="18.75" hidden="1" customHeight="1" x14ac:dyDescent="0.25">
      <c r="A2760" s="142"/>
      <c r="B2760" s="169"/>
      <c r="C2760" s="140"/>
      <c r="D2760" s="4" t="s">
        <v>116</v>
      </c>
      <c r="E2760" s="41">
        <f>осн2!N111*осн2!$B$6*осн2!$D$1+осн2!$A$2+(осн2!N111*осн2!$B$6*осн2!$D$1+осн2!$A$2)*осн2!$E$2</f>
        <v>24695845.350000001</v>
      </c>
      <c r="F2760" s="41">
        <f>осн2!O111*осн2!$B$6*осн2!$D$1+осн2!$A$2+(осн2!O111*осн2!$B$6*осн2!$D$1+осн2!$A$2)*осн2!$E$2</f>
        <v>25683679.399999999</v>
      </c>
      <c r="G2760" s="178"/>
      <c r="H2760" s="179"/>
      <c r="I2760" s="41">
        <f t="shared" si="751"/>
        <v>24695845.350000001</v>
      </c>
      <c r="J2760" s="41">
        <f t="shared" si="752"/>
        <v>25683679.399999999</v>
      </c>
      <c r="K2760" s="178"/>
      <c r="L2760" s="179"/>
      <c r="M2760" s="41">
        <f t="shared" si="753"/>
        <v>24695845.350000001</v>
      </c>
      <c r="N2760" s="41">
        <f t="shared" si="754"/>
        <v>25683679.399999999</v>
      </c>
      <c r="O2760" s="37">
        <f>осн2!N111*осн2!$B$6+осн2!$A$2+(осн2!N111*осн2!$B$6+осн2!$A$2)*осн2!$E$2</f>
        <v>12347922.675000001</v>
      </c>
      <c r="P2760" s="37">
        <f>осн2!O111*осн2!$B$6+осн2!$A$2+(осн2!O111*осн2!$B$6+осн2!$A$2)*осн2!$E$2</f>
        <v>12841839.699999999</v>
      </c>
      <c r="Q2760" s="41">
        <f t="shared" si="755"/>
        <v>24695845.350000001</v>
      </c>
      <c r="R2760" s="41">
        <f t="shared" si="756"/>
        <v>25683679.399999999</v>
      </c>
      <c r="S2760" s="41">
        <f t="shared" si="757"/>
        <v>12347922.675000001</v>
      </c>
      <c r="T2760" s="41">
        <f t="shared" si="758"/>
        <v>12841839.699999999</v>
      </c>
    </row>
    <row r="2761" spans="1:20" ht="18.75" hidden="1" customHeight="1" x14ac:dyDescent="0.25">
      <c r="A2761" s="142"/>
      <c r="B2761" s="169"/>
      <c r="C2761" s="140"/>
      <c r="D2761" s="4" t="s">
        <v>117</v>
      </c>
      <c r="E2761" s="41">
        <f>осн2!N112*осн2!$B$6*осн2!$D$1+осн2!$A$2+(осн2!N112*осн2!$B$6*осн2!$D$1+осн2!$A$2)*осн2!$E$2</f>
        <v>33092424.449999999</v>
      </c>
      <c r="F2761" s="41">
        <f>осн2!O112*осн2!$B$6*осн2!$D$1+осн2!$A$2+(осн2!O112*осн2!$B$6*осн2!$D$1+осн2!$A$2)*осн2!$E$2</f>
        <v>34416121.899999999</v>
      </c>
      <c r="G2761" s="178"/>
      <c r="H2761" s="179"/>
      <c r="I2761" s="41">
        <f t="shared" si="751"/>
        <v>33092424.449999999</v>
      </c>
      <c r="J2761" s="41">
        <f t="shared" si="752"/>
        <v>34416121.899999999</v>
      </c>
      <c r="K2761" s="178"/>
      <c r="L2761" s="179"/>
      <c r="M2761" s="41">
        <f t="shared" si="753"/>
        <v>33092424.449999999</v>
      </c>
      <c r="N2761" s="41">
        <f t="shared" si="754"/>
        <v>34416121.899999999</v>
      </c>
      <c r="O2761" s="37">
        <f>осн2!N112*осн2!$B$6+осн2!$A$2+(осн2!N112*осн2!$B$6+осн2!$A$2)*осн2!$E$2</f>
        <v>16546212.225</v>
      </c>
      <c r="P2761" s="37">
        <f>осн2!O112*осн2!$B$6+осн2!$A$2+(осн2!O112*осн2!$B$6+осн2!$A$2)*осн2!$E$2</f>
        <v>17208060.949999999</v>
      </c>
      <c r="Q2761" s="41">
        <f t="shared" si="755"/>
        <v>33092424.449999999</v>
      </c>
      <c r="R2761" s="41">
        <f t="shared" si="756"/>
        <v>34416121.899999999</v>
      </c>
      <c r="S2761" s="41">
        <f t="shared" si="757"/>
        <v>16546212.225</v>
      </c>
      <c r="T2761" s="41">
        <f t="shared" si="758"/>
        <v>17208060.949999999</v>
      </c>
    </row>
    <row r="2762" spans="1:20" ht="18.75" hidden="1" customHeight="1" x14ac:dyDescent="0.25">
      <c r="A2762" s="142"/>
      <c r="B2762" s="169"/>
      <c r="C2762" s="140"/>
      <c r="D2762" s="8" t="s">
        <v>118</v>
      </c>
      <c r="E2762" s="40">
        <f>осн2!N113*осн2!$B$6*осн2!$D$1+осн2!$A$2+(осн2!N113*осн2!$B$6*осн2!$D$1+осн2!$A$2)*осн2!$E$2</f>
        <v>5363955.5</v>
      </c>
      <c r="F2762" s="40">
        <f>осн2!O113*осн2!$B$6*осн2!$D$1+осн2!$A$2+(осн2!O113*осн2!$B$6*осн2!$D$1+осн2!$A$2)*осн2!$E$2</f>
        <v>5578511.9500000002</v>
      </c>
      <c r="G2762" s="178"/>
      <c r="H2762" s="179"/>
      <c r="I2762" s="40">
        <f t="shared" si="751"/>
        <v>5363955.5</v>
      </c>
      <c r="J2762" s="40">
        <f t="shared" si="752"/>
        <v>5578511.9500000002</v>
      </c>
      <c r="K2762" s="178"/>
      <c r="L2762" s="179"/>
      <c r="M2762" s="40">
        <f t="shared" si="753"/>
        <v>5363955.5</v>
      </c>
      <c r="N2762" s="40">
        <f t="shared" si="754"/>
        <v>5578511.9500000002</v>
      </c>
      <c r="O2762" s="36">
        <f>осн2!N113*осн2!$B$6+осн2!$A$2+(осн2!N113*осн2!$B$6+осн2!$A$2)*осн2!$E$2</f>
        <v>2681977.75</v>
      </c>
      <c r="P2762" s="36">
        <f>осн2!O113*осн2!$B$6+осн2!$A$2+(осн2!O113*осн2!$B$6+осн2!$A$2)*осн2!$E$2</f>
        <v>2789255.9750000001</v>
      </c>
      <c r="Q2762" s="40">
        <f t="shared" si="755"/>
        <v>5363955.5</v>
      </c>
      <c r="R2762" s="40">
        <f t="shared" si="756"/>
        <v>5578511.9500000002</v>
      </c>
      <c r="S2762" s="40">
        <f t="shared" si="757"/>
        <v>2681977.75</v>
      </c>
      <c r="T2762" s="40">
        <f t="shared" si="758"/>
        <v>2789255.9750000001</v>
      </c>
    </row>
    <row r="2763" spans="1:20" ht="18.75" hidden="1" customHeight="1" x14ac:dyDescent="0.25">
      <c r="A2763" s="142"/>
      <c r="B2763" s="169"/>
      <c r="C2763" s="140"/>
      <c r="D2763" s="4" t="s">
        <v>151</v>
      </c>
      <c r="E2763" s="41">
        <f>осн2!N114*осн2!$B$6*осн2!$D$1+осн2!$A$2+(осн2!N114*осн2!$B$6*осн2!$D$1+осн2!$A$2)*осн2!$E$2</f>
        <v>10712995.800000001</v>
      </c>
      <c r="F2763" s="41">
        <f>осн2!O114*осн2!$B$6*осн2!$D$1+осн2!$A$2+(осн2!O114*осн2!$B$6*осн2!$D$1+осн2!$A$2)*осн2!$E$2</f>
        <v>11141515.75</v>
      </c>
      <c r="G2763" s="178"/>
      <c r="H2763" s="179"/>
      <c r="I2763" s="41">
        <f t="shared" si="751"/>
        <v>10712995.800000001</v>
      </c>
      <c r="J2763" s="41">
        <f t="shared" si="752"/>
        <v>11141515.75</v>
      </c>
      <c r="K2763" s="178"/>
      <c r="L2763" s="179"/>
      <c r="M2763" s="41">
        <f t="shared" si="753"/>
        <v>10712995.800000001</v>
      </c>
      <c r="N2763" s="41">
        <f t="shared" si="754"/>
        <v>11141515.75</v>
      </c>
      <c r="O2763" s="37">
        <f>осн2!N114*осн2!$B$6+осн2!$A$2+(осн2!N114*осн2!$B$6+осн2!$A$2)*осн2!$E$2</f>
        <v>5356497.9000000004</v>
      </c>
      <c r="P2763" s="37">
        <f>осн2!O114*осн2!$B$6+осн2!$A$2+(осн2!O114*осн2!$B$6+осн2!$A$2)*осн2!$E$2</f>
        <v>5570757.875</v>
      </c>
      <c r="Q2763" s="41">
        <f t="shared" si="755"/>
        <v>10712995.800000001</v>
      </c>
      <c r="R2763" s="41">
        <f t="shared" si="756"/>
        <v>11141515.75</v>
      </c>
      <c r="S2763" s="41">
        <f t="shared" si="757"/>
        <v>5356497.9000000004</v>
      </c>
      <c r="T2763" s="41">
        <f t="shared" si="758"/>
        <v>5570757.875</v>
      </c>
    </row>
    <row r="2764" spans="1:20" ht="18.75" hidden="1" customHeight="1" x14ac:dyDescent="0.25">
      <c r="A2764" s="142"/>
      <c r="B2764" s="169"/>
      <c r="C2764" s="140"/>
      <c r="D2764" s="4" t="s">
        <v>119</v>
      </c>
      <c r="E2764" s="41">
        <f>осн2!N115*осн2!$B$6*осн2!$D$1+осн2!$A$2+(осн2!N115*осн2!$B$6*осн2!$D$1+осн2!$A$2)*осн2!$E$2</f>
        <v>14350316.300000001</v>
      </c>
      <c r="F2764" s="41">
        <f>осн2!O115*осн2!$B$6*осн2!$D$1+осн2!$A$2+(осн2!O115*осн2!$B$6*осн2!$D$1+осн2!$A$2)*осн2!$E$2</f>
        <v>14924330.25</v>
      </c>
      <c r="G2764" s="178"/>
      <c r="H2764" s="179"/>
      <c r="I2764" s="41">
        <f t="shared" si="751"/>
        <v>14350316.300000001</v>
      </c>
      <c r="J2764" s="41">
        <f t="shared" si="752"/>
        <v>14924330.25</v>
      </c>
      <c r="K2764" s="178"/>
      <c r="L2764" s="179"/>
      <c r="M2764" s="41">
        <f t="shared" si="753"/>
        <v>14350316.300000001</v>
      </c>
      <c r="N2764" s="41">
        <f t="shared" si="754"/>
        <v>14924330.25</v>
      </c>
      <c r="O2764" s="37">
        <f>осн2!N115*осн2!$B$6+осн2!$A$2+(осн2!N115*осн2!$B$6+осн2!$A$2)*осн2!$E$2</f>
        <v>7175158.1500000004</v>
      </c>
      <c r="P2764" s="37">
        <f>осн2!O115*осн2!$B$6+осн2!$A$2+(осн2!O115*осн2!$B$6+осн2!$A$2)*осн2!$E$2</f>
        <v>7462165.125</v>
      </c>
      <c r="Q2764" s="41">
        <f t="shared" si="755"/>
        <v>14350316.300000001</v>
      </c>
      <c r="R2764" s="41">
        <f t="shared" si="756"/>
        <v>14924330.25</v>
      </c>
      <c r="S2764" s="41">
        <f t="shared" si="757"/>
        <v>7175158.1500000004</v>
      </c>
      <c r="T2764" s="41">
        <f t="shared" si="758"/>
        <v>7462165.125</v>
      </c>
    </row>
    <row r="2765" spans="1:20" ht="18.75" hidden="1" customHeight="1" x14ac:dyDescent="0.25">
      <c r="A2765" s="142"/>
      <c r="B2765" s="169"/>
      <c r="C2765" s="140"/>
      <c r="D2765" s="4" t="s">
        <v>120</v>
      </c>
      <c r="E2765" s="41">
        <f>осн2!N116*осн2!$B$6*осн2!$D$1+осн2!$A$2+(осн2!N116*осн2!$B$6*осн2!$D$1+осн2!$A$2)*осн2!$E$2</f>
        <v>19229409.800000001</v>
      </c>
      <c r="F2765" s="41">
        <f>осн2!O116*осн2!$B$6*осн2!$D$1+осн2!$A$2+(осн2!O116*осн2!$B$6*осн2!$D$1+осн2!$A$2)*осн2!$E$2</f>
        <v>19998586.899999999</v>
      </c>
      <c r="G2765" s="178"/>
      <c r="H2765" s="179"/>
      <c r="I2765" s="41">
        <f t="shared" si="751"/>
        <v>19229409.800000001</v>
      </c>
      <c r="J2765" s="41">
        <f t="shared" si="752"/>
        <v>19998586.899999999</v>
      </c>
      <c r="K2765" s="178"/>
      <c r="L2765" s="179"/>
      <c r="M2765" s="41">
        <f t="shared" si="753"/>
        <v>19229409.800000001</v>
      </c>
      <c r="N2765" s="41">
        <f t="shared" si="754"/>
        <v>19998586.899999999</v>
      </c>
      <c r="O2765" s="37">
        <f>осн2!N116*осн2!$B$6+осн2!$A$2+(осн2!N116*осн2!$B$6+осн2!$A$2)*осн2!$E$2</f>
        <v>9614704.9000000004</v>
      </c>
      <c r="P2765" s="37">
        <f>осн2!O116*осн2!$B$6+осн2!$A$2+(осн2!O116*осн2!$B$6+осн2!$A$2)*осн2!$E$2</f>
        <v>9999293.4499999993</v>
      </c>
      <c r="Q2765" s="41">
        <f t="shared" si="755"/>
        <v>19229409.800000001</v>
      </c>
      <c r="R2765" s="41">
        <f t="shared" si="756"/>
        <v>19998586.899999999</v>
      </c>
      <c r="S2765" s="41">
        <f t="shared" si="757"/>
        <v>9614704.9000000004</v>
      </c>
      <c r="T2765" s="41">
        <f t="shared" si="758"/>
        <v>9999293.4499999993</v>
      </c>
    </row>
    <row r="2766" spans="1:20" ht="18.75" hidden="1" customHeight="1" x14ac:dyDescent="0.25">
      <c r="A2766" s="142"/>
      <c r="B2766" s="169"/>
      <c r="C2766" s="140"/>
      <c r="D2766" s="4" t="s">
        <v>121</v>
      </c>
      <c r="E2766" s="41">
        <f>осн2!N117*осн2!$B$6*осн2!$D$1+осн2!$A$2+(осн2!N117*осн2!$B$6*осн2!$D$1+осн2!$A$2)*осн2!$E$2</f>
        <v>25767388.600000001</v>
      </c>
      <c r="F2766" s="41">
        <f>осн2!O117*осн2!$B$6*осн2!$D$1+осн2!$A$2+(осн2!O117*осн2!$B$6*осн2!$D$1+осн2!$A$2)*осн2!$E$2</f>
        <v>26798086.149999999</v>
      </c>
      <c r="G2766" s="178"/>
      <c r="H2766" s="179"/>
      <c r="I2766" s="41">
        <f t="shared" si="751"/>
        <v>25767388.600000001</v>
      </c>
      <c r="J2766" s="41">
        <f t="shared" si="752"/>
        <v>26798086.149999999</v>
      </c>
      <c r="K2766" s="178"/>
      <c r="L2766" s="179"/>
      <c r="M2766" s="41">
        <f t="shared" si="753"/>
        <v>25767388.600000001</v>
      </c>
      <c r="N2766" s="41">
        <f t="shared" si="754"/>
        <v>26798086.149999999</v>
      </c>
      <c r="O2766" s="37">
        <f>осн2!N117*осн2!$B$6+осн2!$A$2+(осн2!N117*осн2!$B$6+осн2!$A$2)*осн2!$E$2</f>
        <v>12883694.300000001</v>
      </c>
      <c r="P2766" s="37">
        <f>осн2!O117*осн2!$B$6+осн2!$A$2+(осн2!O117*осн2!$B$6+осн2!$A$2)*осн2!$E$2</f>
        <v>13399043.074999999</v>
      </c>
      <c r="Q2766" s="41">
        <f t="shared" si="755"/>
        <v>25767388.600000001</v>
      </c>
      <c r="R2766" s="41">
        <f t="shared" si="756"/>
        <v>26798086.149999999</v>
      </c>
      <c r="S2766" s="41">
        <f t="shared" si="757"/>
        <v>12883694.300000001</v>
      </c>
      <c r="T2766" s="41">
        <f t="shared" si="758"/>
        <v>13399043.074999999</v>
      </c>
    </row>
    <row r="2767" spans="1:20" ht="18.75" hidden="1" customHeight="1" x14ac:dyDescent="0.25">
      <c r="A2767" s="142"/>
      <c r="B2767" s="169"/>
      <c r="C2767" s="140"/>
      <c r="D2767" s="4" t="s">
        <v>122</v>
      </c>
      <c r="E2767" s="41">
        <f>осн2!N118*осн2!$B$6*осн2!$D$1+осн2!$A$2+(осн2!N118*осн2!$B$6*осн2!$D$1+осн2!$A$2)*осн2!$E$2</f>
        <v>34528345.799999997</v>
      </c>
      <c r="F2767" s="41">
        <f>осн2!O118*осн2!$B$6*осн2!$D$1+осн2!$A$2+(осн2!O118*осн2!$B$6*осн2!$D$1+осн2!$A$2)*осн2!$E$2</f>
        <v>35909476.799999997</v>
      </c>
      <c r="G2767" s="178"/>
      <c r="H2767" s="179"/>
      <c r="I2767" s="41">
        <f t="shared" si="751"/>
        <v>34528345.799999997</v>
      </c>
      <c r="J2767" s="41">
        <f t="shared" si="752"/>
        <v>35909476.799999997</v>
      </c>
      <c r="K2767" s="178"/>
      <c r="L2767" s="179"/>
      <c r="M2767" s="41">
        <f t="shared" si="753"/>
        <v>34528345.799999997</v>
      </c>
      <c r="N2767" s="41">
        <f t="shared" si="754"/>
        <v>35909476.799999997</v>
      </c>
      <c r="O2767" s="37">
        <f>осн2!N118*осн2!$B$6+осн2!$A$2+(осн2!N118*осн2!$B$6+осн2!$A$2)*осн2!$E$2</f>
        <v>17264172.899999999</v>
      </c>
      <c r="P2767" s="37">
        <f>осн2!O118*осн2!$B$6+осн2!$A$2+(осн2!O118*осн2!$B$6+осн2!$A$2)*осн2!$E$2</f>
        <v>17954738.399999999</v>
      </c>
      <c r="Q2767" s="41">
        <f t="shared" si="755"/>
        <v>34528345.799999997</v>
      </c>
      <c r="R2767" s="41">
        <f t="shared" si="756"/>
        <v>35909476.799999997</v>
      </c>
      <c r="S2767" s="41">
        <f t="shared" si="757"/>
        <v>17264172.899999999</v>
      </c>
      <c r="T2767" s="41">
        <f t="shared" si="758"/>
        <v>17954738.399999999</v>
      </c>
    </row>
    <row r="2768" spans="1:20" ht="18.75" hidden="1" customHeight="1" x14ac:dyDescent="0.25">
      <c r="A2768" s="142"/>
      <c r="B2768" s="169"/>
      <c r="C2768" s="140"/>
      <c r="D2768" s="8" t="s">
        <v>123</v>
      </c>
      <c r="E2768" s="40">
        <f>осн2!N119*осн2!$B$6*осн2!$D$1+осн2!$A$2+(осн2!N119*осн2!$B$6*осн2!$D$1+осн2!$A$2)*осн2!$E$2</f>
        <v>5455467.4500000002</v>
      </c>
      <c r="F2768" s="40">
        <f>осн2!O119*осн2!$B$6*осн2!$D$1+осн2!$A$2+(осн2!O119*осн2!$B$6*осн2!$D$1+осн2!$A$2)*осн2!$E$2</f>
        <v>5673687.7999999998</v>
      </c>
      <c r="G2768" s="178"/>
      <c r="H2768" s="179"/>
      <c r="I2768" s="40">
        <f t="shared" si="751"/>
        <v>5455467.4500000002</v>
      </c>
      <c r="J2768" s="40">
        <f t="shared" si="752"/>
        <v>5673687.7999999998</v>
      </c>
      <c r="K2768" s="178"/>
      <c r="L2768" s="179"/>
      <c r="M2768" s="40">
        <f t="shared" si="753"/>
        <v>5455467.4500000002</v>
      </c>
      <c r="N2768" s="40">
        <f t="shared" si="754"/>
        <v>5673687.7999999998</v>
      </c>
      <c r="O2768" s="36">
        <f>осн2!N119*осн2!$B$6+осн2!$A$2+(осн2!N119*осн2!$B$6+осн2!$A$2)*осн2!$E$2</f>
        <v>2727733.7250000001</v>
      </c>
      <c r="P2768" s="36">
        <f>осн2!O119*осн2!$B$6+осн2!$A$2+(осн2!O119*осн2!$B$6+осн2!$A$2)*осн2!$E$2</f>
        <v>2836843.9</v>
      </c>
      <c r="Q2768" s="40">
        <f t="shared" si="755"/>
        <v>5455467.4500000002</v>
      </c>
      <c r="R2768" s="40">
        <f t="shared" si="756"/>
        <v>5673687.7999999998</v>
      </c>
      <c r="S2768" s="40">
        <f t="shared" si="757"/>
        <v>2727733.7250000001</v>
      </c>
      <c r="T2768" s="40">
        <f t="shared" si="758"/>
        <v>2836843.9</v>
      </c>
    </row>
    <row r="2769" spans="1:20" ht="18.75" hidden="1" customHeight="1" x14ac:dyDescent="0.25">
      <c r="A2769" s="142"/>
      <c r="B2769" s="169"/>
      <c r="C2769" s="140"/>
      <c r="D2769" s="4" t="s">
        <v>124</v>
      </c>
      <c r="E2769" s="41">
        <f>осн2!N120*осн2!$B$6*осн2!$D$1+осн2!$A$2+(осн2!N120*осн2!$B$6*осн2!$D$1+осн2!$A$2)*осн2!$E$2</f>
        <v>10895951.85</v>
      </c>
      <c r="F2769" s="41">
        <f>осн2!O120*осн2!$B$6*осн2!$D$1+осн2!$A$2+(осн2!O120*осн2!$B$6*осн2!$D$1+осн2!$A$2)*осн2!$E$2</f>
        <v>11331790.75</v>
      </c>
      <c r="G2769" s="178"/>
      <c r="H2769" s="179"/>
      <c r="I2769" s="41">
        <f t="shared" si="751"/>
        <v>10895951.85</v>
      </c>
      <c r="J2769" s="41">
        <f t="shared" si="752"/>
        <v>11331790.75</v>
      </c>
      <c r="K2769" s="178"/>
      <c r="L2769" s="179"/>
      <c r="M2769" s="41">
        <f t="shared" si="753"/>
        <v>10895951.85</v>
      </c>
      <c r="N2769" s="41">
        <f t="shared" si="754"/>
        <v>11331790.75</v>
      </c>
      <c r="O2769" s="37">
        <f>осн2!N120*осн2!$B$6+осн2!$A$2+(осн2!N120*осн2!$B$6+осн2!$A$2)*осн2!$E$2</f>
        <v>5447975.9249999998</v>
      </c>
      <c r="P2769" s="37">
        <f>осн2!O120*осн2!$B$6+осн2!$A$2+(осн2!O120*осн2!$B$6+осн2!$A$2)*осн2!$E$2</f>
        <v>5665895.375</v>
      </c>
      <c r="Q2769" s="41">
        <f t="shared" si="755"/>
        <v>10895951.85</v>
      </c>
      <c r="R2769" s="41">
        <f t="shared" si="756"/>
        <v>11331790.75</v>
      </c>
      <c r="S2769" s="41">
        <f t="shared" si="757"/>
        <v>5447975.9249999998</v>
      </c>
      <c r="T2769" s="41">
        <f t="shared" si="758"/>
        <v>5665895.375</v>
      </c>
    </row>
    <row r="2770" spans="1:20" ht="18.75" hidden="1" customHeight="1" x14ac:dyDescent="0.25">
      <c r="A2770" s="142"/>
      <c r="B2770" s="169"/>
      <c r="C2770" s="140"/>
      <c r="D2770" s="4" t="s">
        <v>125</v>
      </c>
      <c r="E2770" s="41">
        <f>осн2!N121*осн2!$B$6*осн2!$D$1+осн2!$A$2+(осн2!N121*осн2!$B$6*осн2!$D$1+осн2!$A$2)*осн2!$E$2</f>
        <v>14595502.6</v>
      </c>
      <c r="F2770" s="41">
        <f>осн2!O121*осн2!$B$6*осн2!$D$1+осн2!$A$2+(осн2!O121*осн2!$B$6*осн2!$D$1+осн2!$A$2)*осн2!$E$2</f>
        <v>15179322.35</v>
      </c>
      <c r="G2770" s="178"/>
      <c r="H2770" s="179"/>
      <c r="I2770" s="41">
        <f t="shared" si="751"/>
        <v>14595502.6</v>
      </c>
      <c r="J2770" s="41">
        <f t="shared" si="752"/>
        <v>15179322.35</v>
      </c>
      <c r="K2770" s="178"/>
      <c r="L2770" s="179"/>
      <c r="M2770" s="41">
        <f t="shared" si="753"/>
        <v>14595502.6</v>
      </c>
      <c r="N2770" s="41">
        <f t="shared" si="754"/>
        <v>15179322.35</v>
      </c>
      <c r="O2770" s="37">
        <f>осн2!N121*осн2!$B$6+осн2!$A$2+(осн2!N121*осн2!$B$6+осн2!$A$2)*осн2!$E$2</f>
        <v>7297751.2999999998</v>
      </c>
      <c r="P2770" s="37">
        <f>осн2!O121*осн2!$B$6+осн2!$A$2+(осн2!O121*осн2!$B$6+осн2!$A$2)*осн2!$E$2</f>
        <v>7589661.1749999998</v>
      </c>
      <c r="Q2770" s="41">
        <f t="shared" si="755"/>
        <v>14595502.6</v>
      </c>
      <c r="R2770" s="41">
        <f t="shared" si="756"/>
        <v>15179322.35</v>
      </c>
      <c r="S2770" s="41">
        <f t="shared" si="757"/>
        <v>7297751.2999999998</v>
      </c>
      <c r="T2770" s="41">
        <f t="shared" si="758"/>
        <v>7589661.1749999998</v>
      </c>
    </row>
    <row r="2771" spans="1:20" ht="18.75" hidden="1" customHeight="1" x14ac:dyDescent="0.25">
      <c r="A2771" s="142"/>
      <c r="B2771" s="169"/>
      <c r="C2771" s="140"/>
      <c r="D2771" s="4" t="s">
        <v>126</v>
      </c>
      <c r="E2771" s="41">
        <f>осн2!N122*осн2!$B$6*осн2!$D$1+осн2!$A$2+(осн2!N122*осн2!$B$6*осн2!$D$1+осн2!$A$2)*осн2!$E$2</f>
        <v>19557977.850000001</v>
      </c>
      <c r="F2771" s="41">
        <f>осн2!O122*осн2!$B$6*осн2!$D$1+осн2!$A$2+(осн2!O122*осн2!$B$6*осн2!$D$1+осн2!$A$2)*осн2!$E$2</f>
        <v>20340297.199999999</v>
      </c>
      <c r="G2771" s="178"/>
      <c r="H2771" s="179"/>
      <c r="I2771" s="41">
        <f t="shared" si="751"/>
        <v>19557977.850000001</v>
      </c>
      <c r="J2771" s="41">
        <f t="shared" si="752"/>
        <v>20340297.199999999</v>
      </c>
      <c r="K2771" s="178"/>
      <c r="L2771" s="179"/>
      <c r="M2771" s="41">
        <f t="shared" si="753"/>
        <v>19557977.850000001</v>
      </c>
      <c r="N2771" s="41">
        <f t="shared" si="754"/>
        <v>20340297.199999999</v>
      </c>
      <c r="O2771" s="37">
        <f>осн2!N122*осн2!$B$6+осн2!$A$2+(осн2!N122*осн2!$B$6+осн2!$A$2)*осн2!$E$2</f>
        <v>9778988.9250000007</v>
      </c>
      <c r="P2771" s="37">
        <f>осн2!O122*осн2!$B$6+осн2!$A$2+(осн2!O122*осн2!$B$6+осн2!$A$2)*осн2!$E$2</f>
        <v>10170148.6</v>
      </c>
      <c r="Q2771" s="41">
        <f t="shared" si="755"/>
        <v>19557977.850000001</v>
      </c>
      <c r="R2771" s="41">
        <f t="shared" si="756"/>
        <v>20340297.199999999</v>
      </c>
      <c r="S2771" s="41">
        <f t="shared" si="757"/>
        <v>9778988.9250000007</v>
      </c>
      <c r="T2771" s="41">
        <f t="shared" si="758"/>
        <v>10170148.6</v>
      </c>
    </row>
    <row r="2772" spans="1:20" ht="18.75" hidden="1" customHeight="1" x14ac:dyDescent="0.25">
      <c r="A2772" s="142"/>
      <c r="B2772" s="169"/>
      <c r="C2772" s="140"/>
      <c r="D2772" s="4" t="s">
        <v>127</v>
      </c>
      <c r="E2772" s="41">
        <f>осн2!N123*осн2!$B$6*осн2!$D$1+осн2!$A$2+(осн2!N123*осн2!$B$6*осн2!$D$1+осн2!$A$2)*осн2!$E$2</f>
        <v>26207679.050000001</v>
      </c>
      <c r="F2772" s="41">
        <f>осн2!O123*осн2!$B$6*осн2!$D$1+осн2!$A$2+(осн2!O123*осн2!$B$6*осн2!$D$1+осн2!$A$2)*осн2!$E$2</f>
        <v>27255985.149999999</v>
      </c>
      <c r="G2772" s="178"/>
      <c r="H2772" s="179"/>
      <c r="I2772" s="41">
        <f t="shared" si="751"/>
        <v>26207679.050000001</v>
      </c>
      <c r="J2772" s="41">
        <f t="shared" si="752"/>
        <v>27255985.149999999</v>
      </c>
      <c r="K2772" s="178"/>
      <c r="L2772" s="179"/>
      <c r="M2772" s="41">
        <f t="shared" si="753"/>
        <v>26207679.050000001</v>
      </c>
      <c r="N2772" s="41">
        <f t="shared" si="754"/>
        <v>27255985.149999999</v>
      </c>
      <c r="O2772" s="37">
        <f>осн2!N123*осн2!$B$6+осн2!$A$2+(осн2!N123*осн2!$B$6+осн2!$A$2)*осн2!$E$2</f>
        <v>13103839.525</v>
      </c>
      <c r="P2772" s="37">
        <f>осн2!O123*осн2!$B$6+осн2!$A$2+(осн2!O123*осн2!$B$6+осн2!$A$2)*осн2!$E$2</f>
        <v>13627992.574999999</v>
      </c>
      <c r="Q2772" s="41">
        <f t="shared" si="755"/>
        <v>26207679.050000001</v>
      </c>
      <c r="R2772" s="41">
        <f t="shared" si="756"/>
        <v>27255985.149999999</v>
      </c>
      <c r="S2772" s="41">
        <f t="shared" si="757"/>
        <v>13103839.525</v>
      </c>
      <c r="T2772" s="41">
        <f t="shared" si="758"/>
        <v>13627992.574999999</v>
      </c>
    </row>
    <row r="2773" spans="1:20" ht="18.75" hidden="1" customHeight="1" x14ac:dyDescent="0.25">
      <c r="A2773" s="142"/>
      <c r="B2773" s="169"/>
      <c r="C2773" s="140"/>
      <c r="D2773" s="4" t="s">
        <v>128</v>
      </c>
      <c r="E2773" s="41">
        <f>осн2!N124*осн2!$B$6*осн2!$D$1+осн2!$A$2+(осн2!N124*осн2!$B$6*осн2!$D$1+осн2!$A$2)*осн2!$E$2</f>
        <v>35118280.899999999</v>
      </c>
      <c r="F2773" s="41">
        <f>осн2!O124*осн2!$B$6*осн2!$D$1+осн2!$A$2+(осн2!O124*осн2!$B$6*осн2!$D$1+осн2!$A$2)*осн2!$E$2</f>
        <v>36523011.899999999</v>
      </c>
      <c r="G2773" s="178"/>
      <c r="H2773" s="179"/>
      <c r="I2773" s="41">
        <f t="shared" si="751"/>
        <v>35118280.899999999</v>
      </c>
      <c r="J2773" s="41">
        <f t="shared" si="752"/>
        <v>36523011.899999999</v>
      </c>
      <c r="K2773" s="178"/>
      <c r="L2773" s="179"/>
      <c r="M2773" s="41">
        <f t="shared" si="753"/>
        <v>35118280.899999999</v>
      </c>
      <c r="N2773" s="41">
        <f t="shared" si="754"/>
        <v>36523011.899999999</v>
      </c>
      <c r="O2773" s="37">
        <f>осн2!N124*осн2!$B$6+осн2!$A$2+(осн2!N124*осн2!$B$6+осн2!$A$2)*осн2!$E$2</f>
        <v>17559140.449999999</v>
      </c>
      <c r="P2773" s="37">
        <f>осн2!O124*осн2!$B$6+осн2!$A$2+(осн2!O124*осн2!$B$6+осн2!$A$2)*осн2!$E$2</f>
        <v>18261505.949999999</v>
      </c>
      <c r="Q2773" s="41">
        <f t="shared" si="755"/>
        <v>35118280.899999999</v>
      </c>
      <c r="R2773" s="41">
        <f t="shared" si="756"/>
        <v>36523011.899999999</v>
      </c>
      <c r="S2773" s="41">
        <f t="shared" si="757"/>
        <v>17559140.449999999</v>
      </c>
      <c r="T2773" s="41">
        <f t="shared" si="758"/>
        <v>18261505.949999999</v>
      </c>
    </row>
    <row r="2774" spans="1:20" ht="18.75" hidden="1" customHeight="1" x14ac:dyDescent="0.25">
      <c r="A2774" s="142"/>
      <c r="B2774" s="169"/>
      <c r="C2774" s="140"/>
      <c r="D2774" s="8" t="s">
        <v>129</v>
      </c>
      <c r="E2774" s="40">
        <f>осн2!N125*осн2!$B$6*осн2!$D$1+осн2!$A$2+(осн2!N125*осн2!$B$6*осн2!$D$1+осн2!$A$2)*осн2!$E$2</f>
        <v>6163352.4000000004</v>
      </c>
      <c r="F2774" s="40">
        <f>осн2!O125*осн2!$B$6*осн2!$D$1+осн2!$A$2+(осн2!O125*осн2!$B$6*осн2!$D$1+осн2!$A$2)*осн2!$E$2</f>
        <v>6409886.8499999996</v>
      </c>
      <c r="G2774" s="178"/>
      <c r="H2774" s="179"/>
      <c r="I2774" s="40">
        <f t="shared" si="751"/>
        <v>6163352.4000000004</v>
      </c>
      <c r="J2774" s="40">
        <f t="shared" si="752"/>
        <v>6409886.8499999996</v>
      </c>
      <c r="K2774" s="178"/>
      <c r="L2774" s="179"/>
      <c r="M2774" s="40">
        <f t="shared" si="753"/>
        <v>6163352.4000000004</v>
      </c>
      <c r="N2774" s="40">
        <f t="shared" si="754"/>
        <v>6409886.8499999996</v>
      </c>
      <c r="O2774" s="36">
        <f>осн2!N125*осн2!$B$6+осн2!$A$2+(осн2!N125*осн2!$B$6+осн2!$A$2)*осн2!$E$2</f>
        <v>3081676.2</v>
      </c>
      <c r="P2774" s="36">
        <f>осн2!O125*осн2!$B$6+осн2!$A$2+(осн2!O125*осн2!$B$6+осн2!$A$2)*осн2!$E$2</f>
        <v>3204943.4249999998</v>
      </c>
      <c r="Q2774" s="40">
        <f t="shared" si="755"/>
        <v>6163352.4000000004</v>
      </c>
      <c r="R2774" s="40">
        <f t="shared" si="756"/>
        <v>6409886.8499999996</v>
      </c>
      <c r="S2774" s="40">
        <f t="shared" si="757"/>
        <v>3081676.2</v>
      </c>
      <c r="T2774" s="40">
        <f t="shared" si="758"/>
        <v>3204943.4249999998</v>
      </c>
    </row>
    <row r="2775" spans="1:20" ht="18.75" hidden="1" customHeight="1" x14ac:dyDescent="0.25">
      <c r="A2775" s="142"/>
      <c r="B2775" s="169"/>
      <c r="C2775" s="140"/>
      <c r="D2775" s="4" t="s">
        <v>130</v>
      </c>
      <c r="E2775" s="41">
        <f>осн2!N126*осн2!$B$6*осн2!$D$1+осн2!$A$2+(осн2!N126*осн2!$B$6*осн2!$D$1+осн2!$A$2)*осн2!$E$2</f>
        <v>12311795.5</v>
      </c>
      <c r="F2775" s="41">
        <f>осн2!O126*осн2!$B$6*осн2!$D$1+осн2!$A$2+(осн2!O126*осн2!$B$6*осн2!$D$1+осн2!$A$2)*осн2!$E$2</f>
        <v>12804265.550000001</v>
      </c>
      <c r="G2775" s="178"/>
      <c r="H2775" s="179"/>
      <c r="I2775" s="41">
        <f t="shared" si="751"/>
        <v>12311795.5</v>
      </c>
      <c r="J2775" s="41">
        <f t="shared" si="752"/>
        <v>12804265.550000001</v>
      </c>
      <c r="K2775" s="178"/>
      <c r="L2775" s="179"/>
      <c r="M2775" s="41">
        <f t="shared" si="753"/>
        <v>12311795.5</v>
      </c>
      <c r="N2775" s="41">
        <f t="shared" si="754"/>
        <v>12804265.550000001</v>
      </c>
      <c r="O2775" s="37">
        <f>осн2!N126*осн2!$B$6+осн2!$A$2+(осн2!N126*осн2!$B$6+осн2!$A$2)*осн2!$E$2</f>
        <v>6155897.75</v>
      </c>
      <c r="P2775" s="37">
        <f>осн2!O126*осн2!$B$6+осн2!$A$2+(осн2!O126*осн2!$B$6+осн2!$A$2)*осн2!$E$2</f>
        <v>6402132.7750000004</v>
      </c>
      <c r="Q2775" s="41">
        <f t="shared" si="755"/>
        <v>12311795.5</v>
      </c>
      <c r="R2775" s="41">
        <f t="shared" si="756"/>
        <v>12804265.550000001</v>
      </c>
      <c r="S2775" s="41">
        <f t="shared" si="757"/>
        <v>6155897.75</v>
      </c>
      <c r="T2775" s="41">
        <f t="shared" si="758"/>
        <v>6402132.7750000004</v>
      </c>
    </row>
    <row r="2776" spans="1:20" ht="18.75" hidden="1" customHeight="1" x14ac:dyDescent="0.25">
      <c r="A2776" s="142"/>
      <c r="B2776" s="169"/>
      <c r="C2776" s="140"/>
      <c r="D2776" s="4" t="s">
        <v>131</v>
      </c>
      <c r="E2776" s="41">
        <f>осн2!N127*осн2!$B$6*осн2!$D$1+осн2!$A$2+(осн2!N127*осн2!$B$6*осн2!$D$1+осн2!$A$2)*осн2!$E$2</f>
        <v>16492680.050000001</v>
      </c>
      <c r="F2776" s="41">
        <f>осн2!O127*осн2!$B$6*осн2!$D$1+осн2!$A$2+(осн2!O127*осн2!$B$6*осн2!$D$1+осн2!$A$2)*осн2!$E$2</f>
        <v>17152388.550000001</v>
      </c>
      <c r="G2776" s="178"/>
      <c r="H2776" s="179"/>
      <c r="I2776" s="41">
        <f t="shared" si="751"/>
        <v>16492680.050000001</v>
      </c>
      <c r="J2776" s="41">
        <f t="shared" si="752"/>
        <v>17152388.550000001</v>
      </c>
      <c r="K2776" s="178"/>
      <c r="L2776" s="179"/>
      <c r="M2776" s="41">
        <f t="shared" si="753"/>
        <v>16492680.050000001</v>
      </c>
      <c r="N2776" s="41">
        <f t="shared" si="754"/>
        <v>17152388.550000001</v>
      </c>
      <c r="O2776" s="37">
        <f>осн2!N127*осн2!$B$6+осн2!$A$2+(осн2!N127*осн2!$B$6+осн2!$A$2)*осн2!$E$2</f>
        <v>8246340.0250000004</v>
      </c>
      <c r="P2776" s="37">
        <f>осн2!O127*осн2!$B$6+осн2!$A$2+(осн2!O127*осн2!$B$6+осн2!$A$2)*осн2!$E$2</f>
        <v>8576194.2750000004</v>
      </c>
      <c r="Q2776" s="41">
        <f t="shared" si="755"/>
        <v>16492680.050000001</v>
      </c>
      <c r="R2776" s="41">
        <f t="shared" si="756"/>
        <v>17152388.550000001</v>
      </c>
      <c r="S2776" s="41">
        <f t="shared" si="757"/>
        <v>8246340.0250000004</v>
      </c>
      <c r="T2776" s="41">
        <f t="shared" si="758"/>
        <v>8576194.2750000004</v>
      </c>
    </row>
    <row r="2777" spans="1:20" ht="18.75" hidden="1" customHeight="1" x14ac:dyDescent="0.25">
      <c r="A2777" s="142"/>
      <c r="B2777" s="169"/>
      <c r="C2777" s="140"/>
      <c r="D2777" s="4" t="s">
        <v>132</v>
      </c>
      <c r="E2777" s="41">
        <f>осн2!N128*осн2!$B$6*осн2!$D$1+осн2!$A$2+(осн2!N128*осн2!$B$6*осн2!$D$1+осн2!$A$2)*осн2!$E$2</f>
        <v>22100190.5</v>
      </c>
      <c r="F2777" s="41">
        <f>осн2!O128*осн2!$B$6*осн2!$D$1+осн2!$A$2+(осн2!O128*осн2!$B$6*осн2!$D$1+осн2!$A$2)*осн2!$E$2</f>
        <v>22984199.300000001</v>
      </c>
      <c r="G2777" s="178"/>
      <c r="H2777" s="179"/>
      <c r="I2777" s="41">
        <f t="shared" si="751"/>
        <v>22100190.5</v>
      </c>
      <c r="J2777" s="41">
        <f t="shared" si="752"/>
        <v>22984199.300000001</v>
      </c>
      <c r="K2777" s="178"/>
      <c r="L2777" s="179"/>
      <c r="M2777" s="41">
        <f t="shared" si="753"/>
        <v>22100190.5</v>
      </c>
      <c r="N2777" s="41">
        <f t="shared" si="754"/>
        <v>22984199.300000001</v>
      </c>
      <c r="O2777" s="37">
        <f>осн2!N128*осн2!$B$6+осн2!$A$2+(осн2!N128*осн2!$B$6+осн2!$A$2)*осн2!$E$2</f>
        <v>11050095.25</v>
      </c>
      <c r="P2777" s="37">
        <f>осн2!O128*осн2!$B$6+осн2!$A$2+(осн2!O128*осн2!$B$6+осн2!$A$2)*осн2!$E$2</f>
        <v>11492099.65</v>
      </c>
      <c r="Q2777" s="41">
        <f t="shared" si="755"/>
        <v>22100190.5</v>
      </c>
      <c r="R2777" s="41">
        <f t="shared" si="756"/>
        <v>22984199.300000001</v>
      </c>
      <c r="S2777" s="41">
        <f t="shared" si="757"/>
        <v>11050095.25</v>
      </c>
      <c r="T2777" s="41">
        <f t="shared" si="758"/>
        <v>11492099.65</v>
      </c>
    </row>
    <row r="2778" spans="1:20" ht="18.75" hidden="1" customHeight="1" x14ac:dyDescent="0.25">
      <c r="A2778" s="142"/>
      <c r="B2778" s="169"/>
      <c r="C2778" s="140"/>
      <c r="D2778" s="4" t="s">
        <v>133</v>
      </c>
      <c r="E2778" s="41">
        <f>осн2!N129*осн2!$B$6*осн2!$D$1+осн2!$A$2+(осн2!N129*осн2!$B$6*осн2!$D$1+осн2!$A$2)*осн2!$E$2</f>
        <v>29614256.449999999</v>
      </c>
      <c r="F2778" s="41">
        <f>осн2!O129*осн2!$B$6*осн2!$D$1+осн2!$A$2+(осн2!O129*осн2!$B$6*осн2!$D$1+осн2!$A$2)*осн2!$E$2</f>
        <v>30798828.949999999</v>
      </c>
      <c r="G2778" s="178"/>
      <c r="H2778" s="179"/>
      <c r="I2778" s="41">
        <f t="shared" si="751"/>
        <v>29614256.449999999</v>
      </c>
      <c r="J2778" s="41">
        <f t="shared" si="752"/>
        <v>30798828.949999999</v>
      </c>
      <c r="K2778" s="178"/>
      <c r="L2778" s="179"/>
      <c r="M2778" s="41">
        <f t="shared" si="753"/>
        <v>29614256.449999999</v>
      </c>
      <c r="N2778" s="41">
        <f t="shared" si="754"/>
        <v>30798828.949999999</v>
      </c>
      <c r="O2778" s="37">
        <f>осн2!N129*осн2!$B$6+осн2!$A$2+(осн2!N129*осн2!$B$6+осн2!$A$2)*осн2!$E$2</f>
        <v>14807128.225</v>
      </c>
      <c r="P2778" s="37">
        <f>осн2!O129*осн2!$B$6+осн2!$A$2+(осн2!O129*осн2!$B$6+осн2!$A$2)*осн2!$E$2</f>
        <v>15399414.475</v>
      </c>
      <c r="Q2778" s="41">
        <f t="shared" si="755"/>
        <v>29614256.449999999</v>
      </c>
      <c r="R2778" s="41">
        <f t="shared" si="756"/>
        <v>30798828.949999999</v>
      </c>
      <c r="S2778" s="41">
        <f t="shared" si="757"/>
        <v>14807128.225</v>
      </c>
      <c r="T2778" s="41">
        <f t="shared" si="758"/>
        <v>15399414.475</v>
      </c>
    </row>
    <row r="2779" spans="1:20" ht="18.75" hidden="1" customHeight="1" x14ac:dyDescent="0.25">
      <c r="A2779" s="142"/>
      <c r="B2779" s="169"/>
      <c r="C2779" s="140"/>
      <c r="D2779" s="4" t="s">
        <v>134</v>
      </c>
      <c r="E2779" s="41">
        <f>осн2!N130*осн2!$B$6*осн2!$D$1+осн2!$A$2+(осн2!N130*осн2!$B$6*осн2!$D$1+осн2!$A$2)*осн2!$E$2</f>
        <v>39683102.049999997</v>
      </c>
      <c r="F2779" s="41">
        <f>осн2!O130*осн2!$B$6*осн2!$D$1+осн2!$A$2+(осн2!O130*осн2!$B$6*осн2!$D$1+осн2!$A$2)*осн2!$E$2</f>
        <v>41270426.25</v>
      </c>
      <c r="G2779" s="178"/>
      <c r="H2779" s="179"/>
      <c r="I2779" s="41">
        <f t="shared" si="751"/>
        <v>39683102.049999997</v>
      </c>
      <c r="J2779" s="41">
        <f t="shared" si="752"/>
        <v>41270426.25</v>
      </c>
      <c r="K2779" s="178"/>
      <c r="L2779" s="179"/>
      <c r="M2779" s="41">
        <f t="shared" si="753"/>
        <v>39683102.049999997</v>
      </c>
      <c r="N2779" s="41">
        <f t="shared" si="754"/>
        <v>41270426.25</v>
      </c>
      <c r="O2779" s="37">
        <f>осн2!N130*осн2!$B$6+осн2!$A$2+(осн2!N130*осн2!$B$6+осн2!$A$2)*осн2!$E$2</f>
        <v>19841551.024999999</v>
      </c>
      <c r="P2779" s="37">
        <f>осн2!O130*осн2!$B$6+осн2!$A$2+(осн2!O130*осн2!$B$6+осн2!$A$2)*осн2!$E$2</f>
        <v>20635213.125</v>
      </c>
      <c r="Q2779" s="41">
        <f t="shared" si="755"/>
        <v>39683102.049999997</v>
      </c>
      <c r="R2779" s="41">
        <f t="shared" si="756"/>
        <v>41270426.25</v>
      </c>
      <c r="S2779" s="41">
        <f t="shared" si="757"/>
        <v>19841551.024999999</v>
      </c>
      <c r="T2779" s="41">
        <f t="shared" si="758"/>
        <v>20635213.125</v>
      </c>
    </row>
    <row r="2780" spans="1:20" ht="18.75" hidden="1" customHeight="1" x14ac:dyDescent="0.25">
      <c r="A2780" s="142"/>
      <c r="B2780" s="169"/>
      <c r="C2780" s="140"/>
      <c r="D2780" s="8" t="s">
        <v>152</v>
      </c>
      <c r="E2780" s="40">
        <f>осн2!N131*осн2!$B$6*осн2!$D$1+осн2!$A$2+(осн2!N131*осн2!$B$6*осн2!$D$1+осн2!$A$2)*осн2!$E$2</f>
        <v>6558074.2000000002</v>
      </c>
      <c r="F2780" s="40">
        <f>осн2!O131*осн2!$B$6*осн2!$D$1+осн2!$A$2+(осн2!O131*осн2!$B$6*осн2!$D$1+осн2!$A$2)*осн2!$E$2</f>
        <v>6820397.0499999998</v>
      </c>
      <c r="G2780" s="178"/>
      <c r="H2780" s="179"/>
      <c r="I2780" s="40">
        <f t="shared" si="751"/>
        <v>6558074.2000000002</v>
      </c>
      <c r="J2780" s="40">
        <f t="shared" si="752"/>
        <v>6820397.0499999998</v>
      </c>
      <c r="K2780" s="178"/>
      <c r="L2780" s="179"/>
      <c r="M2780" s="40">
        <f t="shared" si="753"/>
        <v>6558074.2000000002</v>
      </c>
      <c r="N2780" s="40">
        <f t="shared" si="754"/>
        <v>6820397.0499999998</v>
      </c>
      <c r="O2780" s="36">
        <f>осн2!N131*осн2!$B$6+осн2!$A$2+(осн2!N131*осн2!$B$6+осн2!$A$2)*осн2!$E$2</f>
        <v>3279037.1</v>
      </c>
      <c r="P2780" s="36">
        <f>осн2!O131*осн2!$B$6+осн2!$A$2+(осн2!O131*осн2!$B$6+осн2!$A$2)*осн2!$E$2</f>
        <v>3410198.5249999999</v>
      </c>
      <c r="Q2780" s="40">
        <f t="shared" si="755"/>
        <v>6558074.2000000002</v>
      </c>
      <c r="R2780" s="40">
        <f t="shared" si="756"/>
        <v>6820397.0499999998</v>
      </c>
      <c r="S2780" s="40">
        <f t="shared" si="757"/>
        <v>3279037.1</v>
      </c>
      <c r="T2780" s="40">
        <f t="shared" si="758"/>
        <v>3410198.5249999999</v>
      </c>
    </row>
    <row r="2781" spans="1:20" ht="18.75" hidden="1" customHeight="1" x14ac:dyDescent="0.25">
      <c r="A2781" s="142"/>
      <c r="B2781" s="169"/>
      <c r="C2781" s="140"/>
      <c r="D2781" s="4" t="s">
        <v>153</v>
      </c>
      <c r="E2781" s="41">
        <f>осн2!N132*осн2!$B$6*осн2!$D$1+осн2!$A$2+(осн2!N132*осн2!$B$6*осн2!$D$1+осн2!$A$2)*осн2!$E$2</f>
        <v>13101138.800000001</v>
      </c>
      <c r="F2781" s="41">
        <f>осн2!O132*осн2!$B$6*осн2!$D$1+осн2!$A$2+(осн2!O132*осн2!$B$6*осн2!$D$1+осн2!$A$2)*осн2!$E$2</f>
        <v>13625185.65</v>
      </c>
      <c r="G2781" s="178"/>
      <c r="H2781" s="179"/>
      <c r="I2781" s="41">
        <f t="shared" si="751"/>
        <v>13101138.800000001</v>
      </c>
      <c r="J2781" s="41">
        <f t="shared" si="752"/>
        <v>13625185.65</v>
      </c>
      <c r="K2781" s="178"/>
      <c r="L2781" s="179"/>
      <c r="M2781" s="41">
        <f t="shared" si="753"/>
        <v>13101138.800000001</v>
      </c>
      <c r="N2781" s="41">
        <f t="shared" si="754"/>
        <v>13625185.65</v>
      </c>
      <c r="O2781" s="37">
        <f>осн2!N132*осн2!$B$6+осн2!$A$2+(осн2!N132*осн2!$B$6+осн2!$A$2)*осн2!$E$2</f>
        <v>6550569.4000000004</v>
      </c>
      <c r="P2781" s="37">
        <f>осн2!O132*осн2!$B$6+осн2!$A$2+(осн2!O132*осн2!$B$6+осн2!$A$2)*осн2!$E$2</f>
        <v>6812592.8250000002</v>
      </c>
      <c r="Q2781" s="41">
        <f t="shared" si="755"/>
        <v>13101138.800000001</v>
      </c>
      <c r="R2781" s="41">
        <f t="shared" si="756"/>
        <v>13625185.65</v>
      </c>
      <c r="S2781" s="41">
        <f t="shared" si="757"/>
        <v>6550569.4000000004</v>
      </c>
      <c r="T2781" s="41">
        <f t="shared" si="758"/>
        <v>6812592.8250000002</v>
      </c>
    </row>
    <row r="2782" spans="1:20" ht="18.75" hidden="1" customHeight="1" x14ac:dyDescent="0.25">
      <c r="A2782" s="142"/>
      <c r="B2782" s="169"/>
      <c r="C2782" s="140"/>
      <c r="D2782" s="4" t="s">
        <v>154</v>
      </c>
      <c r="E2782" s="41">
        <f>осн2!N133*осн2!$B$6*осн2!$D$1+осн2!$A$2+(осн2!N133*осн2!$B$6*осн2!$D$1+осн2!$A$2)*осн2!$E$2</f>
        <v>17550455.649999999</v>
      </c>
      <c r="F2782" s="41">
        <f>осн2!O133*осн2!$B$6*осн2!$D$1+осн2!$A$2+(осн2!O133*осн2!$B$6*осн2!$D$1+осн2!$A$2)*осн2!$E$2</f>
        <v>18252473.050000001</v>
      </c>
      <c r="G2782" s="178"/>
      <c r="H2782" s="179"/>
      <c r="I2782" s="41">
        <f t="shared" ref="I2782:I2813" si="759">E2782</f>
        <v>17550455.649999999</v>
      </c>
      <c r="J2782" s="41">
        <f t="shared" ref="J2782:J2813" si="760">F2782</f>
        <v>18252473.050000001</v>
      </c>
      <c r="K2782" s="178"/>
      <c r="L2782" s="179"/>
      <c r="M2782" s="41">
        <f t="shared" ref="M2782:M2813" si="761">I2782</f>
        <v>17550455.649999999</v>
      </c>
      <c r="N2782" s="41">
        <f t="shared" ref="N2782:N2813" si="762">J2782</f>
        <v>18252473.050000001</v>
      </c>
      <c r="O2782" s="37">
        <f>осн2!N133*осн2!$B$6+осн2!$A$2+(осн2!N133*осн2!$B$6+осн2!$A$2)*осн2!$E$2</f>
        <v>8775227.8249999993</v>
      </c>
      <c r="P2782" s="37">
        <f>осн2!O133*осн2!$B$6+осн2!$A$2+(осн2!O133*осн2!$B$6+осн2!$A$2)*осн2!$E$2</f>
        <v>9126236.5250000004</v>
      </c>
      <c r="Q2782" s="41">
        <f t="shared" ref="Q2782:Q2813" si="763">M2782</f>
        <v>17550455.649999999</v>
      </c>
      <c r="R2782" s="41">
        <f t="shared" ref="R2782:R2813" si="764">N2782</f>
        <v>18252473.050000001</v>
      </c>
      <c r="S2782" s="41">
        <f t="shared" ref="S2782:S2813" si="765">O2782</f>
        <v>8775227.8249999993</v>
      </c>
      <c r="T2782" s="41">
        <f t="shared" ref="T2782:T2813" si="766">P2782</f>
        <v>9126236.5250000004</v>
      </c>
    </row>
    <row r="2783" spans="1:20" ht="18.75" hidden="1" customHeight="1" x14ac:dyDescent="0.25">
      <c r="A2783" s="142"/>
      <c r="B2783" s="169"/>
      <c r="C2783" s="140"/>
      <c r="D2783" s="8" t="s">
        <v>155</v>
      </c>
      <c r="E2783" s="40">
        <f>осн2!N134*осн2!$B$6*осн2!$D$1+осн2!$A$2+(осн2!N134*осн2!$B$6*осн2!$D$1+осн2!$A$2)*осн2!$E$2</f>
        <v>6548572.25</v>
      </c>
      <c r="F2783" s="40">
        <f>осн2!O134*осн2!$B$6*осн2!$D$1+осн2!$A$2+(осн2!O134*осн2!$B$6*осн2!$D$1+осн2!$A$2)*осн2!$E$2</f>
        <v>6810517.5</v>
      </c>
      <c r="G2783" s="178"/>
      <c r="H2783" s="179"/>
      <c r="I2783" s="40">
        <f t="shared" si="759"/>
        <v>6548572.25</v>
      </c>
      <c r="J2783" s="40">
        <f t="shared" si="760"/>
        <v>6810517.5</v>
      </c>
      <c r="K2783" s="178"/>
      <c r="L2783" s="179"/>
      <c r="M2783" s="40">
        <f t="shared" si="761"/>
        <v>6548572.25</v>
      </c>
      <c r="N2783" s="40">
        <f t="shared" si="762"/>
        <v>6810517.5</v>
      </c>
      <c r="O2783" s="36">
        <f>осн2!N134*осн2!$B$6+осн2!$A$2+(осн2!N134*осн2!$B$6+осн2!$A$2)*осн2!$E$2</f>
        <v>3274286.125</v>
      </c>
      <c r="P2783" s="36">
        <f>осн2!O134*осн2!$B$6+осн2!$A$2+(осн2!O134*осн2!$B$6+осн2!$A$2)*осн2!$E$2</f>
        <v>3405258.75</v>
      </c>
      <c r="Q2783" s="40">
        <f t="shared" si="763"/>
        <v>6548572.25</v>
      </c>
      <c r="R2783" s="40">
        <f t="shared" si="764"/>
        <v>6810517.5</v>
      </c>
      <c r="S2783" s="40">
        <f t="shared" si="765"/>
        <v>3274286.125</v>
      </c>
      <c r="T2783" s="40">
        <f t="shared" si="766"/>
        <v>3405258.75</v>
      </c>
    </row>
    <row r="2784" spans="1:20" ht="18.75" hidden="1" customHeight="1" x14ac:dyDescent="0.25">
      <c r="A2784" s="142"/>
      <c r="B2784" s="169"/>
      <c r="C2784" s="140"/>
      <c r="D2784" s="4" t="s">
        <v>156</v>
      </c>
      <c r="E2784" s="41">
        <f>осн2!N135*осн2!$B$6*осн2!$D$1+осн2!$A$2+(осн2!N135*осн2!$B$6*осн2!$D$1+осн2!$A$2)*осн2!$E$2</f>
        <v>13082202.75</v>
      </c>
      <c r="F2784" s="41">
        <f>осн2!O135*осн2!$B$6*осн2!$D$1+осн2!$A$2+(осн2!O135*осн2!$B$6*осн2!$D$1+осн2!$A$2)*осн2!$E$2</f>
        <v>13605491.449999999</v>
      </c>
      <c r="G2784" s="178"/>
      <c r="H2784" s="179"/>
      <c r="I2784" s="41">
        <f t="shared" si="759"/>
        <v>13082202.75</v>
      </c>
      <c r="J2784" s="41">
        <f t="shared" si="760"/>
        <v>13605491.449999999</v>
      </c>
      <c r="K2784" s="178"/>
      <c r="L2784" s="179"/>
      <c r="M2784" s="41">
        <f t="shared" si="761"/>
        <v>13082202.75</v>
      </c>
      <c r="N2784" s="41">
        <f t="shared" si="762"/>
        <v>13605491.449999999</v>
      </c>
      <c r="O2784" s="37">
        <f>осн2!N135*осн2!$B$6+осн2!$A$2+(осн2!N135*осн2!$B$6+осн2!$A$2)*осн2!$E$2</f>
        <v>6541101.375</v>
      </c>
      <c r="P2784" s="37">
        <f>осн2!O135*осн2!$B$6+осн2!$A$2+(осн2!O135*осн2!$B$6+осн2!$A$2)*осн2!$E$2</f>
        <v>6802745.7249999996</v>
      </c>
      <c r="Q2784" s="41">
        <f t="shared" si="763"/>
        <v>13082202.75</v>
      </c>
      <c r="R2784" s="41">
        <f t="shared" si="764"/>
        <v>13605491.449999999</v>
      </c>
      <c r="S2784" s="41">
        <f t="shared" si="765"/>
        <v>6541101.375</v>
      </c>
      <c r="T2784" s="41">
        <f t="shared" si="766"/>
        <v>6802745.7249999996</v>
      </c>
    </row>
    <row r="2785" spans="1:20" ht="18.75" hidden="1" customHeight="1" x14ac:dyDescent="0.25">
      <c r="A2785" s="142"/>
      <c r="B2785" s="169"/>
      <c r="C2785" s="140"/>
      <c r="D2785" s="4" t="s">
        <v>157</v>
      </c>
      <c r="E2785" s="41">
        <f>осн2!N136*осн2!$B$6*осн2!$D$1+осн2!$A$2+(осн2!N136*осн2!$B$6*осн2!$D$1+осн2!$A$2)*осн2!$E$2</f>
        <v>17525079.75</v>
      </c>
      <c r="F2785" s="41">
        <f>осн2!O136*осн2!$B$6*осн2!$D$1+осн2!$A$2+(осн2!O136*осн2!$B$6*осн2!$D$1+осн2!$A$2)*осн2!$E$2</f>
        <v>18226082.350000001</v>
      </c>
      <c r="G2785" s="178"/>
      <c r="H2785" s="179"/>
      <c r="I2785" s="41">
        <f t="shared" si="759"/>
        <v>17525079.75</v>
      </c>
      <c r="J2785" s="41">
        <f t="shared" si="760"/>
        <v>18226082.350000001</v>
      </c>
      <c r="K2785" s="178"/>
      <c r="L2785" s="179"/>
      <c r="M2785" s="41">
        <f t="shared" si="761"/>
        <v>17525079.75</v>
      </c>
      <c r="N2785" s="41">
        <f t="shared" si="762"/>
        <v>18226082.350000001</v>
      </c>
      <c r="O2785" s="37">
        <f>осн2!N136*осн2!$B$6+осн2!$A$2+(осн2!N136*осн2!$B$6+осн2!$A$2)*осн2!$E$2</f>
        <v>8762539.875</v>
      </c>
      <c r="P2785" s="37">
        <f>осн2!O136*осн2!$B$6+осн2!$A$2+(осн2!O136*осн2!$B$6+осн2!$A$2)*осн2!$E$2</f>
        <v>9113041.1750000007</v>
      </c>
      <c r="Q2785" s="41">
        <f t="shared" si="763"/>
        <v>17525079.75</v>
      </c>
      <c r="R2785" s="41">
        <f t="shared" si="764"/>
        <v>18226082.350000001</v>
      </c>
      <c r="S2785" s="41">
        <f t="shared" si="765"/>
        <v>8762539.875</v>
      </c>
      <c r="T2785" s="41">
        <f t="shared" si="766"/>
        <v>9113041.1750000007</v>
      </c>
    </row>
    <row r="2786" spans="1:20" ht="18.75" hidden="1" customHeight="1" x14ac:dyDescent="0.25">
      <c r="A2786" s="142"/>
      <c r="B2786" s="169"/>
      <c r="C2786" s="140"/>
      <c r="D2786" s="8" t="s">
        <v>158</v>
      </c>
      <c r="E2786" s="40">
        <f>осн2!N137*осн2!$B$6*осн2!$D$1+осн2!$A$2+(осн2!N137*осн2!$B$6*осн2!$D$1+осн2!$A$2)*осн2!$E$2</f>
        <v>7758154.8499999996</v>
      </c>
      <c r="F2786" s="40">
        <f>осн2!O137*осн2!$B$6*осн2!$D$1+осн2!$A$2+(осн2!O137*осн2!$B$6*осн2!$D$1+осн2!$A$2)*осн2!$E$2</f>
        <v>8068483.0499999998</v>
      </c>
      <c r="G2786" s="178"/>
      <c r="H2786" s="179"/>
      <c r="I2786" s="40">
        <f t="shared" si="759"/>
        <v>7758154.8499999996</v>
      </c>
      <c r="J2786" s="40">
        <f t="shared" si="760"/>
        <v>8068483.0499999998</v>
      </c>
      <c r="K2786" s="178"/>
      <c r="L2786" s="179"/>
      <c r="M2786" s="40">
        <f t="shared" si="761"/>
        <v>7758154.8499999996</v>
      </c>
      <c r="N2786" s="40">
        <f t="shared" si="762"/>
        <v>8068483.0499999998</v>
      </c>
      <c r="O2786" s="36">
        <f>осн2!N137*осн2!$B$6+осн2!$A$2+(осн2!N137*осн2!$B$6+осн2!$A$2)*осн2!$E$2</f>
        <v>3879077.4249999998</v>
      </c>
      <c r="P2786" s="36">
        <f>осн2!O137*осн2!$B$6+осн2!$A$2+(осн2!O137*осн2!$B$6+осн2!$A$2)*осн2!$E$2</f>
        <v>4034241.5249999999</v>
      </c>
      <c r="Q2786" s="40">
        <f t="shared" si="763"/>
        <v>7758154.8499999996</v>
      </c>
      <c r="R2786" s="40">
        <f t="shared" si="764"/>
        <v>8068483.0499999998</v>
      </c>
      <c r="S2786" s="40">
        <f t="shared" si="765"/>
        <v>3879077.4249999998</v>
      </c>
      <c r="T2786" s="40">
        <f t="shared" si="766"/>
        <v>4034241.5249999999</v>
      </c>
    </row>
    <row r="2787" spans="1:20" ht="18.75" hidden="1" customHeight="1" x14ac:dyDescent="0.25">
      <c r="A2787" s="142"/>
      <c r="B2787" s="169"/>
      <c r="C2787" s="140"/>
      <c r="D2787" s="4" t="s">
        <v>159</v>
      </c>
      <c r="E2787" s="41">
        <f>осн2!N138*осн2!$B$6*осн2!$D$1+осн2!$A$2+(осн2!N138*осн2!$B$6*осн2!$D$1+осн2!$A$2)*осн2!$E$2</f>
        <v>15501356.15</v>
      </c>
      <c r="F2787" s="41">
        <f>осн2!O138*осн2!$B$6*осн2!$D$1+осн2!$A$2+(осн2!O138*осн2!$B$6*осн2!$D$1+осн2!$A$2)*осн2!$E$2</f>
        <v>16121410.75</v>
      </c>
      <c r="G2787" s="178"/>
      <c r="H2787" s="179"/>
      <c r="I2787" s="41">
        <f t="shared" si="759"/>
        <v>15501356.15</v>
      </c>
      <c r="J2787" s="41">
        <f t="shared" si="760"/>
        <v>16121410.75</v>
      </c>
      <c r="K2787" s="178"/>
      <c r="L2787" s="179"/>
      <c r="M2787" s="41">
        <f t="shared" si="761"/>
        <v>15501356.15</v>
      </c>
      <c r="N2787" s="41">
        <f t="shared" si="762"/>
        <v>16121410.75</v>
      </c>
      <c r="O2787" s="37">
        <f>осн2!N138*осн2!$B$6+осн2!$A$2+(осн2!N138*осн2!$B$6+осн2!$A$2)*осн2!$E$2</f>
        <v>7750678.0750000002</v>
      </c>
      <c r="P2787" s="37">
        <f>осн2!O138*осн2!$B$6+осн2!$A$2+(осн2!O138*осн2!$B$6+осн2!$A$2)*осн2!$E$2</f>
        <v>8060705.375</v>
      </c>
      <c r="Q2787" s="41">
        <f t="shared" si="763"/>
        <v>15501356.15</v>
      </c>
      <c r="R2787" s="41">
        <f t="shared" si="764"/>
        <v>16121410.75</v>
      </c>
      <c r="S2787" s="41">
        <f t="shared" si="765"/>
        <v>7750678.0750000002</v>
      </c>
      <c r="T2787" s="41">
        <f t="shared" si="766"/>
        <v>8060705.375</v>
      </c>
    </row>
    <row r="2788" spans="1:20" ht="18.75" hidden="1" customHeight="1" x14ac:dyDescent="0.25">
      <c r="A2788" s="142"/>
      <c r="B2788" s="169"/>
      <c r="C2788" s="140"/>
      <c r="D2788" s="4" t="s">
        <v>160</v>
      </c>
      <c r="E2788" s="41">
        <f>осн2!N139*осн2!$B$6*осн2!$D$1+осн2!$A$2+(осн2!N139*осн2!$B$6*осн2!$D$1+осн2!$A$2)*осн2!$E$2</f>
        <v>20766761</v>
      </c>
      <c r="F2788" s="41">
        <f>осн2!O139*осн2!$B$6*осн2!$D$1+осн2!$A$2+(осн2!O139*осн2!$B$6*осн2!$D$1+осн2!$A$2)*осн2!$E$2</f>
        <v>21597430.850000001</v>
      </c>
      <c r="G2788" s="178"/>
      <c r="H2788" s="179"/>
      <c r="I2788" s="41">
        <f t="shared" si="759"/>
        <v>20766761</v>
      </c>
      <c r="J2788" s="41">
        <f t="shared" si="760"/>
        <v>21597430.850000001</v>
      </c>
      <c r="K2788" s="178"/>
      <c r="L2788" s="179"/>
      <c r="M2788" s="41">
        <f t="shared" si="761"/>
        <v>20766761</v>
      </c>
      <c r="N2788" s="41">
        <f t="shared" si="762"/>
        <v>21597430.850000001</v>
      </c>
      <c r="O2788" s="37">
        <f>осн2!N139*осн2!$B$6+осн2!$A$2+(осн2!N139*осн2!$B$6+осн2!$A$2)*осн2!$E$2</f>
        <v>10383380.5</v>
      </c>
      <c r="P2788" s="37">
        <f>осн2!O139*осн2!$B$6+осн2!$A$2+(осн2!O139*осн2!$B$6+осн2!$A$2)*осн2!$E$2</f>
        <v>10798715.425000001</v>
      </c>
      <c r="Q2788" s="41">
        <f t="shared" si="763"/>
        <v>20766761</v>
      </c>
      <c r="R2788" s="41">
        <f t="shared" si="764"/>
        <v>21597430.850000001</v>
      </c>
      <c r="S2788" s="41">
        <f t="shared" si="765"/>
        <v>10383380.5</v>
      </c>
      <c r="T2788" s="41">
        <f t="shared" si="766"/>
        <v>10798715.425000001</v>
      </c>
    </row>
    <row r="2789" spans="1:20" ht="18.75" hidden="1" customHeight="1" x14ac:dyDescent="0.25">
      <c r="A2789" s="142"/>
      <c r="B2789" s="169"/>
      <c r="C2789" s="140"/>
      <c r="D2789" s="8" t="s">
        <v>161</v>
      </c>
      <c r="E2789" s="40">
        <f>осн2!N140*осн2!$B$6*осн2!$D$1+осн2!$A$2+(осн2!N140*осн2!$B$6*осн2!$D$1+осн2!$A$2)*осн2!$E$2</f>
        <v>8202241.9500000002</v>
      </c>
      <c r="F2789" s="40">
        <f>осн2!O140*осн2!$B$6*осн2!$D$1+осн2!$A$2+(осн2!O140*осн2!$B$6*осн2!$D$1+осн2!$A$2)*осн2!$E$2</f>
        <v>8530332.0999999996</v>
      </c>
      <c r="G2789" s="178"/>
      <c r="H2789" s="179"/>
      <c r="I2789" s="40">
        <f t="shared" si="759"/>
        <v>8202241.9500000002</v>
      </c>
      <c r="J2789" s="40">
        <f t="shared" si="760"/>
        <v>8530332.0999999996</v>
      </c>
      <c r="K2789" s="178"/>
      <c r="L2789" s="179"/>
      <c r="M2789" s="40">
        <f t="shared" si="761"/>
        <v>8202241.9500000002</v>
      </c>
      <c r="N2789" s="40">
        <f t="shared" si="762"/>
        <v>8530332.0999999996</v>
      </c>
      <c r="O2789" s="36">
        <f>осн2!N140*осн2!$B$6+осн2!$A$2+(осн2!N140*осн2!$B$6+осн2!$A$2)*осн2!$E$2</f>
        <v>4101120.9750000001</v>
      </c>
      <c r="P2789" s="36">
        <f>осн2!O140*осн2!$B$6+осн2!$A$2+(осн2!O140*осн2!$B$6+осн2!$A$2)*осн2!$E$2</f>
        <v>4265166.05</v>
      </c>
      <c r="Q2789" s="40">
        <f t="shared" si="763"/>
        <v>8202241.9500000002</v>
      </c>
      <c r="R2789" s="40">
        <f t="shared" si="764"/>
        <v>8530332.0999999996</v>
      </c>
      <c r="S2789" s="40">
        <f t="shared" si="765"/>
        <v>4101120.9750000001</v>
      </c>
      <c r="T2789" s="40">
        <f t="shared" si="766"/>
        <v>4265166.05</v>
      </c>
    </row>
    <row r="2790" spans="1:20" ht="18.75" hidden="1" customHeight="1" x14ac:dyDescent="0.25">
      <c r="A2790" s="142"/>
      <c r="B2790" s="169"/>
      <c r="C2790" s="140"/>
      <c r="D2790" s="4" t="s">
        <v>162</v>
      </c>
      <c r="E2790" s="41">
        <f>осн2!N141*осн2!$B$6*осн2!$D$1+осн2!$A$2+(осн2!N141*осн2!$B$6*осн2!$D$1+осн2!$A$2)*осн2!$E$2</f>
        <v>16387878.35</v>
      </c>
      <c r="F2790" s="41">
        <f>осн2!O141*осн2!$B$6*осн2!$D$1+осн2!$A$2+(осн2!O141*осн2!$B$6*осн2!$D$1+осн2!$A$2)*осн2!$E$2</f>
        <v>17043394.899999999</v>
      </c>
      <c r="G2790" s="178"/>
      <c r="H2790" s="179"/>
      <c r="I2790" s="41">
        <f t="shared" si="759"/>
        <v>16387878.35</v>
      </c>
      <c r="J2790" s="41">
        <f t="shared" si="760"/>
        <v>17043394.899999999</v>
      </c>
      <c r="K2790" s="178"/>
      <c r="L2790" s="179"/>
      <c r="M2790" s="41">
        <f t="shared" si="761"/>
        <v>16387878.35</v>
      </c>
      <c r="N2790" s="41">
        <f t="shared" si="762"/>
        <v>17043394.899999999</v>
      </c>
      <c r="O2790" s="37">
        <f>осн2!N141*осн2!$B$6+осн2!$A$2+(осн2!N141*осн2!$B$6+осн2!$A$2)*осн2!$E$2</f>
        <v>8193939.1749999998</v>
      </c>
      <c r="P2790" s="37">
        <f>осн2!O141*осн2!$B$6+осн2!$A$2+(осн2!O141*осн2!$B$6+осн2!$A$2)*осн2!$E$2</f>
        <v>8521697.4499999993</v>
      </c>
      <c r="Q2790" s="41">
        <f t="shared" si="763"/>
        <v>16387878.35</v>
      </c>
      <c r="R2790" s="41">
        <f t="shared" si="764"/>
        <v>17043394.899999999</v>
      </c>
      <c r="S2790" s="41">
        <f t="shared" si="765"/>
        <v>8193939.1749999998</v>
      </c>
      <c r="T2790" s="41">
        <f t="shared" si="766"/>
        <v>8521697.4499999993</v>
      </c>
    </row>
    <row r="2791" spans="1:20" ht="18.75" hidden="1" customHeight="1" x14ac:dyDescent="0.25">
      <c r="A2791" s="142"/>
      <c r="B2791" s="169"/>
      <c r="C2791" s="140"/>
      <c r="D2791" s="4" t="s">
        <v>163</v>
      </c>
      <c r="E2791" s="41">
        <f>осн2!N142*осн2!$B$6*осн2!$D$1+осн2!$A$2+(осн2!N142*осн2!$B$6*осн2!$D$1+осн2!$A$2)*осн2!$E$2</f>
        <v>21954699.449999999</v>
      </c>
      <c r="F2791" s="41">
        <f>осн2!O142*осн2!$B$6*осн2!$D$1+осн2!$A$2+(осн2!O142*осн2!$B$6*осн2!$D$1+осн2!$A$2)*осн2!$E$2</f>
        <v>22832884.949999999</v>
      </c>
      <c r="G2791" s="178"/>
      <c r="H2791" s="179"/>
      <c r="I2791" s="41">
        <f t="shared" si="759"/>
        <v>21954699.449999999</v>
      </c>
      <c r="J2791" s="41">
        <f t="shared" si="760"/>
        <v>22832884.949999999</v>
      </c>
      <c r="K2791" s="178"/>
      <c r="L2791" s="179"/>
      <c r="M2791" s="41">
        <f t="shared" si="761"/>
        <v>21954699.449999999</v>
      </c>
      <c r="N2791" s="41">
        <f t="shared" si="762"/>
        <v>22832884.949999999</v>
      </c>
      <c r="O2791" s="37">
        <f>осн2!N142*осн2!$B$6+осн2!$A$2+(осн2!N142*осн2!$B$6+осн2!$A$2)*осн2!$E$2</f>
        <v>10977349.725</v>
      </c>
      <c r="P2791" s="37">
        <f>осн2!O142*осн2!$B$6+осн2!$A$2+(осн2!O142*осн2!$B$6+осн2!$A$2)*осн2!$E$2</f>
        <v>11416442.475</v>
      </c>
      <c r="Q2791" s="41">
        <f t="shared" si="763"/>
        <v>21954699.449999999</v>
      </c>
      <c r="R2791" s="41">
        <f t="shared" si="764"/>
        <v>22832884.949999999</v>
      </c>
      <c r="S2791" s="41">
        <f t="shared" si="765"/>
        <v>10977349.725</v>
      </c>
      <c r="T2791" s="41">
        <f t="shared" si="766"/>
        <v>11416442.475</v>
      </c>
    </row>
    <row r="2792" spans="1:20" ht="18.75" hidden="1" customHeight="1" x14ac:dyDescent="0.25">
      <c r="A2792" s="142"/>
      <c r="B2792" s="169"/>
      <c r="C2792" s="140"/>
      <c r="D2792" s="8" t="s">
        <v>164</v>
      </c>
      <c r="E2792" s="40">
        <f>осн2!N143*осн2!$B$6*осн2!$D$1+осн2!$A$2+(осн2!N143*осн2!$B$6*осн2!$D$1+осн2!$A$2)*осн2!$E$2</f>
        <v>9658255.75</v>
      </c>
      <c r="F2792" s="40">
        <f>осн2!O143*осн2!$B$6*осн2!$D$1+осн2!$A$2+(осн2!O143*осн2!$B$6*осн2!$D$1+осн2!$A$2)*осн2!$E$2</f>
        <v>10044584.800000001</v>
      </c>
      <c r="G2792" s="178"/>
      <c r="H2792" s="179"/>
      <c r="I2792" s="40">
        <f t="shared" si="759"/>
        <v>9658255.75</v>
      </c>
      <c r="J2792" s="40">
        <f t="shared" si="760"/>
        <v>10044584.800000001</v>
      </c>
      <c r="K2792" s="178"/>
      <c r="L2792" s="179"/>
      <c r="M2792" s="40">
        <f t="shared" si="761"/>
        <v>9658255.75</v>
      </c>
      <c r="N2792" s="40">
        <f t="shared" si="762"/>
        <v>10044584.800000001</v>
      </c>
      <c r="O2792" s="36">
        <f>осн2!N143*осн2!$B$6+осн2!$A$2+(осн2!N143*осн2!$B$6+осн2!$A$2)*осн2!$E$2</f>
        <v>4829127.875</v>
      </c>
      <c r="P2792" s="36">
        <f>осн2!O143*осн2!$B$6+осн2!$A$2+(осн2!O143*осн2!$B$6+осн2!$A$2)*осн2!$E$2</f>
        <v>5022292.4000000004</v>
      </c>
      <c r="Q2792" s="40">
        <f t="shared" si="763"/>
        <v>9658255.75</v>
      </c>
      <c r="R2792" s="40">
        <f t="shared" si="764"/>
        <v>10044584.800000001</v>
      </c>
      <c r="S2792" s="40">
        <f t="shared" si="765"/>
        <v>4829127.875</v>
      </c>
      <c r="T2792" s="40">
        <f t="shared" si="766"/>
        <v>5022292.4000000004</v>
      </c>
    </row>
    <row r="2793" spans="1:20" ht="18.75" hidden="1" customHeight="1" x14ac:dyDescent="0.25">
      <c r="A2793" s="142"/>
      <c r="B2793" s="169"/>
      <c r="C2793" s="140"/>
      <c r="D2793" s="4" t="s">
        <v>165</v>
      </c>
      <c r="E2793" s="41">
        <f>осн2!N144*осн2!$B$6*осн2!$D$1+осн2!$A$2+(осн2!N144*осн2!$B$6*осн2!$D$1+осн2!$A$2)*осн2!$E$2</f>
        <v>19301513.699999999</v>
      </c>
      <c r="F2793" s="41">
        <f>осн2!O144*осн2!$B$6*осн2!$D$1+осн2!$A$2+(осн2!O144*осн2!$B$6*осн2!$D$1+осн2!$A$2)*осн2!$E$2</f>
        <v>20073575.899999999</v>
      </c>
      <c r="G2793" s="178"/>
      <c r="H2793" s="179"/>
      <c r="I2793" s="41">
        <f t="shared" si="759"/>
        <v>19301513.699999999</v>
      </c>
      <c r="J2793" s="41">
        <f t="shared" si="760"/>
        <v>20073575.899999999</v>
      </c>
      <c r="K2793" s="178"/>
      <c r="L2793" s="179"/>
      <c r="M2793" s="41">
        <f t="shared" si="761"/>
        <v>19301513.699999999</v>
      </c>
      <c r="N2793" s="41">
        <f t="shared" si="762"/>
        <v>20073575.899999999</v>
      </c>
      <c r="O2793" s="37">
        <f>осн2!N144*осн2!$B$6+осн2!$A$2+(осн2!N144*осн2!$B$6+осн2!$A$2)*осн2!$E$2</f>
        <v>9650756.8499999996</v>
      </c>
      <c r="P2793" s="37">
        <f>осн2!O144*осн2!$B$6+осн2!$A$2+(осн2!O144*осн2!$B$6+осн2!$A$2)*осн2!$E$2</f>
        <v>10036787.949999999</v>
      </c>
      <c r="Q2793" s="41">
        <f t="shared" si="763"/>
        <v>19301513.699999999</v>
      </c>
      <c r="R2793" s="41">
        <f t="shared" si="764"/>
        <v>20073575.899999999</v>
      </c>
      <c r="S2793" s="41">
        <f t="shared" si="765"/>
        <v>9650756.8499999996</v>
      </c>
      <c r="T2793" s="41">
        <f t="shared" si="766"/>
        <v>10036787.949999999</v>
      </c>
    </row>
    <row r="2794" spans="1:20" ht="18.75" hidden="1" customHeight="1" x14ac:dyDescent="0.25">
      <c r="A2794" s="142"/>
      <c r="B2794" s="169"/>
      <c r="C2794" s="140"/>
      <c r="D2794" s="4" t="s">
        <v>166</v>
      </c>
      <c r="E2794" s="41">
        <f>осн2!N145*осн2!$B$6*осн2!$D$1+осн2!$A$2+(осн2!N145*осн2!$B$6*осн2!$D$1+осн2!$A$2)*осн2!$E$2</f>
        <v>25858980.199999999</v>
      </c>
      <c r="F2794" s="41">
        <f>осн2!O145*осн2!$B$6*осн2!$D$1+осн2!$A$2+(осн2!O145*осн2!$B$6*осн2!$D$1+осн2!$A$2)*осн2!$E$2</f>
        <v>26893338.699999999</v>
      </c>
      <c r="G2794" s="178"/>
      <c r="H2794" s="179"/>
      <c r="I2794" s="41">
        <f t="shared" si="759"/>
        <v>25858980.199999999</v>
      </c>
      <c r="J2794" s="41">
        <f t="shared" si="760"/>
        <v>26893338.699999999</v>
      </c>
      <c r="K2794" s="178"/>
      <c r="L2794" s="179"/>
      <c r="M2794" s="41">
        <f t="shared" si="761"/>
        <v>25858980.199999999</v>
      </c>
      <c r="N2794" s="41">
        <f t="shared" si="762"/>
        <v>26893338.699999999</v>
      </c>
      <c r="O2794" s="37">
        <f>осн2!N145*осн2!$B$6+осн2!$A$2+(осн2!N145*осн2!$B$6+осн2!$A$2)*осн2!$E$2</f>
        <v>12929490.1</v>
      </c>
      <c r="P2794" s="37">
        <f>осн2!O145*осн2!$B$6+осн2!$A$2+(осн2!O145*осн2!$B$6+осн2!$A$2)*осн2!$E$2</f>
        <v>13446669.35</v>
      </c>
      <c r="Q2794" s="41">
        <f t="shared" si="763"/>
        <v>25858980.199999999</v>
      </c>
      <c r="R2794" s="41">
        <f t="shared" si="764"/>
        <v>26893338.699999999</v>
      </c>
      <c r="S2794" s="41">
        <f t="shared" si="765"/>
        <v>12929490.1</v>
      </c>
      <c r="T2794" s="41">
        <f t="shared" si="766"/>
        <v>13446669.35</v>
      </c>
    </row>
    <row r="2795" spans="1:20" ht="18.75" hidden="1" customHeight="1" x14ac:dyDescent="0.25">
      <c r="A2795" s="142"/>
      <c r="B2795" s="169"/>
      <c r="C2795" s="140"/>
      <c r="D2795" s="8" t="s">
        <v>136</v>
      </c>
      <c r="E2795" s="40">
        <f>осн2!N146*осн2!$B$6*осн2!$D$1+осн2!$A$2+(осн2!N146*осн2!$B$6*осн2!$D$1+осн2!$A$2)*осн2!$E$2</f>
        <v>14720856.949999999</v>
      </c>
      <c r="F2795" s="40">
        <f>осн2!O146*осн2!$B$6*осн2!$D$1+осн2!$A$2+(осн2!O146*осн2!$B$6*осн2!$D$1+осн2!$A$2)*осн2!$E$2</f>
        <v>15309691.699999999</v>
      </c>
      <c r="G2795" s="178"/>
      <c r="H2795" s="179"/>
      <c r="I2795" s="40">
        <f t="shared" si="759"/>
        <v>14720856.949999999</v>
      </c>
      <c r="J2795" s="40">
        <f t="shared" si="760"/>
        <v>15309691.699999999</v>
      </c>
      <c r="K2795" s="178"/>
      <c r="L2795" s="179"/>
      <c r="M2795" s="40">
        <f t="shared" si="761"/>
        <v>14720856.949999999</v>
      </c>
      <c r="N2795" s="40">
        <f t="shared" si="762"/>
        <v>15309691.699999999</v>
      </c>
      <c r="O2795" s="36">
        <f>осн2!N146*осн2!$B$6+осн2!$A$2+(осн2!N146*осн2!$B$6+осн2!$A$2)*осн2!$E$2</f>
        <v>7360428.4749999996</v>
      </c>
      <c r="P2795" s="36">
        <f>осн2!O146*осн2!$B$6+осн2!$A$2+(осн2!O146*осн2!$B$6+осн2!$A$2)*осн2!$E$2</f>
        <v>7654845.8499999996</v>
      </c>
      <c r="Q2795" s="40">
        <f t="shared" si="763"/>
        <v>14720856.949999999</v>
      </c>
      <c r="R2795" s="40">
        <f t="shared" si="764"/>
        <v>15309691.699999999</v>
      </c>
      <c r="S2795" s="40">
        <f t="shared" si="765"/>
        <v>7360428.4749999996</v>
      </c>
      <c r="T2795" s="40">
        <f t="shared" si="766"/>
        <v>7654845.8499999996</v>
      </c>
    </row>
    <row r="2796" spans="1:20" ht="18.75" hidden="1" customHeight="1" x14ac:dyDescent="0.25">
      <c r="A2796" s="142"/>
      <c r="B2796" s="169"/>
      <c r="C2796" s="140"/>
      <c r="D2796" s="4" t="s">
        <v>137</v>
      </c>
      <c r="E2796" s="41">
        <f>осн2!N147*осн2!$B$6*осн2!$D$1+осн2!$A$2+(осн2!N147*осн2!$B$6*осн2!$D$1+осн2!$A$2)*осн2!$E$2</f>
        <v>15978064.35</v>
      </c>
      <c r="F2796" s="41">
        <f>осн2!O147*осн2!$B$6*осн2!$D$1+осн2!$A$2+(осн2!O147*осн2!$B$6*осн2!$D$1+осн2!$A$2)*осн2!$E$2</f>
        <v>16617187.75</v>
      </c>
      <c r="G2796" s="178"/>
      <c r="H2796" s="179"/>
      <c r="I2796" s="41">
        <f t="shared" si="759"/>
        <v>15978064.35</v>
      </c>
      <c r="J2796" s="41">
        <f t="shared" si="760"/>
        <v>16617187.75</v>
      </c>
      <c r="K2796" s="178"/>
      <c r="L2796" s="179"/>
      <c r="M2796" s="41">
        <f t="shared" si="761"/>
        <v>15978064.35</v>
      </c>
      <c r="N2796" s="41">
        <f t="shared" si="762"/>
        <v>16617187.75</v>
      </c>
      <c r="O2796" s="37">
        <f>осн2!N147*осн2!$B$6+осн2!$A$2+(осн2!N147*осн2!$B$6+осн2!$A$2)*осн2!$E$2</f>
        <v>7989032.1749999998</v>
      </c>
      <c r="P2796" s="37">
        <f>осн2!O147*осн2!$B$6+осн2!$A$2+(осн2!O147*осн2!$B$6+осн2!$A$2)*осн2!$E$2</f>
        <v>8308593.875</v>
      </c>
      <c r="Q2796" s="41">
        <f t="shared" si="763"/>
        <v>15978064.35</v>
      </c>
      <c r="R2796" s="41">
        <f t="shared" si="764"/>
        <v>16617187.75</v>
      </c>
      <c r="S2796" s="41">
        <f t="shared" si="765"/>
        <v>7989032.1749999998</v>
      </c>
      <c r="T2796" s="41">
        <f t="shared" si="766"/>
        <v>8308593.875</v>
      </c>
    </row>
    <row r="2797" spans="1:20" ht="18.75" hidden="1" customHeight="1" x14ac:dyDescent="0.25">
      <c r="A2797" s="142"/>
      <c r="B2797" s="169"/>
      <c r="C2797" s="140"/>
      <c r="D2797" s="4" t="s">
        <v>138</v>
      </c>
      <c r="E2797" s="41">
        <f>осн2!N148*осн2!$B$6*осн2!$D$1+осн2!$A$2+(осн2!N148*осн2!$B$6*осн2!$D$1+осн2!$A$2)*осн2!$E$2</f>
        <v>16993445.5</v>
      </c>
      <c r="F2797" s="41">
        <f>осн2!O148*осн2!$B$6*осн2!$D$1+осн2!$A$2+(осн2!O148*осн2!$B$6*осн2!$D$1+осн2!$A$2)*осн2!$E$2</f>
        <v>17673181.550000001</v>
      </c>
      <c r="G2797" s="178"/>
      <c r="H2797" s="179"/>
      <c r="I2797" s="41">
        <f t="shared" si="759"/>
        <v>16993445.5</v>
      </c>
      <c r="J2797" s="41">
        <f t="shared" si="760"/>
        <v>17673181.550000001</v>
      </c>
      <c r="K2797" s="178"/>
      <c r="L2797" s="179"/>
      <c r="M2797" s="41">
        <f t="shared" si="761"/>
        <v>16993445.5</v>
      </c>
      <c r="N2797" s="41">
        <f t="shared" si="762"/>
        <v>17673181.550000001</v>
      </c>
      <c r="O2797" s="37">
        <f>осн2!N148*осн2!$B$6+осн2!$A$2+(осн2!N148*осн2!$B$6+осн2!$A$2)*осн2!$E$2</f>
        <v>8496722.75</v>
      </c>
      <c r="P2797" s="37">
        <f>осн2!O148*осн2!$B$6+осн2!$A$2+(осн2!O148*осн2!$B$6+осн2!$A$2)*осн2!$E$2</f>
        <v>8836590.7750000004</v>
      </c>
      <c r="Q2797" s="41">
        <f t="shared" si="763"/>
        <v>16993445.5</v>
      </c>
      <c r="R2797" s="41">
        <f t="shared" si="764"/>
        <v>17673181.550000001</v>
      </c>
      <c r="S2797" s="41">
        <f t="shared" si="765"/>
        <v>8496722.75</v>
      </c>
      <c r="T2797" s="41">
        <f t="shared" si="766"/>
        <v>8836590.7750000004</v>
      </c>
    </row>
    <row r="2798" spans="1:20" ht="18.75" hidden="1" customHeight="1" x14ac:dyDescent="0.25">
      <c r="A2798" s="142"/>
      <c r="B2798" s="169"/>
      <c r="C2798" s="140"/>
      <c r="D2798" s="4" t="s">
        <v>139</v>
      </c>
      <c r="E2798" s="41">
        <f>осн2!N149*осн2!$B$6*осн2!$D$1+осн2!$A$2+(осн2!N149*осн2!$B$6*осн2!$D$1+осн2!$A$2)*осн2!$E$2</f>
        <v>18391875.300000001</v>
      </c>
      <c r="F2798" s="41">
        <f>осн2!O149*осн2!$B$6*осн2!$D$1+осн2!$A$2+(осн2!O149*осн2!$B$6*осн2!$D$1+осн2!$A$2)*осн2!$E$2</f>
        <v>19127549.25</v>
      </c>
      <c r="G2798" s="178"/>
      <c r="H2798" s="179"/>
      <c r="I2798" s="41">
        <f t="shared" si="759"/>
        <v>18391875.300000001</v>
      </c>
      <c r="J2798" s="41">
        <f t="shared" si="760"/>
        <v>19127549.25</v>
      </c>
      <c r="K2798" s="178"/>
      <c r="L2798" s="179"/>
      <c r="M2798" s="41">
        <f t="shared" si="761"/>
        <v>18391875.300000001</v>
      </c>
      <c r="N2798" s="41">
        <f t="shared" si="762"/>
        <v>19127549.25</v>
      </c>
      <c r="O2798" s="37">
        <f>осн2!N149*осн2!$B$6+осн2!$A$2+(осн2!N149*осн2!$B$6+осн2!$A$2)*осн2!$E$2</f>
        <v>9195937.6500000004</v>
      </c>
      <c r="P2798" s="37">
        <f>осн2!O149*осн2!$B$6+осн2!$A$2+(осн2!O149*осн2!$B$6+осн2!$A$2)*осн2!$E$2</f>
        <v>9563774.625</v>
      </c>
      <c r="Q2798" s="41">
        <f t="shared" si="763"/>
        <v>18391875.300000001</v>
      </c>
      <c r="R2798" s="41">
        <f t="shared" si="764"/>
        <v>19127549.25</v>
      </c>
      <c r="S2798" s="41">
        <f t="shared" si="765"/>
        <v>9195937.6500000004</v>
      </c>
      <c r="T2798" s="41">
        <f t="shared" si="766"/>
        <v>9563774.625</v>
      </c>
    </row>
    <row r="2799" spans="1:20" ht="18.75" hidden="1" customHeight="1" x14ac:dyDescent="0.25">
      <c r="A2799" s="142"/>
      <c r="B2799" s="169"/>
      <c r="C2799" s="140"/>
      <c r="D2799" s="4" t="s">
        <v>168</v>
      </c>
      <c r="E2799" s="41">
        <f>осн2!N150*осн2!$B$6*осн2!$D$1+осн2!$A$2+(осн2!N150*осн2!$B$6*осн2!$D$1+осн2!$A$2)*осн2!$E$2</f>
        <v>22172256.050000001</v>
      </c>
      <c r="F2799" s="41">
        <f>осн2!O150*осн2!$B$6*осн2!$D$1+осн2!$A$2+(осн2!O150*осн2!$B$6*осн2!$D$1+осн2!$A$2)*осн2!$E$2</f>
        <v>23059147</v>
      </c>
      <c r="G2799" s="178"/>
      <c r="H2799" s="179"/>
      <c r="I2799" s="41">
        <f t="shared" si="759"/>
        <v>22172256.050000001</v>
      </c>
      <c r="J2799" s="41">
        <f t="shared" si="760"/>
        <v>23059147</v>
      </c>
      <c r="K2799" s="178"/>
      <c r="L2799" s="179"/>
      <c r="M2799" s="41">
        <f t="shared" si="761"/>
        <v>22172256.050000001</v>
      </c>
      <c r="N2799" s="41">
        <f t="shared" si="762"/>
        <v>23059147</v>
      </c>
      <c r="O2799" s="37">
        <f>осн2!N150*осн2!$B$6+осн2!$A$2+(осн2!N150*осн2!$B$6+осн2!$A$2)*осн2!$E$2</f>
        <v>11086128.025</v>
      </c>
      <c r="P2799" s="37">
        <f>осн2!O150*осн2!$B$6+осн2!$A$2+(осн2!O150*осн2!$B$6+осн2!$A$2)*осн2!$E$2</f>
        <v>11529573.5</v>
      </c>
      <c r="Q2799" s="41">
        <f t="shared" si="763"/>
        <v>22172256.050000001</v>
      </c>
      <c r="R2799" s="41">
        <f t="shared" si="764"/>
        <v>23059147</v>
      </c>
      <c r="S2799" s="41">
        <f t="shared" si="765"/>
        <v>11086128.025</v>
      </c>
      <c r="T2799" s="41">
        <f t="shared" si="766"/>
        <v>11529573.5</v>
      </c>
    </row>
    <row r="2800" spans="1:20" ht="18.75" hidden="1" customHeight="1" x14ac:dyDescent="0.25">
      <c r="A2800" s="142"/>
      <c r="B2800" s="169"/>
      <c r="C2800" s="140"/>
      <c r="D2800" s="8" t="s">
        <v>141</v>
      </c>
      <c r="E2800" s="40">
        <f>осн2!N151*осн2!$B$6*осн2!$D$1+осн2!$A$2+(осн2!N151*осн2!$B$6*осн2!$D$1+осн2!$A$2)*осн2!$E$2</f>
        <v>20915384.949999999</v>
      </c>
      <c r="F2800" s="40">
        <f>осн2!O151*осн2!$B$6*осн2!$D$1+осн2!$A$2+(осн2!O151*осн2!$B$6*осн2!$D$1+осн2!$A$2)*осн2!$E$2</f>
        <v>21752002</v>
      </c>
      <c r="G2800" s="178"/>
      <c r="H2800" s="179"/>
      <c r="I2800" s="40">
        <f t="shared" si="759"/>
        <v>20915384.949999999</v>
      </c>
      <c r="J2800" s="40">
        <f t="shared" si="760"/>
        <v>21752002</v>
      </c>
      <c r="K2800" s="178"/>
      <c r="L2800" s="179"/>
      <c r="M2800" s="40">
        <f t="shared" si="761"/>
        <v>20915384.949999999</v>
      </c>
      <c r="N2800" s="40">
        <f t="shared" si="762"/>
        <v>21752002</v>
      </c>
      <c r="O2800" s="36">
        <f>осн2!N151*осн2!$B$6+осн2!$A$2+(осн2!N151*осн2!$B$6+осн2!$A$2)*осн2!$E$2</f>
        <v>10457692.475</v>
      </c>
      <c r="P2800" s="36">
        <f>осн2!O151*осн2!$B$6+осн2!$A$2+(осн2!O151*осн2!$B$6+осн2!$A$2)*осн2!$E$2</f>
        <v>10876001</v>
      </c>
      <c r="Q2800" s="40">
        <f t="shared" si="763"/>
        <v>20915384.949999999</v>
      </c>
      <c r="R2800" s="40">
        <f t="shared" si="764"/>
        <v>21752002</v>
      </c>
      <c r="S2800" s="40">
        <f t="shared" si="765"/>
        <v>10457692.475</v>
      </c>
      <c r="T2800" s="40">
        <f t="shared" si="766"/>
        <v>10876001</v>
      </c>
    </row>
    <row r="2801" spans="1:20" ht="18.75" hidden="1" customHeight="1" x14ac:dyDescent="0.25">
      <c r="A2801" s="142"/>
      <c r="B2801" s="169"/>
      <c r="C2801" s="140"/>
      <c r="D2801" s="4" t="s">
        <v>142</v>
      </c>
      <c r="E2801" s="41">
        <f>осн2!N152*осн2!$B$6*осн2!$D$1+осн2!$A$2+(осн2!N152*осн2!$B$6*осн2!$D$1+осн2!$A$2)*осн2!$E$2</f>
        <v>22172565.800000001</v>
      </c>
      <c r="F2801" s="41">
        <f>осн2!O152*осн2!$B$6*осн2!$D$1+осн2!$A$2+(осн2!O152*осн2!$B$6*осн2!$D$1+осн2!$A$2)*осн2!$E$2</f>
        <v>23059468.550000001</v>
      </c>
      <c r="G2801" s="178"/>
      <c r="H2801" s="179"/>
      <c r="I2801" s="41">
        <f t="shared" si="759"/>
        <v>22172565.800000001</v>
      </c>
      <c r="J2801" s="41">
        <f t="shared" si="760"/>
        <v>23059468.550000001</v>
      </c>
      <c r="K2801" s="178"/>
      <c r="L2801" s="179"/>
      <c r="M2801" s="41">
        <f t="shared" si="761"/>
        <v>22172565.800000001</v>
      </c>
      <c r="N2801" s="41">
        <f t="shared" si="762"/>
        <v>23059468.550000001</v>
      </c>
      <c r="O2801" s="37">
        <f>осн2!N152*осн2!$B$6+осн2!$A$2+(осн2!N152*осн2!$B$6+осн2!$A$2)*осн2!$E$2</f>
        <v>11086282.9</v>
      </c>
      <c r="P2801" s="37">
        <f>осн2!O152*осн2!$B$6+осн2!$A$2+(осн2!O152*осн2!$B$6+осн2!$A$2)*осн2!$E$2</f>
        <v>11529734.275</v>
      </c>
      <c r="Q2801" s="41">
        <f t="shared" si="763"/>
        <v>22172565.800000001</v>
      </c>
      <c r="R2801" s="41">
        <f t="shared" si="764"/>
        <v>23059468.550000001</v>
      </c>
      <c r="S2801" s="41">
        <f t="shared" si="765"/>
        <v>11086282.9</v>
      </c>
      <c r="T2801" s="41">
        <f t="shared" si="766"/>
        <v>11529734.275</v>
      </c>
    </row>
    <row r="2802" spans="1:20" ht="18.75" hidden="1" customHeight="1" x14ac:dyDescent="0.25">
      <c r="A2802" s="142"/>
      <c r="B2802" s="169"/>
      <c r="C2802" s="140"/>
      <c r="D2802" s="4" t="s">
        <v>143</v>
      </c>
      <c r="E2802" s="41">
        <f>осн2!N153*осн2!$B$6*осн2!$D$1+осн2!$A$2+(осн2!N153*осн2!$B$6*осн2!$D$1+осн2!$A$2)*осн2!$E$2</f>
        <v>23187973.5</v>
      </c>
      <c r="F2802" s="41">
        <f>осн2!O153*осн2!$B$6*осн2!$D$1+осн2!$A$2+(осн2!O153*осн2!$B$6*осн2!$D$1+осн2!$A$2)*осн2!$E$2</f>
        <v>24115491.850000001</v>
      </c>
      <c r="G2802" s="178"/>
      <c r="H2802" s="179"/>
      <c r="I2802" s="41">
        <f t="shared" si="759"/>
        <v>23187973.5</v>
      </c>
      <c r="J2802" s="41">
        <f t="shared" si="760"/>
        <v>24115491.850000001</v>
      </c>
      <c r="K2802" s="178"/>
      <c r="L2802" s="179"/>
      <c r="M2802" s="41">
        <f t="shared" si="761"/>
        <v>23187973.5</v>
      </c>
      <c r="N2802" s="41">
        <f t="shared" si="762"/>
        <v>24115491.850000001</v>
      </c>
      <c r="O2802" s="37">
        <f>осн2!N153*осн2!$B$6+осн2!$A$2+(осн2!N153*осн2!$B$6+осн2!$A$2)*осн2!$E$2</f>
        <v>11593986.75</v>
      </c>
      <c r="P2802" s="37">
        <f>осн2!O153*осн2!$B$6+осн2!$A$2+(осн2!O153*осн2!$B$6+осн2!$A$2)*осн2!$E$2</f>
        <v>12057745.925000001</v>
      </c>
      <c r="Q2802" s="41">
        <f t="shared" si="763"/>
        <v>23187973.5</v>
      </c>
      <c r="R2802" s="41">
        <f t="shared" si="764"/>
        <v>24115491.850000001</v>
      </c>
      <c r="S2802" s="41">
        <f t="shared" si="765"/>
        <v>11593986.75</v>
      </c>
      <c r="T2802" s="41">
        <f t="shared" si="766"/>
        <v>12057745.925000001</v>
      </c>
    </row>
    <row r="2803" spans="1:20" ht="18.75" hidden="1" customHeight="1" x14ac:dyDescent="0.25">
      <c r="A2803" s="142"/>
      <c r="B2803" s="169"/>
      <c r="C2803" s="140"/>
      <c r="D2803" s="4" t="s">
        <v>144</v>
      </c>
      <c r="E2803" s="41">
        <f>осн2!N154*осн2!$B$6*осн2!$D$1+осн2!$A$2+(осн2!N154*осн2!$B$6*осн2!$D$1+осн2!$A$2)*осн2!$E$2</f>
        <v>24586403.300000001</v>
      </c>
      <c r="F2803" s="41">
        <f>осн2!O154*осн2!$B$6*осн2!$D$1+осн2!$A$2+(осн2!O154*осн2!$B$6*осн2!$D$1+осн2!$A$2)*осн2!$E$2</f>
        <v>25569859.550000001</v>
      </c>
      <c r="G2803" s="178"/>
      <c r="H2803" s="179"/>
      <c r="I2803" s="41">
        <f t="shared" si="759"/>
        <v>24586403.300000001</v>
      </c>
      <c r="J2803" s="41">
        <f t="shared" si="760"/>
        <v>25569859.550000001</v>
      </c>
      <c r="K2803" s="178"/>
      <c r="L2803" s="179"/>
      <c r="M2803" s="41">
        <f t="shared" si="761"/>
        <v>24586403.300000001</v>
      </c>
      <c r="N2803" s="41">
        <f t="shared" si="762"/>
        <v>25569859.550000001</v>
      </c>
      <c r="O2803" s="37">
        <f>осн2!N154*осн2!$B$6+осн2!$A$2+(осн2!N154*осн2!$B$6+осн2!$A$2)*осн2!$E$2</f>
        <v>12293201.65</v>
      </c>
      <c r="P2803" s="37">
        <f>осн2!O154*осн2!$B$6+осн2!$A$2+(осн2!O154*осн2!$B$6+осн2!$A$2)*осн2!$E$2</f>
        <v>12784929.775</v>
      </c>
      <c r="Q2803" s="41">
        <f t="shared" si="763"/>
        <v>24586403.300000001</v>
      </c>
      <c r="R2803" s="41">
        <f t="shared" si="764"/>
        <v>25569859.550000001</v>
      </c>
      <c r="S2803" s="41">
        <f t="shared" si="765"/>
        <v>12293201.65</v>
      </c>
      <c r="T2803" s="41">
        <f t="shared" si="766"/>
        <v>12784929.775</v>
      </c>
    </row>
    <row r="2804" spans="1:20" ht="18.75" hidden="1" customHeight="1" x14ac:dyDescent="0.25">
      <c r="A2804" s="142"/>
      <c r="B2804" s="169"/>
      <c r="C2804" s="140"/>
      <c r="D2804" s="4" t="s">
        <v>169</v>
      </c>
      <c r="E2804" s="41">
        <f>осн2!N155*осн2!$B$6*осн2!$D$1+осн2!$A$2+(осн2!N155*осн2!$B$6*осн2!$D$1+осн2!$A$2)*осн2!$E$2</f>
        <v>28366784.050000001</v>
      </c>
      <c r="F2804" s="41">
        <f>осн2!O155*осн2!$B$6*осн2!$D$1+осн2!$A$2+(осн2!O155*осн2!$B$6*осн2!$D$1+осн2!$A$2)*осн2!$E$2</f>
        <v>29501454.350000001</v>
      </c>
      <c r="G2804" s="178"/>
      <c r="H2804" s="179"/>
      <c r="I2804" s="41">
        <f t="shared" si="759"/>
        <v>28366784.050000001</v>
      </c>
      <c r="J2804" s="41">
        <f t="shared" si="760"/>
        <v>29501454.350000001</v>
      </c>
      <c r="K2804" s="178"/>
      <c r="L2804" s="179"/>
      <c r="M2804" s="41">
        <f t="shared" si="761"/>
        <v>28366784.050000001</v>
      </c>
      <c r="N2804" s="41">
        <f t="shared" si="762"/>
        <v>29501454.350000001</v>
      </c>
      <c r="O2804" s="37">
        <f>осн2!N155*осн2!$B$6+осн2!$A$2+(осн2!N155*осн2!$B$6+осн2!$A$2)*осн2!$E$2</f>
        <v>14183392.025</v>
      </c>
      <c r="P2804" s="37">
        <f>осн2!O155*осн2!$B$6+осн2!$A$2+(осн2!O155*осн2!$B$6+осн2!$A$2)*осн2!$E$2</f>
        <v>14750727.175000001</v>
      </c>
      <c r="Q2804" s="41">
        <f t="shared" si="763"/>
        <v>28366784.050000001</v>
      </c>
      <c r="R2804" s="41">
        <f t="shared" si="764"/>
        <v>29501454.350000001</v>
      </c>
      <c r="S2804" s="41">
        <f t="shared" si="765"/>
        <v>14183392.025</v>
      </c>
      <c r="T2804" s="41">
        <f t="shared" si="766"/>
        <v>14750727.175000001</v>
      </c>
    </row>
    <row r="2805" spans="1:20" ht="18.75" hidden="1" customHeight="1" x14ac:dyDescent="0.25">
      <c r="A2805" s="142"/>
      <c r="B2805" s="169"/>
      <c r="C2805" s="140"/>
      <c r="D2805" s="19" t="s">
        <v>136</v>
      </c>
      <c r="E2805" s="40">
        <f>осн2!N156*осн2!$B$6*осн2!$D$1+осн2!$A$2+(осн2!N156*осн2!$B$6*осн2!$D$1+осн2!$A$2)*осн2!$E$2</f>
        <v>13227186.4</v>
      </c>
      <c r="F2805" s="40">
        <f>осн2!O156*осн2!$B$6*осн2!$D$1+осн2!$A$2+(осн2!O156*осн2!$B$6*осн2!$D$1+осн2!$A$2)*осн2!$E$2</f>
        <v>13756274.800000001</v>
      </c>
      <c r="G2805" s="178"/>
      <c r="H2805" s="179"/>
      <c r="I2805" s="40">
        <f t="shared" si="759"/>
        <v>13227186.4</v>
      </c>
      <c r="J2805" s="40">
        <f t="shared" si="760"/>
        <v>13756274.800000001</v>
      </c>
      <c r="K2805" s="178"/>
      <c r="L2805" s="179"/>
      <c r="M2805" s="40">
        <f t="shared" si="761"/>
        <v>13227186.4</v>
      </c>
      <c r="N2805" s="40">
        <f t="shared" si="762"/>
        <v>13756274.800000001</v>
      </c>
      <c r="O2805" s="36">
        <f>осн2!N156*осн2!$B$6+осн2!$A$2+(осн2!N156*осн2!$B$6+осн2!$A$2)*осн2!$E$2</f>
        <v>6613593.2000000002</v>
      </c>
      <c r="P2805" s="36">
        <f>осн2!O156*осн2!$B$6+осн2!$A$2+(осн2!O156*осн2!$B$6+осн2!$A$2)*осн2!$E$2</f>
        <v>6878137.4000000004</v>
      </c>
      <c r="Q2805" s="40">
        <f t="shared" si="763"/>
        <v>13227186.4</v>
      </c>
      <c r="R2805" s="40">
        <f t="shared" si="764"/>
        <v>13756274.800000001</v>
      </c>
      <c r="S2805" s="40">
        <f t="shared" si="765"/>
        <v>6613593.2000000002</v>
      </c>
      <c r="T2805" s="40">
        <f t="shared" si="766"/>
        <v>6878137.4000000004</v>
      </c>
    </row>
    <row r="2806" spans="1:20" ht="18.75" hidden="1" customHeight="1" x14ac:dyDescent="0.25">
      <c r="A2806" s="142"/>
      <c r="B2806" s="169"/>
      <c r="C2806" s="140"/>
      <c r="D2806" s="18" t="s">
        <v>137</v>
      </c>
      <c r="E2806" s="41">
        <f>осн2!N157*осн2!$B$6*осн2!$D$1+осн2!$A$2+(осн2!N157*осн2!$B$6*осн2!$D$1+осн2!$A$2)*осн2!$E$2</f>
        <v>14146518.5</v>
      </c>
      <c r="F2806" s="41">
        <f>осн2!O157*осн2!$B$6*осн2!$D$1+осн2!$A$2+(осн2!O157*осн2!$B$6*осн2!$D$1+осн2!$A$2)*осн2!$E$2</f>
        <v>14712378.65</v>
      </c>
      <c r="G2806" s="178"/>
      <c r="H2806" s="179"/>
      <c r="I2806" s="41">
        <f t="shared" si="759"/>
        <v>14146518.5</v>
      </c>
      <c r="J2806" s="41">
        <f t="shared" si="760"/>
        <v>14712378.65</v>
      </c>
      <c r="K2806" s="178"/>
      <c r="L2806" s="179"/>
      <c r="M2806" s="41">
        <f t="shared" si="761"/>
        <v>14146518.5</v>
      </c>
      <c r="N2806" s="41">
        <f t="shared" si="762"/>
        <v>14712378.65</v>
      </c>
      <c r="O2806" s="37">
        <f>осн2!N157*осн2!$B$6+осн2!$A$2+(осн2!N157*осн2!$B$6+осн2!$A$2)*осн2!$E$2</f>
        <v>7073259.25</v>
      </c>
      <c r="P2806" s="37">
        <f>осн2!O157*осн2!$B$6+осн2!$A$2+(осн2!O157*осн2!$B$6+осн2!$A$2)*осн2!$E$2</f>
        <v>7356189.3250000002</v>
      </c>
      <c r="Q2806" s="41">
        <f t="shared" si="763"/>
        <v>14146518.5</v>
      </c>
      <c r="R2806" s="41">
        <f t="shared" si="764"/>
        <v>14712378.65</v>
      </c>
      <c r="S2806" s="41">
        <f t="shared" si="765"/>
        <v>7073259.25</v>
      </c>
      <c r="T2806" s="41">
        <f t="shared" si="766"/>
        <v>7356189.3250000002</v>
      </c>
    </row>
    <row r="2807" spans="1:20" ht="18.75" hidden="1" customHeight="1" x14ac:dyDescent="0.25">
      <c r="A2807" s="142"/>
      <c r="B2807" s="169"/>
      <c r="C2807" s="140"/>
      <c r="D2807" s="18" t="s">
        <v>138</v>
      </c>
      <c r="E2807" s="41">
        <f>осн2!N158*осн2!$B$6*осн2!$D$1+осн2!$A$2+(осн2!N158*осн2!$B$6*осн2!$D$1+осн2!$A$2)*осн2!$E$2</f>
        <v>14960992.85</v>
      </c>
      <c r="F2807" s="41">
        <f>осн2!O158*осн2!$B$6*осн2!$D$1+осн2!$A$2+(осн2!O158*осн2!$B$6*осн2!$D$1+осн2!$A$2)*осн2!$E$2</f>
        <v>15559432.800000001</v>
      </c>
      <c r="G2807" s="178"/>
      <c r="H2807" s="179"/>
      <c r="I2807" s="41">
        <f t="shared" si="759"/>
        <v>14960992.85</v>
      </c>
      <c r="J2807" s="41">
        <f t="shared" si="760"/>
        <v>15559432.800000001</v>
      </c>
      <c r="K2807" s="178"/>
      <c r="L2807" s="179"/>
      <c r="M2807" s="41">
        <f t="shared" si="761"/>
        <v>14960992.85</v>
      </c>
      <c r="N2807" s="41">
        <f t="shared" si="762"/>
        <v>15559432.800000001</v>
      </c>
      <c r="O2807" s="37">
        <f>осн2!N158*осн2!$B$6+осн2!$A$2+(осн2!N158*осн2!$B$6+осн2!$A$2)*осн2!$E$2</f>
        <v>7480496.4249999998</v>
      </c>
      <c r="P2807" s="37">
        <f>осн2!O158*осн2!$B$6+осн2!$A$2+(осн2!O158*осн2!$B$6+осн2!$A$2)*осн2!$E$2</f>
        <v>7779716.4000000004</v>
      </c>
      <c r="Q2807" s="41">
        <f t="shared" si="763"/>
        <v>14960992.85</v>
      </c>
      <c r="R2807" s="41">
        <f t="shared" si="764"/>
        <v>15559432.800000001</v>
      </c>
      <c r="S2807" s="41">
        <f t="shared" si="765"/>
        <v>7480496.4249999998</v>
      </c>
      <c r="T2807" s="41">
        <f t="shared" si="766"/>
        <v>7779716.4000000004</v>
      </c>
    </row>
    <row r="2808" spans="1:20" ht="18.75" hidden="1" customHeight="1" x14ac:dyDescent="0.25">
      <c r="A2808" s="142"/>
      <c r="B2808" s="169"/>
      <c r="C2808" s="140"/>
      <c r="D2808" s="18" t="s">
        <v>139</v>
      </c>
      <c r="E2808" s="41">
        <f>осн2!N159*осн2!$B$6*осн2!$D$1+осн2!$A$2+(осн2!N159*осн2!$B$6*осн2!$D$1+осн2!$A$2)*осн2!$E$2</f>
        <v>16041418.550000001</v>
      </c>
      <c r="F2808" s="41">
        <f>осн2!O159*осн2!$B$6*осн2!$D$1+осн2!$A$2+(осн2!O159*осн2!$B$6*осн2!$D$1+осн2!$A$2)*осн2!$E$2</f>
        <v>16683076</v>
      </c>
      <c r="G2808" s="178"/>
      <c r="H2808" s="179"/>
      <c r="I2808" s="41">
        <f t="shared" si="759"/>
        <v>16041418.550000001</v>
      </c>
      <c r="J2808" s="41">
        <f t="shared" si="760"/>
        <v>16683076</v>
      </c>
      <c r="K2808" s="178"/>
      <c r="L2808" s="179"/>
      <c r="M2808" s="41">
        <f t="shared" si="761"/>
        <v>16041418.550000001</v>
      </c>
      <c r="N2808" s="41">
        <f t="shared" si="762"/>
        <v>16683076</v>
      </c>
      <c r="O2808" s="37">
        <f>осн2!N159*осн2!$B$6+осн2!$A$2+(осн2!N159*осн2!$B$6+осн2!$A$2)*осн2!$E$2</f>
        <v>8020709.2750000004</v>
      </c>
      <c r="P2808" s="37">
        <f>осн2!O159*осн2!$B$6+осн2!$A$2+(осн2!O159*осн2!$B$6+осн2!$A$2)*осн2!$E$2</f>
        <v>8341538</v>
      </c>
      <c r="Q2808" s="41">
        <f t="shared" si="763"/>
        <v>16041418.550000001</v>
      </c>
      <c r="R2808" s="41">
        <f t="shared" si="764"/>
        <v>16683076</v>
      </c>
      <c r="S2808" s="41">
        <f t="shared" si="765"/>
        <v>8020709.2750000004</v>
      </c>
      <c r="T2808" s="41">
        <f t="shared" si="766"/>
        <v>8341538</v>
      </c>
    </row>
    <row r="2809" spans="1:20" ht="18.75" hidden="1" customHeight="1" x14ac:dyDescent="0.25">
      <c r="A2809" s="142"/>
      <c r="B2809" s="169"/>
      <c r="C2809" s="140"/>
      <c r="D2809" s="18" t="s">
        <v>168</v>
      </c>
      <c r="E2809" s="41">
        <f>осн2!N160*осн2!$B$6*осн2!$D$1+осн2!$A$2+(осн2!N160*осн2!$B$6*осн2!$D$1+осн2!$A$2)*осн2!$E$2</f>
        <v>19190688.100000001</v>
      </c>
      <c r="F2809" s="41">
        <f>осн2!O160*осн2!$B$6*осн2!$D$1+осн2!$A$2+(осн2!O160*осн2!$B$6*осн2!$D$1+осн2!$A$2)*осн2!$E$2</f>
        <v>19958316.449999999</v>
      </c>
      <c r="G2809" s="178"/>
      <c r="H2809" s="179"/>
      <c r="I2809" s="41">
        <f t="shared" si="759"/>
        <v>19190688.100000001</v>
      </c>
      <c r="J2809" s="41">
        <f t="shared" si="760"/>
        <v>19958316.449999999</v>
      </c>
      <c r="K2809" s="178"/>
      <c r="L2809" s="179"/>
      <c r="M2809" s="41">
        <f t="shared" si="761"/>
        <v>19190688.100000001</v>
      </c>
      <c r="N2809" s="41">
        <f t="shared" si="762"/>
        <v>19958316.449999999</v>
      </c>
      <c r="O2809" s="37">
        <f>осн2!N160*осн2!$B$6+осн2!$A$2+(осн2!N160*осн2!$B$6+осн2!$A$2)*осн2!$E$2</f>
        <v>9595344.0500000007</v>
      </c>
      <c r="P2809" s="37">
        <f>осн2!O160*осн2!$B$6+осн2!$A$2+(осн2!O160*осн2!$B$6+осн2!$A$2)*осн2!$E$2</f>
        <v>9979158.2249999996</v>
      </c>
      <c r="Q2809" s="41">
        <f t="shared" si="763"/>
        <v>19190688.100000001</v>
      </c>
      <c r="R2809" s="41">
        <f t="shared" si="764"/>
        <v>19958316.449999999</v>
      </c>
      <c r="S2809" s="41">
        <f t="shared" si="765"/>
        <v>9595344.0500000007</v>
      </c>
      <c r="T2809" s="41">
        <f t="shared" si="766"/>
        <v>9979158.2249999996</v>
      </c>
    </row>
    <row r="2810" spans="1:20" ht="30.75" hidden="1" customHeight="1" x14ac:dyDescent="0.25">
      <c r="A2810" s="142"/>
      <c r="B2810" s="169"/>
      <c r="C2810" s="140"/>
      <c r="D2810" s="13" t="s">
        <v>57</v>
      </c>
      <c r="E2810" s="40">
        <f>осн2!N161*осн2!$B$6*осн2!$D$1+осн2!$A$2+(осн2!N161*осн2!$B$6*осн2!$D$1+осн2!$A$2)*осн2!$E$2</f>
        <v>10008901.6</v>
      </c>
      <c r="F2810" s="40">
        <f>осн2!O161*осн2!$B$6*осн2!$D$1+осн2!$A$2+(осн2!O161*осн2!$B$6*осн2!$D$1+осн2!$A$2)*осн2!$E$2</f>
        <v>10409257.9</v>
      </c>
      <c r="G2810" s="178"/>
      <c r="H2810" s="179"/>
      <c r="I2810" s="40">
        <f t="shared" si="759"/>
        <v>10008901.6</v>
      </c>
      <c r="J2810" s="40">
        <f t="shared" si="760"/>
        <v>10409257.9</v>
      </c>
      <c r="K2810" s="178"/>
      <c r="L2810" s="179"/>
      <c r="M2810" s="40">
        <f t="shared" si="761"/>
        <v>10008901.6</v>
      </c>
      <c r="N2810" s="40">
        <f t="shared" si="762"/>
        <v>10409257.9</v>
      </c>
      <c r="O2810" s="36">
        <f>осн2!N161*осн2!$B$6+осн2!$A$2+(осн2!N161*осн2!$B$6+осн2!$A$2)*осн2!$E$2</f>
        <v>5004450.8</v>
      </c>
      <c r="P2810" s="36">
        <f>осн2!O161*осн2!$B$6+осн2!$A$2+(осн2!O161*осн2!$B$6+осн2!$A$2)*осн2!$E$2</f>
        <v>5204628.95</v>
      </c>
      <c r="Q2810" s="40">
        <f t="shared" si="763"/>
        <v>10008901.6</v>
      </c>
      <c r="R2810" s="40">
        <f t="shared" si="764"/>
        <v>10409257.9</v>
      </c>
      <c r="S2810" s="40">
        <f t="shared" si="765"/>
        <v>5004450.8</v>
      </c>
      <c r="T2810" s="40">
        <f t="shared" si="766"/>
        <v>5204628.95</v>
      </c>
    </row>
    <row r="2811" spans="1:20" ht="30.75" hidden="1" customHeight="1" x14ac:dyDescent="0.25">
      <c r="A2811" s="142"/>
      <c r="B2811" s="169"/>
      <c r="C2811" s="140"/>
      <c r="D2811" s="12" t="s">
        <v>58</v>
      </c>
      <c r="E2811" s="41">
        <f>осн2!N162*осн2!$B$6*осн2!$D$1+осн2!$A$2+(осн2!N162*осн2!$B$6*осн2!$D$1+осн2!$A$2)*осн2!$E$2</f>
        <v>14250069.4</v>
      </c>
      <c r="F2811" s="41">
        <f>осн2!O162*осн2!$B$6*осн2!$D$1+осн2!$A$2+(осн2!O162*осн2!$B$6*осн2!$D$1+осн2!$A$2)*осн2!$E$2</f>
        <v>14820074.300000001</v>
      </c>
      <c r="G2811" s="178"/>
      <c r="H2811" s="179"/>
      <c r="I2811" s="41">
        <f t="shared" si="759"/>
        <v>14250069.4</v>
      </c>
      <c r="J2811" s="41">
        <f t="shared" si="760"/>
        <v>14820074.300000001</v>
      </c>
      <c r="K2811" s="178"/>
      <c r="L2811" s="179"/>
      <c r="M2811" s="41">
        <f t="shared" si="761"/>
        <v>14250069.4</v>
      </c>
      <c r="N2811" s="41">
        <f t="shared" si="762"/>
        <v>14820074.300000001</v>
      </c>
      <c r="O2811" s="37">
        <f>осн2!N162*осн2!$B$6+осн2!$A$2+(осн2!N162*осн2!$B$6+осн2!$A$2)*осн2!$E$2</f>
        <v>7125034.7000000002</v>
      </c>
      <c r="P2811" s="37">
        <f>осн2!O162*осн2!$B$6+осн2!$A$2+(осн2!O162*осн2!$B$6+осн2!$A$2)*осн2!$E$2</f>
        <v>7410037.1500000004</v>
      </c>
      <c r="Q2811" s="41">
        <f t="shared" si="763"/>
        <v>14250069.4</v>
      </c>
      <c r="R2811" s="41">
        <f t="shared" si="764"/>
        <v>14820074.300000001</v>
      </c>
      <c r="S2811" s="41">
        <f t="shared" si="765"/>
        <v>7125034.7000000002</v>
      </c>
      <c r="T2811" s="41">
        <f t="shared" si="766"/>
        <v>7410037.1500000004</v>
      </c>
    </row>
    <row r="2812" spans="1:20" ht="30.75" hidden="1" customHeight="1" x14ac:dyDescent="0.25">
      <c r="A2812" s="142"/>
      <c r="B2812" s="169"/>
      <c r="C2812" s="140"/>
      <c r="D2812" s="12" t="s">
        <v>59</v>
      </c>
      <c r="E2812" s="41">
        <f>осн2!N163*осн2!$B$6*осн2!$D$1+осн2!$A$2+(осн2!N163*осн2!$B$6*осн2!$D$1+осн2!$A$2)*осн2!$E$2</f>
        <v>20730505.5</v>
      </c>
      <c r="F2812" s="41">
        <f>осн2!O163*осн2!$B$6*осн2!$D$1+осн2!$A$2+(осн2!O163*осн2!$B$6*осн2!$D$1+осн2!$A$2)*осн2!$E$2</f>
        <v>21559726.899999999</v>
      </c>
      <c r="G2812" s="178"/>
      <c r="H2812" s="179"/>
      <c r="I2812" s="41">
        <f t="shared" si="759"/>
        <v>20730505.5</v>
      </c>
      <c r="J2812" s="41">
        <f t="shared" si="760"/>
        <v>21559726.899999999</v>
      </c>
      <c r="K2812" s="178"/>
      <c r="L2812" s="179"/>
      <c r="M2812" s="41">
        <f t="shared" si="761"/>
        <v>20730505.5</v>
      </c>
      <c r="N2812" s="41">
        <f t="shared" si="762"/>
        <v>21559726.899999999</v>
      </c>
      <c r="O2812" s="37">
        <f>осн2!N163*осн2!$B$6+осн2!$A$2+(осн2!N163*осн2!$B$6+осн2!$A$2)*осн2!$E$2</f>
        <v>10365252.75</v>
      </c>
      <c r="P2812" s="37">
        <f>осн2!O163*осн2!$B$6+осн2!$A$2+(осн2!O163*осн2!$B$6+осн2!$A$2)*осн2!$E$2</f>
        <v>10779863.449999999</v>
      </c>
      <c r="Q2812" s="41">
        <f t="shared" si="763"/>
        <v>20730505.5</v>
      </c>
      <c r="R2812" s="41">
        <f t="shared" si="764"/>
        <v>21559726.899999999</v>
      </c>
      <c r="S2812" s="41">
        <f t="shared" si="765"/>
        <v>10365252.75</v>
      </c>
      <c r="T2812" s="41">
        <f t="shared" si="766"/>
        <v>10779863.449999999</v>
      </c>
    </row>
    <row r="2813" spans="1:20" ht="30.75" hidden="1" customHeight="1" x14ac:dyDescent="0.25">
      <c r="A2813" s="142"/>
      <c r="B2813" s="169"/>
      <c r="C2813" s="140"/>
      <c r="D2813" s="12" t="s">
        <v>60</v>
      </c>
      <c r="E2813" s="41">
        <f>осн2!N164*осн2!$B$6*осн2!$D$1+осн2!$A$2+(осн2!N164*осн2!$B$6*осн2!$D$1+осн2!$A$2)*осн2!$E$2</f>
        <v>25836247.5</v>
      </c>
      <c r="F2813" s="41">
        <f>осн2!O164*осн2!$B$6*осн2!$D$1+осн2!$A$2+(осн2!O164*осн2!$B$6*осн2!$D$1+осн2!$A$2)*осн2!$E$2</f>
        <v>26869697.399999999</v>
      </c>
      <c r="G2813" s="178"/>
      <c r="H2813" s="179"/>
      <c r="I2813" s="41">
        <f t="shared" si="759"/>
        <v>25836247.5</v>
      </c>
      <c r="J2813" s="41">
        <f t="shared" si="760"/>
        <v>26869697.399999999</v>
      </c>
      <c r="K2813" s="178"/>
      <c r="L2813" s="179"/>
      <c r="M2813" s="41">
        <f t="shared" si="761"/>
        <v>25836247.5</v>
      </c>
      <c r="N2813" s="41">
        <f t="shared" si="762"/>
        <v>26869697.399999999</v>
      </c>
      <c r="O2813" s="37">
        <f>осн2!N164*осн2!$B$6+осн2!$A$2+(осн2!N164*осн2!$B$6+осн2!$A$2)*осн2!$E$2</f>
        <v>12918123.75</v>
      </c>
      <c r="P2813" s="37">
        <f>осн2!O164*осн2!$B$6+осн2!$A$2+(осн2!O164*осн2!$B$6+осн2!$A$2)*осн2!$E$2</f>
        <v>13434848.699999999</v>
      </c>
      <c r="Q2813" s="41">
        <f t="shared" si="763"/>
        <v>25836247.5</v>
      </c>
      <c r="R2813" s="41">
        <f t="shared" si="764"/>
        <v>26869697.399999999</v>
      </c>
      <c r="S2813" s="41">
        <f t="shared" si="765"/>
        <v>12918123.75</v>
      </c>
      <c r="T2813" s="41">
        <f t="shared" si="766"/>
        <v>13434848.699999999</v>
      </c>
    </row>
    <row r="2814" spans="1:20" ht="30.75" hidden="1" customHeight="1" x14ac:dyDescent="0.25">
      <c r="A2814" s="142"/>
      <c r="B2814" s="169"/>
      <c r="C2814" s="140"/>
      <c r="D2814" s="12" t="s">
        <v>61</v>
      </c>
      <c r="E2814" s="41">
        <f>осн2!N165*осн2!$B$6*осн2!$D$1+осн2!$A$2+(осн2!N165*осн2!$B$6*осн2!$D$1+осн2!$A$2)*осн2!$E$2</f>
        <v>27458605.899999999</v>
      </c>
      <c r="F2814" s="41">
        <f>осн2!O165*осн2!$B$6*осн2!$D$1+осн2!$A$2+(осн2!O165*осн2!$B$6*осн2!$D$1+осн2!$A$2)*осн2!$E$2</f>
        <v>28556949.899999999</v>
      </c>
      <c r="G2814" s="178"/>
      <c r="H2814" s="179"/>
      <c r="I2814" s="41">
        <f t="shared" ref="I2814:I2845" si="767">E2814</f>
        <v>27458605.899999999</v>
      </c>
      <c r="J2814" s="41">
        <f t="shared" ref="J2814:J2845" si="768">F2814</f>
        <v>28556949.899999999</v>
      </c>
      <c r="K2814" s="178"/>
      <c r="L2814" s="179"/>
      <c r="M2814" s="41">
        <f t="shared" ref="M2814:M2845" si="769">I2814</f>
        <v>27458605.899999999</v>
      </c>
      <c r="N2814" s="41">
        <f t="shared" ref="N2814:N2845" si="770">J2814</f>
        <v>28556949.899999999</v>
      </c>
      <c r="O2814" s="37">
        <f>осн2!N165*осн2!$B$6+осн2!$A$2+(осн2!N165*осн2!$B$6+осн2!$A$2)*осн2!$E$2</f>
        <v>13729302.949999999</v>
      </c>
      <c r="P2814" s="37">
        <f>осн2!O165*осн2!$B$6+осн2!$A$2+(осн2!O165*осн2!$B$6+осн2!$A$2)*осн2!$E$2</f>
        <v>14278474.949999999</v>
      </c>
      <c r="Q2814" s="41">
        <f t="shared" ref="Q2814:Q2845" si="771">M2814</f>
        <v>27458605.899999999</v>
      </c>
      <c r="R2814" s="41">
        <f t="shared" ref="R2814:R2845" si="772">N2814</f>
        <v>28556949.899999999</v>
      </c>
      <c r="S2814" s="41">
        <f t="shared" ref="S2814:S2845" si="773">O2814</f>
        <v>13729302.949999999</v>
      </c>
      <c r="T2814" s="41">
        <f t="shared" ref="T2814:T2845" si="774">P2814</f>
        <v>14278474.949999999</v>
      </c>
    </row>
    <row r="2815" spans="1:20" ht="30.75" hidden="1" customHeight="1" x14ac:dyDescent="0.25">
      <c r="A2815" s="142"/>
      <c r="B2815" s="169"/>
      <c r="C2815" s="140"/>
      <c r="D2815" s="12" t="s">
        <v>62</v>
      </c>
      <c r="E2815" s="41">
        <f>осн2!N166*осн2!$B$6*осн2!$D$1+осн2!$A$2+(осн2!N166*осн2!$B$6*осн2!$D$1+осн2!$A$2)*осн2!$E$2</f>
        <v>31654907.149999999</v>
      </c>
      <c r="F2815" s="41">
        <f>осн2!O166*осн2!$B$6*осн2!$D$1+осн2!$A$2+(осн2!O166*осн2!$B$6*осн2!$D$1+осн2!$A$2)*осн2!$E$2</f>
        <v>32921103.199999999</v>
      </c>
      <c r="G2815" s="178"/>
      <c r="H2815" s="179"/>
      <c r="I2815" s="41">
        <f t="shared" si="767"/>
        <v>31654907.149999999</v>
      </c>
      <c r="J2815" s="41">
        <f t="shared" si="768"/>
        <v>32921103.199999999</v>
      </c>
      <c r="K2815" s="178"/>
      <c r="L2815" s="179"/>
      <c r="M2815" s="41">
        <f t="shared" si="769"/>
        <v>31654907.149999999</v>
      </c>
      <c r="N2815" s="41">
        <f t="shared" si="770"/>
        <v>32921103.199999999</v>
      </c>
      <c r="O2815" s="37">
        <f>осн2!N166*осн2!$B$6+осн2!$A$2+(осн2!N166*осн2!$B$6+осн2!$A$2)*осн2!$E$2</f>
        <v>15827453.574999999</v>
      </c>
      <c r="P2815" s="37">
        <f>осн2!O166*осн2!$B$6+осн2!$A$2+(осн2!O166*осн2!$B$6+осн2!$A$2)*осн2!$E$2</f>
        <v>16460551.6</v>
      </c>
      <c r="Q2815" s="41">
        <f t="shared" si="771"/>
        <v>31654907.149999999</v>
      </c>
      <c r="R2815" s="41">
        <f t="shared" si="772"/>
        <v>32921103.199999999</v>
      </c>
      <c r="S2815" s="41">
        <f t="shared" si="773"/>
        <v>15827453.574999999</v>
      </c>
      <c r="T2815" s="41">
        <f t="shared" si="774"/>
        <v>16460551.6</v>
      </c>
    </row>
    <row r="2816" spans="1:20" ht="18.75" hidden="1" customHeight="1" x14ac:dyDescent="0.25">
      <c r="A2816" s="142"/>
      <c r="B2816" s="169"/>
      <c r="C2816" s="140"/>
      <c r="D2816" s="13" t="s">
        <v>63</v>
      </c>
      <c r="E2816" s="40">
        <f>осн2!N167*осн2!$B$6*осн2!$D$1+осн2!$A$2+(осн2!N167*осн2!$B$6*осн2!$D$1+осн2!$A$2)*осн2!$E$2</f>
        <v>22633361.699999999</v>
      </c>
      <c r="F2816" s="40">
        <f>осн2!O167*осн2!$B$6*осн2!$D$1+осн2!$A$2+(осн2!O167*осн2!$B$6*осн2!$D$1+осн2!$A$2)*осн2!$E$2</f>
        <v>23538696.050000001</v>
      </c>
      <c r="G2816" s="178"/>
      <c r="H2816" s="179"/>
      <c r="I2816" s="40">
        <f t="shared" si="767"/>
        <v>22633361.699999999</v>
      </c>
      <c r="J2816" s="40">
        <f t="shared" si="768"/>
        <v>23538696.050000001</v>
      </c>
      <c r="K2816" s="178"/>
      <c r="L2816" s="179"/>
      <c r="M2816" s="40">
        <f t="shared" si="769"/>
        <v>22633361.699999999</v>
      </c>
      <c r="N2816" s="40">
        <f t="shared" si="770"/>
        <v>23538696.050000001</v>
      </c>
      <c r="O2816" s="36">
        <f>осн2!N167*осн2!$B$6+осн2!$A$2+(осн2!N167*осн2!$B$6+осн2!$A$2)*осн2!$E$2</f>
        <v>11316680.85</v>
      </c>
      <c r="P2816" s="36">
        <f>осн2!O167*осн2!$B$6+осн2!$A$2+(осн2!O167*осн2!$B$6+осн2!$A$2)*осн2!$E$2</f>
        <v>11769348.025</v>
      </c>
      <c r="Q2816" s="40">
        <f t="shared" si="771"/>
        <v>22633361.699999999</v>
      </c>
      <c r="R2816" s="40">
        <f t="shared" si="772"/>
        <v>23538696.050000001</v>
      </c>
      <c r="S2816" s="40">
        <f t="shared" si="773"/>
        <v>11316680.85</v>
      </c>
      <c r="T2816" s="40">
        <f t="shared" si="774"/>
        <v>11769348.025</v>
      </c>
    </row>
    <row r="2817" spans="1:20" ht="18.75" hidden="1" customHeight="1" x14ac:dyDescent="0.25">
      <c r="A2817" s="142"/>
      <c r="B2817" s="169"/>
      <c r="C2817" s="140"/>
      <c r="D2817" s="12" t="s">
        <v>64</v>
      </c>
      <c r="E2817" s="41">
        <f>осн2!N168*осн2!$B$6*осн2!$D$1+осн2!$A$2+(осн2!N168*осн2!$B$6*осн2!$D$1+осн2!$A$2)*осн2!$E$2</f>
        <v>30323415.800000001</v>
      </c>
      <c r="F2817" s="41">
        <f>осн2!O168*осн2!$B$6*осн2!$D$1+осн2!$A$2+(осн2!O168*осн2!$B$6*осн2!$D$1+осн2!$A$2)*осн2!$E$2</f>
        <v>31536349.600000001</v>
      </c>
      <c r="G2817" s="178"/>
      <c r="H2817" s="179"/>
      <c r="I2817" s="41">
        <f t="shared" si="767"/>
        <v>30323415.800000001</v>
      </c>
      <c r="J2817" s="41">
        <f t="shared" si="768"/>
        <v>31536349.600000001</v>
      </c>
      <c r="K2817" s="178"/>
      <c r="L2817" s="179"/>
      <c r="M2817" s="41">
        <f t="shared" si="769"/>
        <v>30323415.800000001</v>
      </c>
      <c r="N2817" s="41">
        <f t="shared" si="770"/>
        <v>31536349.600000001</v>
      </c>
      <c r="O2817" s="37">
        <f>осн2!N168*осн2!$B$6+осн2!$A$2+(осн2!N168*осн2!$B$6+осн2!$A$2)*осн2!$E$2</f>
        <v>15161707.9</v>
      </c>
      <c r="P2817" s="37">
        <f>осн2!O168*осн2!$B$6+осн2!$A$2+(осн2!O168*осн2!$B$6+осн2!$A$2)*осн2!$E$2</f>
        <v>15768174.800000001</v>
      </c>
      <c r="Q2817" s="41">
        <f t="shared" si="771"/>
        <v>30323415.800000001</v>
      </c>
      <c r="R2817" s="41">
        <f t="shared" si="772"/>
        <v>31536349.600000001</v>
      </c>
      <c r="S2817" s="41">
        <f t="shared" si="773"/>
        <v>15161707.9</v>
      </c>
      <c r="T2817" s="41">
        <f t="shared" si="774"/>
        <v>15768174.800000001</v>
      </c>
    </row>
    <row r="2818" spans="1:20" ht="18.75" hidden="1" customHeight="1" x14ac:dyDescent="0.25">
      <c r="A2818" s="142"/>
      <c r="B2818" s="169"/>
      <c r="C2818" s="140"/>
      <c r="D2818" s="12" t="s">
        <v>65</v>
      </c>
      <c r="E2818" s="41">
        <f>осн2!N169*осн2!$B$6*осн2!$D$1+осн2!$A$2+(осн2!N169*осн2!$B$6*осн2!$D$1+осн2!$A$2)*осн2!$E$2</f>
        <v>37847066.299999997</v>
      </c>
      <c r="F2818" s="41">
        <f>осн2!O169*осн2!$B$6*осн2!$D$1+осн2!$A$2+(осн2!O169*осн2!$B$6*осн2!$D$1+осн2!$A$2)*осн2!$E$2</f>
        <v>39360950.25</v>
      </c>
      <c r="G2818" s="178"/>
      <c r="H2818" s="179"/>
      <c r="I2818" s="41">
        <f t="shared" si="767"/>
        <v>37847066.299999997</v>
      </c>
      <c r="J2818" s="41">
        <f t="shared" si="768"/>
        <v>39360950.25</v>
      </c>
      <c r="K2818" s="178"/>
      <c r="L2818" s="179"/>
      <c r="M2818" s="41">
        <f t="shared" si="769"/>
        <v>37847066.299999997</v>
      </c>
      <c r="N2818" s="41">
        <f t="shared" si="770"/>
        <v>39360950.25</v>
      </c>
      <c r="O2818" s="37">
        <f>осн2!N169*осн2!$B$6+осн2!$A$2+(осн2!N169*осн2!$B$6+осн2!$A$2)*осн2!$E$2</f>
        <v>18923533.149999999</v>
      </c>
      <c r="P2818" s="37">
        <f>осн2!O169*осн2!$B$6+осн2!$A$2+(осн2!O169*осн2!$B$6+осн2!$A$2)*осн2!$E$2</f>
        <v>19680475.125</v>
      </c>
      <c r="Q2818" s="41">
        <f t="shared" si="771"/>
        <v>37847066.299999997</v>
      </c>
      <c r="R2818" s="41">
        <f t="shared" si="772"/>
        <v>39360950.25</v>
      </c>
      <c r="S2818" s="41">
        <f t="shared" si="773"/>
        <v>18923533.149999999</v>
      </c>
      <c r="T2818" s="41">
        <f t="shared" si="774"/>
        <v>19680475.125</v>
      </c>
    </row>
    <row r="2819" spans="1:20" ht="18.75" hidden="1" customHeight="1" x14ac:dyDescent="0.25">
      <c r="A2819" s="142"/>
      <c r="B2819" s="169"/>
      <c r="C2819" s="140"/>
      <c r="D2819" s="12" t="s">
        <v>66</v>
      </c>
      <c r="E2819" s="41">
        <f>осн2!N170*осн2!$B$6*осн2!$D$1+осн2!$A$2+(осн2!N170*осн2!$B$6*осн2!$D$1+осн2!$A$2)*осн2!$E$2</f>
        <v>45357244.149999999</v>
      </c>
      <c r="F2819" s="41">
        <f>осн2!O170*осн2!$B$6*осн2!$D$1+осн2!$A$2+(осн2!O170*осн2!$B$6*осн2!$D$1+осн2!$A$2)*осн2!$E$2</f>
        <v>47171535.450000003</v>
      </c>
      <c r="G2819" s="178"/>
      <c r="H2819" s="179"/>
      <c r="I2819" s="41">
        <f t="shared" si="767"/>
        <v>45357244.149999999</v>
      </c>
      <c r="J2819" s="41">
        <f t="shared" si="768"/>
        <v>47171535.450000003</v>
      </c>
      <c r="K2819" s="178"/>
      <c r="L2819" s="179"/>
      <c r="M2819" s="41">
        <f t="shared" si="769"/>
        <v>45357244.149999999</v>
      </c>
      <c r="N2819" s="41">
        <f t="shared" si="770"/>
        <v>47171535.450000003</v>
      </c>
      <c r="O2819" s="37">
        <f>осн2!N170*осн2!$B$6+осн2!$A$2+(осн2!N170*осн2!$B$6+осн2!$A$2)*осн2!$E$2</f>
        <v>22678622.074999999</v>
      </c>
      <c r="P2819" s="37">
        <f>осн2!O170*осн2!$B$6+осн2!$A$2+(осн2!O170*осн2!$B$6+осн2!$A$2)*осн2!$E$2</f>
        <v>23585767.725000001</v>
      </c>
      <c r="Q2819" s="41">
        <f t="shared" si="771"/>
        <v>45357244.149999999</v>
      </c>
      <c r="R2819" s="41">
        <f t="shared" si="772"/>
        <v>47171535.450000003</v>
      </c>
      <c r="S2819" s="41">
        <f t="shared" si="773"/>
        <v>22678622.074999999</v>
      </c>
      <c r="T2819" s="41">
        <f t="shared" si="774"/>
        <v>23585767.725000001</v>
      </c>
    </row>
    <row r="2820" spans="1:20" ht="18.75" hidden="1" customHeight="1" x14ac:dyDescent="0.25">
      <c r="A2820" s="142"/>
      <c r="B2820" s="169"/>
      <c r="C2820" s="140"/>
      <c r="D2820" s="12" t="s">
        <v>67</v>
      </c>
      <c r="E2820" s="41">
        <f>осн2!N171*осн2!$B$6*осн2!$D$1+осн2!$A$2+(осн2!N171*осн2!$B$6*осн2!$D$1+осн2!$A$2)*осн2!$E$2</f>
        <v>47131324</v>
      </c>
      <c r="F2820" s="41">
        <f>осн2!O171*осн2!$B$6*осн2!$D$1+осн2!$A$2+(осн2!O171*осн2!$B$6*осн2!$D$1+осн2!$A$2)*осн2!$E$2</f>
        <v>49016577.549999997</v>
      </c>
      <c r="G2820" s="178"/>
      <c r="H2820" s="179"/>
      <c r="I2820" s="41">
        <f t="shared" si="767"/>
        <v>47131324</v>
      </c>
      <c r="J2820" s="41">
        <f t="shared" si="768"/>
        <v>49016577.549999997</v>
      </c>
      <c r="K2820" s="178"/>
      <c r="L2820" s="179"/>
      <c r="M2820" s="41">
        <f t="shared" si="769"/>
        <v>47131324</v>
      </c>
      <c r="N2820" s="41">
        <f t="shared" si="770"/>
        <v>49016577.549999997</v>
      </c>
      <c r="O2820" s="37">
        <f>осн2!N171*осн2!$B$6+осн2!$A$2+(осн2!N171*осн2!$B$6+осн2!$A$2)*осн2!$E$2</f>
        <v>23565662</v>
      </c>
      <c r="P2820" s="37">
        <f>осн2!O171*осн2!$B$6+осн2!$A$2+(осн2!O171*осн2!$B$6+осн2!$A$2)*осн2!$E$2</f>
        <v>24508288.774999999</v>
      </c>
      <c r="Q2820" s="41">
        <f t="shared" si="771"/>
        <v>47131324</v>
      </c>
      <c r="R2820" s="41">
        <f t="shared" si="772"/>
        <v>49016577.549999997</v>
      </c>
      <c r="S2820" s="41">
        <f t="shared" si="773"/>
        <v>23565662</v>
      </c>
      <c r="T2820" s="41">
        <f t="shared" si="774"/>
        <v>24508288.774999999</v>
      </c>
    </row>
    <row r="2821" spans="1:20" ht="18.75" hidden="1" customHeight="1" x14ac:dyDescent="0.25">
      <c r="A2821" s="142"/>
      <c r="B2821" s="169"/>
      <c r="C2821" s="140"/>
      <c r="D2821" s="12" t="s">
        <v>68</v>
      </c>
      <c r="E2821" s="41">
        <f>осн2!N172*осн2!$B$6*осн2!$D$1+осн2!$A$2+(осн2!N172*осн2!$B$6*осн2!$D$1+осн2!$A$2)*осн2!$E$2</f>
        <v>51971660.399999999</v>
      </c>
      <c r="F2821" s="41">
        <f>осн2!O172*осн2!$B$6*осн2!$D$1+осн2!$A$2+(осн2!O172*осн2!$B$6*осн2!$D$1+осн2!$A$2)*осн2!$E$2</f>
        <v>54050528.350000001</v>
      </c>
      <c r="G2821" s="178"/>
      <c r="H2821" s="179"/>
      <c r="I2821" s="41">
        <f t="shared" si="767"/>
        <v>51971660.399999999</v>
      </c>
      <c r="J2821" s="41">
        <f t="shared" si="768"/>
        <v>54050528.350000001</v>
      </c>
      <c r="K2821" s="178"/>
      <c r="L2821" s="179"/>
      <c r="M2821" s="41">
        <f t="shared" si="769"/>
        <v>51971660.399999999</v>
      </c>
      <c r="N2821" s="41">
        <f t="shared" si="770"/>
        <v>54050528.350000001</v>
      </c>
      <c r="O2821" s="37">
        <f>осн2!N172*осн2!$B$6+осн2!$A$2+(осн2!N172*осн2!$B$6+осн2!$A$2)*осн2!$E$2</f>
        <v>25985830.199999999</v>
      </c>
      <c r="P2821" s="37">
        <f>осн2!O172*осн2!$B$6+осн2!$A$2+(осн2!O172*осн2!$B$6+осн2!$A$2)*осн2!$E$2</f>
        <v>27025264.175000001</v>
      </c>
      <c r="Q2821" s="41">
        <f t="shared" si="771"/>
        <v>51971660.399999999</v>
      </c>
      <c r="R2821" s="41">
        <f t="shared" si="772"/>
        <v>54050528.350000001</v>
      </c>
      <c r="S2821" s="41">
        <f t="shared" si="773"/>
        <v>25985830.199999999</v>
      </c>
      <c r="T2821" s="41">
        <f t="shared" si="774"/>
        <v>27025264.175000001</v>
      </c>
    </row>
    <row r="2822" spans="1:20" ht="18.75" hidden="1" customHeight="1" x14ac:dyDescent="0.25">
      <c r="A2822" s="142"/>
      <c r="B2822" s="169"/>
      <c r="C2822" s="140"/>
      <c r="D2822" s="12" t="s">
        <v>69</v>
      </c>
      <c r="E2822" s="41">
        <f>осн2!N173*осн2!$B$6*осн2!$D$1+осн2!$A$2+(осн2!N173*осн2!$B$6*осн2!$D$1+осн2!$A$2)*осн2!$E$2</f>
        <v>56811970.25</v>
      </c>
      <c r="F2822" s="41">
        <f>осн2!O173*осн2!$B$6*осн2!$D$1+осн2!$A$2+(осн2!O173*осн2!$B$6*осн2!$D$1+осн2!$A$2)*осн2!$E$2</f>
        <v>59084446.700000003</v>
      </c>
      <c r="G2822" s="178"/>
      <c r="H2822" s="179"/>
      <c r="I2822" s="41">
        <f t="shared" si="767"/>
        <v>56811970.25</v>
      </c>
      <c r="J2822" s="41">
        <f t="shared" si="768"/>
        <v>59084446.700000003</v>
      </c>
      <c r="K2822" s="178"/>
      <c r="L2822" s="179"/>
      <c r="M2822" s="41">
        <f t="shared" si="769"/>
        <v>56811970.25</v>
      </c>
      <c r="N2822" s="41">
        <f t="shared" si="770"/>
        <v>59084446.700000003</v>
      </c>
      <c r="O2822" s="37">
        <f>осн2!N173*осн2!$B$6+осн2!$A$2+(осн2!N173*осн2!$B$6+осн2!$A$2)*осн2!$E$2</f>
        <v>28405985.125</v>
      </c>
      <c r="P2822" s="37">
        <f>осн2!O173*осн2!$B$6+осн2!$A$2+(осн2!O173*осн2!$B$6+осн2!$A$2)*осн2!$E$2</f>
        <v>29542223.350000001</v>
      </c>
      <c r="Q2822" s="41">
        <f t="shared" si="771"/>
        <v>56811970.25</v>
      </c>
      <c r="R2822" s="41">
        <f t="shared" si="772"/>
        <v>59084446.700000003</v>
      </c>
      <c r="S2822" s="41">
        <f t="shared" si="773"/>
        <v>28405985.125</v>
      </c>
      <c r="T2822" s="41">
        <f t="shared" si="774"/>
        <v>29542223.350000001</v>
      </c>
    </row>
    <row r="2823" spans="1:20" ht="18.75" hidden="1" customHeight="1" x14ac:dyDescent="0.25">
      <c r="A2823" s="142"/>
      <c r="B2823" s="169"/>
      <c r="C2823" s="140"/>
      <c r="D2823" s="12" t="s">
        <v>70</v>
      </c>
      <c r="E2823" s="41">
        <f>осн2!N174*осн2!$B$6*осн2!$D$1+осн2!$A$2+(осн2!N174*осн2!$B$6*осн2!$D$1+осн2!$A$2)*осн2!$E$2</f>
        <v>61652306.649999999</v>
      </c>
      <c r="F2823" s="41">
        <f>осн2!O174*осн2!$B$6*осн2!$D$1+осн2!$A$2+(осн2!O174*осн2!$B$6*осн2!$D$1+осн2!$A$2)*осн2!$E$2</f>
        <v>64118397.5</v>
      </c>
      <c r="G2823" s="178"/>
      <c r="H2823" s="179"/>
      <c r="I2823" s="41">
        <f t="shared" si="767"/>
        <v>61652306.649999999</v>
      </c>
      <c r="J2823" s="41">
        <f t="shared" si="768"/>
        <v>64118397.5</v>
      </c>
      <c r="K2823" s="178"/>
      <c r="L2823" s="179"/>
      <c r="M2823" s="41">
        <f t="shared" si="769"/>
        <v>61652306.649999999</v>
      </c>
      <c r="N2823" s="41">
        <f t="shared" si="770"/>
        <v>64118397.5</v>
      </c>
      <c r="O2823" s="37">
        <f>осн2!N174*осн2!$B$6+осн2!$A$2+(осн2!N174*осн2!$B$6+осн2!$A$2)*осн2!$E$2</f>
        <v>30826153.324999999</v>
      </c>
      <c r="P2823" s="37">
        <f>осн2!O174*осн2!$B$6+осн2!$A$2+(осн2!O174*осн2!$B$6+осн2!$A$2)*осн2!$E$2</f>
        <v>32059198.75</v>
      </c>
      <c r="Q2823" s="41">
        <f t="shared" si="771"/>
        <v>61652306.649999999</v>
      </c>
      <c r="R2823" s="41">
        <f t="shared" si="772"/>
        <v>64118397.5</v>
      </c>
      <c r="S2823" s="41">
        <f t="shared" si="773"/>
        <v>30826153.324999999</v>
      </c>
      <c r="T2823" s="41">
        <f t="shared" si="774"/>
        <v>32059198.75</v>
      </c>
    </row>
    <row r="2824" spans="1:20" ht="18.75" hidden="1" customHeight="1" x14ac:dyDescent="0.25">
      <c r="A2824" s="142"/>
      <c r="B2824" s="169"/>
      <c r="C2824" s="140"/>
      <c r="D2824" s="12" t="s">
        <v>71</v>
      </c>
      <c r="E2824" s="41">
        <f>осн2!N175*осн2!$B$6*осн2!$D$1+осн2!$A$2+(осн2!N175*осн2!$B$6*осн2!$D$1+осн2!$A$2)*осн2!$E$2</f>
        <v>66716984.649999999</v>
      </c>
      <c r="F2824" s="41">
        <f>осн2!O175*осн2!$B$6*осн2!$D$1+осн2!$A$2+(осн2!O175*осн2!$B$6*осн2!$D$1+осн2!$A$2)*осн2!$E$2</f>
        <v>69385663.799999997</v>
      </c>
      <c r="G2824" s="178"/>
      <c r="H2824" s="179"/>
      <c r="I2824" s="41">
        <f t="shared" si="767"/>
        <v>66716984.649999999</v>
      </c>
      <c r="J2824" s="41">
        <f t="shared" si="768"/>
        <v>69385663.799999997</v>
      </c>
      <c r="K2824" s="178"/>
      <c r="L2824" s="179"/>
      <c r="M2824" s="41">
        <f t="shared" si="769"/>
        <v>66716984.649999999</v>
      </c>
      <c r="N2824" s="41">
        <f t="shared" si="770"/>
        <v>69385663.799999997</v>
      </c>
      <c r="O2824" s="37">
        <f>осн2!N175*осн2!$B$6+осн2!$A$2+(осн2!N175*осн2!$B$6+осн2!$A$2)*осн2!$E$2</f>
        <v>33358492.324999999</v>
      </c>
      <c r="P2824" s="37">
        <f>осн2!O175*осн2!$B$6+осн2!$A$2+(осн2!O175*осн2!$B$6+осн2!$A$2)*осн2!$E$2</f>
        <v>34692831.899999999</v>
      </c>
      <c r="Q2824" s="41">
        <f t="shared" si="771"/>
        <v>66716984.649999999</v>
      </c>
      <c r="R2824" s="41">
        <f t="shared" si="772"/>
        <v>69385663.799999997</v>
      </c>
      <c r="S2824" s="41">
        <f t="shared" si="773"/>
        <v>33358492.324999999</v>
      </c>
      <c r="T2824" s="41">
        <f t="shared" si="774"/>
        <v>34692831.899999999</v>
      </c>
    </row>
    <row r="2825" spans="1:20" ht="18.75" hidden="1" customHeight="1" x14ac:dyDescent="0.25">
      <c r="A2825" s="142"/>
      <c r="B2825" s="169"/>
      <c r="C2825" s="140"/>
      <c r="D2825" s="12" t="s">
        <v>72</v>
      </c>
      <c r="E2825" s="41">
        <f>осн2!N176*осн2!$B$6*осн2!$D$1+осн2!$A$2+(осн2!N176*осн2!$B$6*осн2!$D$1+осн2!$A$2)*осн2!$E$2</f>
        <v>71396522.450000003</v>
      </c>
      <c r="F2825" s="41">
        <f>осн2!O176*осн2!$B$6*осн2!$D$1+осн2!$A$2+(осн2!O176*осн2!$B$6*осн2!$D$1+осн2!$A$2)*осн2!$E$2</f>
        <v>74252382.049999997</v>
      </c>
      <c r="G2825" s="178"/>
      <c r="H2825" s="179"/>
      <c r="I2825" s="41">
        <f t="shared" si="767"/>
        <v>71396522.450000003</v>
      </c>
      <c r="J2825" s="41">
        <f t="shared" si="768"/>
        <v>74252382.049999997</v>
      </c>
      <c r="K2825" s="178"/>
      <c r="L2825" s="179"/>
      <c r="M2825" s="41">
        <f t="shared" si="769"/>
        <v>71396522.450000003</v>
      </c>
      <c r="N2825" s="41">
        <f t="shared" si="770"/>
        <v>74252382.049999997</v>
      </c>
      <c r="O2825" s="37">
        <f>осн2!N176*осн2!$B$6+осн2!$A$2+(осн2!N176*осн2!$B$6+осн2!$A$2)*осн2!$E$2</f>
        <v>35698261.225000001</v>
      </c>
      <c r="P2825" s="37">
        <f>осн2!O176*осн2!$B$6+осн2!$A$2+(осн2!O176*осн2!$B$6+осн2!$A$2)*осн2!$E$2</f>
        <v>37126191.024999999</v>
      </c>
      <c r="Q2825" s="41">
        <f t="shared" si="771"/>
        <v>71396522.450000003</v>
      </c>
      <c r="R2825" s="41">
        <f t="shared" si="772"/>
        <v>74252382.049999997</v>
      </c>
      <c r="S2825" s="41">
        <f t="shared" si="773"/>
        <v>35698261.225000001</v>
      </c>
      <c r="T2825" s="41">
        <f t="shared" si="774"/>
        <v>37126191.024999999</v>
      </c>
    </row>
    <row r="2826" spans="1:20" ht="18.75" hidden="1" customHeight="1" x14ac:dyDescent="0.25">
      <c r="A2826" s="142"/>
      <c r="B2826" s="169"/>
      <c r="C2826" s="140"/>
      <c r="D2826" s="12" t="s">
        <v>73</v>
      </c>
      <c r="E2826" s="41">
        <f>осн2!N177*осн2!$B$6*осн2!$D$1+осн2!$A$2+(осн2!N177*осн2!$B$6*осн2!$D$1+осн2!$A$2)*осн2!$E$2</f>
        <v>76076030.75</v>
      </c>
      <c r="F2826" s="41">
        <f>осн2!O177*осн2!$B$6*осн2!$D$1+осн2!$A$2+(осн2!O177*осн2!$B$6*осн2!$D$1+осн2!$A$2)*осн2!$E$2</f>
        <v>79119070.799999997</v>
      </c>
      <c r="G2826" s="178"/>
      <c r="H2826" s="179"/>
      <c r="I2826" s="41">
        <f t="shared" si="767"/>
        <v>76076030.75</v>
      </c>
      <c r="J2826" s="41">
        <f t="shared" si="768"/>
        <v>79119070.799999997</v>
      </c>
      <c r="K2826" s="178"/>
      <c r="L2826" s="179"/>
      <c r="M2826" s="41">
        <f t="shared" si="769"/>
        <v>76076030.75</v>
      </c>
      <c r="N2826" s="41">
        <f t="shared" si="770"/>
        <v>79119070.799999997</v>
      </c>
      <c r="O2826" s="37">
        <f>осн2!N177*осн2!$B$6+осн2!$A$2+(осн2!N177*осн2!$B$6+осн2!$A$2)*осн2!$E$2</f>
        <v>38038015.375</v>
      </c>
      <c r="P2826" s="37">
        <f>осн2!O177*осн2!$B$6+осн2!$A$2+(осн2!O177*осн2!$B$6+осн2!$A$2)*осн2!$E$2</f>
        <v>39559535.399999999</v>
      </c>
      <c r="Q2826" s="41">
        <f t="shared" si="771"/>
        <v>76076030.75</v>
      </c>
      <c r="R2826" s="41">
        <f t="shared" si="772"/>
        <v>79119070.799999997</v>
      </c>
      <c r="S2826" s="41">
        <f t="shared" si="773"/>
        <v>38038015.375</v>
      </c>
      <c r="T2826" s="41">
        <f t="shared" si="774"/>
        <v>39559535.399999999</v>
      </c>
    </row>
    <row r="2827" spans="1:20" ht="18.75" hidden="1" customHeight="1" x14ac:dyDescent="0.25">
      <c r="A2827" s="142"/>
      <c r="B2827" s="169"/>
      <c r="C2827" s="140"/>
      <c r="D2827" s="12" t="s">
        <v>74</v>
      </c>
      <c r="E2827" s="41">
        <f>осн2!N178*осн2!$B$6*осн2!$D$1+осн2!$A$2+(осн2!N178*осн2!$B$6*осн2!$D$1+осн2!$A$2)*осн2!$E$2</f>
        <v>80755539.049999997</v>
      </c>
      <c r="F2827" s="41">
        <f>осн2!O178*осн2!$B$6*осн2!$D$1+осн2!$A$2+(осн2!O178*осн2!$B$6*осн2!$D$1+осн2!$A$2)*осн2!$E$2</f>
        <v>83985759.549999997</v>
      </c>
      <c r="G2827" s="178"/>
      <c r="H2827" s="179"/>
      <c r="I2827" s="41">
        <f t="shared" si="767"/>
        <v>80755539.049999997</v>
      </c>
      <c r="J2827" s="41">
        <f t="shared" si="768"/>
        <v>83985759.549999997</v>
      </c>
      <c r="K2827" s="178"/>
      <c r="L2827" s="179"/>
      <c r="M2827" s="41">
        <f t="shared" si="769"/>
        <v>80755539.049999997</v>
      </c>
      <c r="N2827" s="41">
        <f t="shared" si="770"/>
        <v>83985759.549999997</v>
      </c>
      <c r="O2827" s="37">
        <f>осн2!N178*осн2!$B$6+осн2!$A$2+(осн2!N178*осн2!$B$6+осн2!$A$2)*осн2!$E$2</f>
        <v>40377769.524999999</v>
      </c>
      <c r="P2827" s="37">
        <f>осн2!O178*осн2!$B$6+осн2!$A$2+(осн2!O178*осн2!$B$6+осн2!$A$2)*осн2!$E$2</f>
        <v>41992879.774999999</v>
      </c>
      <c r="Q2827" s="41">
        <f t="shared" si="771"/>
        <v>80755539.049999997</v>
      </c>
      <c r="R2827" s="41">
        <f t="shared" si="772"/>
        <v>83985759.549999997</v>
      </c>
      <c r="S2827" s="41">
        <f t="shared" si="773"/>
        <v>40377769.524999999</v>
      </c>
      <c r="T2827" s="41">
        <f t="shared" si="774"/>
        <v>41992879.774999999</v>
      </c>
    </row>
    <row r="2828" spans="1:20" ht="18.75" hidden="1" customHeight="1" x14ac:dyDescent="0.25">
      <c r="A2828" s="142"/>
      <c r="B2828" s="169"/>
      <c r="C2828" s="140"/>
      <c r="D2828" s="12" t="s">
        <v>75</v>
      </c>
      <c r="E2828" s="41">
        <f>осн2!N179*осн2!$B$6*осн2!$D$1+осн2!$A$2+(осн2!N179*осн2!$B$6*осн2!$D$1+осн2!$A$2)*осн2!$E$2</f>
        <v>89348818.25</v>
      </c>
      <c r="F2828" s="41">
        <f>осн2!O179*осн2!$B$6*осн2!$D$1+осн2!$A$2+(осн2!O179*осн2!$B$6*осн2!$D$1+осн2!$A$2)*осн2!$E$2</f>
        <v>92922772.75</v>
      </c>
      <c r="G2828" s="178"/>
      <c r="H2828" s="179"/>
      <c r="I2828" s="41">
        <f t="shared" si="767"/>
        <v>89348818.25</v>
      </c>
      <c r="J2828" s="41">
        <f t="shared" si="768"/>
        <v>92922772.75</v>
      </c>
      <c r="K2828" s="178"/>
      <c r="L2828" s="179"/>
      <c r="M2828" s="41">
        <f t="shared" si="769"/>
        <v>89348818.25</v>
      </c>
      <c r="N2828" s="41">
        <f t="shared" si="770"/>
        <v>92922772.75</v>
      </c>
      <c r="O2828" s="37">
        <f>осн2!N179*осн2!$B$6+осн2!$A$2+(осн2!N179*осн2!$B$6+осн2!$A$2)*осн2!$E$2</f>
        <v>44674409.125</v>
      </c>
      <c r="P2828" s="37">
        <f>осн2!O179*осн2!$B$6+осн2!$A$2+(осн2!O179*осн2!$B$6+осн2!$A$2)*осн2!$E$2</f>
        <v>46461386.375</v>
      </c>
      <c r="Q2828" s="41">
        <f t="shared" si="771"/>
        <v>89348818.25</v>
      </c>
      <c r="R2828" s="41">
        <f t="shared" si="772"/>
        <v>92922772.75</v>
      </c>
      <c r="S2828" s="41">
        <f t="shared" si="773"/>
        <v>44674409.125</v>
      </c>
      <c r="T2828" s="41">
        <f t="shared" si="774"/>
        <v>46461386.375</v>
      </c>
    </row>
    <row r="2829" spans="1:20" ht="18.75" hidden="1" customHeight="1" x14ac:dyDescent="0.25">
      <c r="A2829" s="142"/>
      <c r="B2829" s="169"/>
      <c r="C2829" s="140"/>
      <c r="D2829" s="12" t="s">
        <v>76</v>
      </c>
      <c r="E2829" s="41">
        <f>осн2!N180*осн2!$B$6*осн2!$D$1+осн2!$A$2+(осн2!N180*осн2!$B$6*осн2!$D$1+осн2!$A$2)*осн2!$E$2</f>
        <v>94187889.099999994</v>
      </c>
      <c r="F2829" s="41">
        <f>осн2!O180*осн2!$B$6*осн2!$D$1+осн2!$A$2+(осн2!O180*осн2!$B$6*осн2!$D$1+осн2!$A$2)*осн2!$E$2</f>
        <v>97955404.900000006</v>
      </c>
      <c r="G2829" s="178"/>
      <c r="H2829" s="179"/>
      <c r="I2829" s="41">
        <f t="shared" si="767"/>
        <v>94187889.099999994</v>
      </c>
      <c r="J2829" s="41">
        <f t="shared" si="768"/>
        <v>97955404.900000006</v>
      </c>
      <c r="K2829" s="178"/>
      <c r="L2829" s="179"/>
      <c r="M2829" s="41">
        <f t="shared" si="769"/>
        <v>94187889.099999994</v>
      </c>
      <c r="N2829" s="41">
        <f t="shared" si="770"/>
        <v>97955404.900000006</v>
      </c>
      <c r="O2829" s="37">
        <f>осн2!N180*осн2!$B$6+осн2!$A$2+(осн2!N180*осн2!$B$6+осн2!$A$2)*осн2!$E$2</f>
        <v>47093944.549999997</v>
      </c>
      <c r="P2829" s="37">
        <f>осн2!O180*осн2!$B$6+осн2!$A$2+(осн2!O180*осн2!$B$6+осн2!$A$2)*осн2!$E$2</f>
        <v>48977702.450000003</v>
      </c>
      <c r="Q2829" s="41">
        <f t="shared" si="771"/>
        <v>94187889.099999994</v>
      </c>
      <c r="R2829" s="41">
        <f t="shared" si="772"/>
        <v>97955404.900000006</v>
      </c>
      <c r="S2829" s="41">
        <f t="shared" si="773"/>
        <v>47093944.549999997</v>
      </c>
      <c r="T2829" s="41">
        <f t="shared" si="774"/>
        <v>48977702.450000003</v>
      </c>
    </row>
    <row r="2830" spans="1:20" ht="18.75" hidden="1" customHeight="1" x14ac:dyDescent="0.25">
      <c r="A2830" s="142"/>
      <c r="B2830" s="169"/>
      <c r="C2830" s="140"/>
      <c r="D2830" s="12" t="s">
        <v>77</v>
      </c>
      <c r="E2830" s="41">
        <f>осн2!N181*осн2!$B$6*осн2!$D$1+осн2!$A$2+(осн2!N181*осн2!$B$6*осн2!$D$1+осн2!$A$2)*осн2!$E$2</f>
        <v>99026957</v>
      </c>
      <c r="F2830" s="41">
        <f>осн2!O181*осн2!$B$6*осн2!$D$1+осн2!$A$2+(осн2!O181*осн2!$B$6*осн2!$D$1+осн2!$A$2)*осн2!$E$2</f>
        <v>102988034.09999999</v>
      </c>
      <c r="G2830" s="178"/>
      <c r="H2830" s="179"/>
      <c r="I2830" s="41">
        <f t="shared" si="767"/>
        <v>99026957</v>
      </c>
      <c r="J2830" s="41">
        <f t="shared" si="768"/>
        <v>102988034.09999999</v>
      </c>
      <c r="K2830" s="178"/>
      <c r="L2830" s="179"/>
      <c r="M2830" s="41">
        <f t="shared" si="769"/>
        <v>99026957</v>
      </c>
      <c r="N2830" s="41">
        <f t="shared" si="770"/>
        <v>102988034.09999999</v>
      </c>
      <c r="O2830" s="37">
        <f>осн2!N181*осн2!$B$6+осн2!$A$2+(осн2!N181*осн2!$B$6+осн2!$A$2)*осн2!$E$2</f>
        <v>49513478.5</v>
      </c>
      <c r="P2830" s="37">
        <f>осн2!O181*осн2!$B$6+осн2!$A$2+(осн2!O181*осн2!$B$6+осн2!$A$2)*осн2!$E$2</f>
        <v>51494017.049999997</v>
      </c>
      <c r="Q2830" s="41">
        <f t="shared" si="771"/>
        <v>99026957</v>
      </c>
      <c r="R2830" s="41">
        <f t="shared" si="772"/>
        <v>102988034.09999999</v>
      </c>
      <c r="S2830" s="41">
        <f t="shared" si="773"/>
        <v>49513478.5</v>
      </c>
      <c r="T2830" s="41">
        <f t="shared" si="774"/>
        <v>51494017.049999997</v>
      </c>
    </row>
    <row r="2831" spans="1:20" ht="18.75" hidden="1" customHeight="1" x14ac:dyDescent="0.25">
      <c r="A2831" s="142"/>
      <c r="B2831" s="169"/>
      <c r="C2831" s="140"/>
      <c r="D2831" s="12" t="s">
        <v>78</v>
      </c>
      <c r="E2831" s="41">
        <f>осн2!N182*осн2!$B$6*осн2!$D$1+осн2!$A$2+(осн2!N182*осн2!$B$6*осн2!$D$1+осн2!$A$2)*осн2!$E$2</f>
        <v>103866083.90000001</v>
      </c>
      <c r="F2831" s="41">
        <f>осн2!O182*осн2!$B$6*осн2!$D$1+осн2!$A$2+(осн2!O182*осн2!$B$6*осн2!$D$1+осн2!$A$2)*осн2!$E$2</f>
        <v>108020725.25</v>
      </c>
      <c r="G2831" s="178"/>
      <c r="H2831" s="179"/>
      <c r="I2831" s="41">
        <f t="shared" si="767"/>
        <v>103866083.90000001</v>
      </c>
      <c r="J2831" s="41">
        <f t="shared" si="768"/>
        <v>108020725.25</v>
      </c>
      <c r="K2831" s="178"/>
      <c r="L2831" s="179"/>
      <c r="M2831" s="41">
        <f t="shared" si="769"/>
        <v>103866083.90000001</v>
      </c>
      <c r="N2831" s="41">
        <f t="shared" si="770"/>
        <v>108020725.25</v>
      </c>
      <c r="O2831" s="37">
        <f>осн2!N182*осн2!$B$6+осн2!$A$2+(осн2!N182*осн2!$B$6+осн2!$A$2)*осн2!$E$2</f>
        <v>51933041.950000003</v>
      </c>
      <c r="P2831" s="37">
        <f>осн2!O182*осн2!$B$6+осн2!$A$2+(осн2!O182*осн2!$B$6+осн2!$A$2)*осн2!$E$2</f>
        <v>54010362.625</v>
      </c>
      <c r="Q2831" s="41">
        <f t="shared" si="771"/>
        <v>103866083.90000001</v>
      </c>
      <c r="R2831" s="41">
        <f t="shared" si="772"/>
        <v>108020725.25</v>
      </c>
      <c r="S2831" s="41">
        <f t="shared" si="773"/>
        <v>51933041.950000003</v>
      </c>
      <c r="T2831" s="41">
        <f t="shared" si="774"/>
        <v>54010362.625</v>
      </c>
    </row>
    <row r="2832" spans="1:20" ht="18.75" hidden="1" customHeight="1" x14ac:dyDescent="0.25">
      <c r="A2832" s="142"/>
      <c r="B2832" s="169"/>
      <c r="C2832" s="140"/>
      <c r="D2832" s="13" t="s">
        <v>79</v>
      </c>
      <c r="E2832" s="40">
        <f>осн2!N183*осн2!$B$6*осн2!$D$1+осн2!$A$2+(осн2!N183*осн2!$B$6*осн2!$D$1+осн2!$A$2)*осн2!$E$2</f>
        <v>35003992</v>
      </c>
      <c r="F2832" s="40">
        <f>осн2!O183*осн2!$B$6*осн2!$D$1+осн2!$A$2+(осн2!O183*осн2!$B$6*осн2!$D$1+осн2!$A$2)*осн2!$E$2</f>
        <v>36404153.450000003</v>
      </c>
      <c r="G2832" s="178"/>
      <c r="H2832" s="179"/>
      <c r="I2832" s="40">
        <f t="shared" si="767"/>
        <v>35003992</v>
      </c>
      <c r="J2832" s="40">
        <f t="shared" si="768"/>
        <v>36404153.450000003</v>
      </c>
      <c r="K2832" s="178"/>
      <c r="L2832" s="179"/>
      <c r="M2832" s="40">
        <f t="shared" si="769"/>
        <v>35003992</v>
      </c>
      <c r="N2832" s="40">
        <f t="shared" si="770"/>
        <v>36404153.450000003</v>
      </c>
      <c r="O2832" s="36">
        <f>осн2!N183*осн2!$B$6+осн2!$A$2+(осн2!N183*осн2!$B$6+осн2!$A$2)*осн2!$E$2</f>
        <v>17501996</v>
      </c>
      <c r="P2832" s="36">
        <f>осн2!O183*осн2!$B$6+осн2!$A$2+(осн2!O183*осн2!$B$6+осн2!$A$2)*осн2!$E$2</f>
        <v>18202076.725000001</v>
      </c>
      <c r="Q2832" s="40">
        <f t="shared" si="771"/>
        <v>35003992</v>
      </c>
      <c r="R2832" s="40">
        <f t="shared" si="772"/>
        <v>36404153.450000003</v>
      </c>
      <c r="S2832" s="40">
        <f t="shared" si="773"/>
        <v>17501996</v>
      </c>
      <c r="T2832" s="40">
        <f t="shared" si="774"/>
        <v>18202076.725000001</v>
      </c>
    </row>
    <row r="2833" spans="1:20" ht="18.75" hidden="1" customHeight="1" x14ac:dyDescent="0.25">
      <c r="A2833" s="142"/>
      <c r="B2833" s="169"/>
      <c r="C2833" s="140"/>
      <c r="D2833" s="12" t="s">
        <v>80</v>
      </c>
      <c r="E2833" s="41">
        <f>осн2!N184*осн2!$B$6*осн2!$D$1+осн2!$A$2+(осн2!N184*осн2!$B$6*осн2!$D$1+осн2!$A$2)*осн2!$E$2</f>
        <v>40098833.75</v>
      </c>
      <c r="F2833" s="41">
        <f>осн2!O184*осн2!$B$6*осн2!$D$1+осн2!$A$2+(осн2!O184*осн2!$B$6*осн2!$D$1+осн2!$A$2)*осн2!$E$2</f>
        <v>41702787.100000001</v>
      </c>
      <c r="G2833" s="178"/>
      <c r="H2833" s="179"/>
      <c r="I2833" s="41">
        <f t="shared" si="767"/>
        <v>40098833.75</v>
      </c>
      <c r="J2833" s="41">
        <f t="shared" si="768"/>
        <v>41702787.100000001</v>
      </c>
      <c r="K2833" s="178"/>
      <c r="L2833" s="179"/>
      <c r="M2833" s="41">
        <f t="shared" si="769"/>
        <v>40098833.75</v>
      </c>
      <c r="N2833" s="41">
        <f t="shared" si="770"/>
        <v>41702787.100000001</v>
      </c>
      <c r="O2833" s="37">
        <f>осн2!N184*осн2!$B$6+осн2!$A$2+(осн2!N184*осн2!$B$6+осн2!$A$2)*осн2!$E$2</f>
        <v>20049416.875</v>
      </c>
      <c r="P2833" s="37">
        <f>осн2!O184*осн2!$B$6+осн2!$A$2+(осн2!O184*осн2!$B$6+осн2!$A$2)*осн2!$E$2</f>
        <v>20851393.550000001</v>
      </c>
      <c r="Q2833" s="41">
        <f t="shared" si="771"/>
        <v>40098833.75</v>
      </c>
      <c r="R2833" s="41">
        <f t="shared" si="772"/>
        <v>41702787.100000001</v>
      </c>
      <c r="S2833" s="41">
        <f t="shared" si="773"/>
        <v>20049416.875</v>
      </c>
      <c r="T2833" s="41">
        <f t="shared" si="774"/>
        <v>20851393.550000001</v>
      </c>
    </row>
    <row r="2834" spans="1:20" ht="18.75" hidden="1" customHeight="1" x14ac:dyDescent="0.25">
      <c r="A2834" s="142"/>
      <c r="B2834" s="169"/>
      <c r="C2834" s="140"/>
      <c r="D2834" s="12" t="s">
        <v>81</v>
      </c>
      <c r="E2834" s="41">
        <f>осн2!N185*осн2!$B$6*осн2!$D$1+осн2!$A$2+(осн2!N185*осн2!$B$6*осн2!$D$1+осн2!$A$2)*осн2!$E$2</f>
        <v>46324490.149999999</v>
      </c>
      <c r="F2834" s="41">
        <f>осн2!O185*осн2!$B$6*осн2!$D$1+осн2!$A$2+(осн2!O185*осн2!$B$6*осн2!$D$1+осн2!$A$2)*осн2!$E$2</f>
        <v>48177470.700000003</v>
      </c>
      <c r="G2834" s="178"/>
      <c r="H2834" s="179"/>
      <c r="I2834" s="41">
        <f t="shared" si="767"/>
        <v>46324490.149999999</v>
      </c>
      <c r="J2834" s="41">
        <f t="shared" si="768"/>
        <v>48177470.700000003</v>
      </c>
      <c r="K2834" s="178"/>
      <c r="L2834" s="179"/>
      <c r="M2834" s="41">
        <f t="shared" si="769"/>
        <v>46324490.149999999</v>
      </c>
      <c r="N2834" s="41">
        <f t="shared" si="770"/>
        <v>48177470.700000003</v>
      </c>
      <c r="O2834" s="37">
        <f>осн2!N185*осн2!$B$6+осн2!$A$2+(осн2!N185*осн2!$B$6+осн2!$A$2)*осн2!$E$2</f>
        <v>23162245.074999999</v>
      </c>
      <c r="P2834" s="37">
        <f>осн2!O185*осн2!$B$6+осн2!$A$2+(осн2!O185*осн2!$B$6+осн2!$A$2)*осн2!$E$2</f>
        <v>24088735.350000001</v>
      </c>
      <c r="Q2834" s="41">
        <f t="shared" si="771"/>
        <v>46324490.149999999</v>
      </c>
      <c r="R2834" s="41">
        <f t="shared" si="772"/>
        <v>48177470.700000003</v>
      </c>
      <c r="S2834" s="41">
        <f t="shared" si="773"/>
        <v>23162245.074999999</v>
      </c>
      <c r="T2834" s="41">
        <f t="shared" si="774"/>
        <v>24088735.350000001</v>
      </c>
    </row>
    <row r="2835" spans="1:20" ht="18.75" hidden="1" customHeight="1" x14ac:dyDescent="0.25">
      <c r="A2835" s="142"/>
      <c r="B2835" s="169"/>
      <c r="C2835" s="140"/>
      <c r="D2835" s="12" t="s">
        <v>82</v>
      </c>
      <c r="E2835" s="41">
        <f>осн2!N186*осн2!$B$6*осн2!$D$1+осн2!$A$2+(осн2!N186*осн2!$B$6*осн2!$D$1+осн2!$A$2)*осн2!$E$2</f>
        <v>50996475.950000003</v>
      </c>
      <c r="F2835" s="41">
        <f>осн2!O186*осн2!$B$6*осн2!$D$1+осн2!$A$2+(осн2!O186*осн2!$B$6*осн2!$D$1+осн2!$A$2)*осн2!$E$2</f>
        <v>53036336.049999997</v>
      </c>
      <c r="G2835" s="178"/>
      <c r="H2835" s="179"/>
      <c r="I2835" s="41">
        <f t="shared" si="767"/>
        <v>50996475.950000003</v>
      </c>
      <c r="J2835" s="41">
        <f t="shared" si="768"/>
        <v>53036336.049999997</v>
      </c>
      <c r="K2835" s="178"/>
      <c r="L2835" s="179"/>
      <c r="M2835" s="41">
        <f t="shared" si="769"/>
        <v>50996475.950000003</v>
      </c>
      <c r="N2835" s="41">
        <f t="shared" si="770"/>
        <v>53036336.049999997</v>
      </c>
      <c r="O2835" s="37">
        <f>осн2!N186*осн2!$B$6+осн2!$A$2+(осн2!N186*осн2!$B$6+осн2!$A$2)*осн2!$E$2</f>
        <v>25498237.975000001</v>
      </c>
      <c r="P2835" s="37">
        <f>осн2!O186*осн2!$B$6+осн2!$A$2+(осн2!O186*осн2!$B$6+осн2!$A$2)*осн2!$E$2</f>
        <v>26518168.024999999</v>
      </c>
      <c r="Q2835" s="41">
        <f t="shared" si="771"/>
        <v>50996475.950000003</v>
      </c>
      <c r="R2835" s="41">
        <f t="shared" si="772"/>
        <v>53036336.049999997</v>
      </c>
      <c r="S2835" s="41">
        <f t="shared" si="773"/>
        <v>25498237.975000001</v>
      </c>
      <c r="T2835" s="41">
        <f t="shared" si="774"/>
        <v>26518168.024999999</v>
      </c>
    </row>
    <row r="2836" spans="1:20" ht="18.75" hidden="1" customHeight="1" x14ac:dyDescent="0.25">
      <c r="A2836" s="142"/>
      <c r="B2836" s="169"/>
      <c r="C2836" s="140"/>
      <c r="D2836" s="12" t="s">
        <v>83</v>
      </c>
      <c r="E2836" s="41">
        <f>осн2!N187*осн2!$B$6*осн2!$D$1+осн2!$A$2+(осн2!N187*осн2!$B$6*осн2!$D$1+осн2!$A$2)*осн2!$E$2</f>
        <v>50214776.100000001</v>
      </c>
      <c r="F2836" s="41">
        <f>осн2!O187*осн2!$B$6*осн2!$D$1+осн2!$A$2+(осн2!O187*осн2!$B$6*осн2!$D$1+осн2!$A$2)*осн2!$E$2</f>
        <v>52223369.149999999</v>
      </c>
      <c r="G2836" s="178"/>
      <c r="H2836" s="179"/>
      <c r="I2836" s="41">
        <f t="shared" si="767"/>
        <v>50214776.100000001</v>
      </c>
      <c r="J2836" s="41">
        <f t="shared" si="768"/>
        <v>52223369.149999999</v>
      </c>
      <c r="K2836" s="178"/>
      <c r="L2836" s="179"/>
      <c r="M2836" s="41">
        <f t="shared" si="769"/>
        <v>50214776.100000001</v>
      </c>
      <c r="N2836" s="41">
        <f t="shared" si="770"/>
        <v>52223369.149999999</v>
      </c>
      <c r="O2836" s="37">
        <f>осн2!N187*осн2!$B$6+осн2!$A$2+(осн2!N187*осн2!$B$6+осн2!$A$2)*осн2!$E$2</f>
        <v>25107388.050000001</v>
      </c>
      <c r="P2836" s="37">
        <f>осн2!O187*осн2!$B$6+осн2!$A$2+(осн2!O187*осн2!$B$6+осн2!$A$2)*осн2!$E$2</f>
        <v>26111684.574999999</v>
      </c>
      <c r="Q2836" s="41">
        <f t="shared" si="771"/>
        <v>50214776.100000001</v>
      </c>
      <c r="R2836" s="41">
        <f t="shared" si="772"/>
        <v>52223369.149999999</v>
      </c>
      <c r="S2836" s="41">
        <f t="shared" si="773"/>
        <v>25107388.050000001</v>
      </c>
      <c r="T2836" s="41">
        <f t="shared" si="774"/>
        <v>26111684.574999999</v>
      </c>
    </row>
    <row r="2837" spans="1:20" ht="18.75" hidden="1" customHeight="1" x14ac:dyDescent="0.25">
      <c r="A2837" s="142"/>
      <c r="B2837" s="169"/>
      <c r="C2837" s="140"/>
      <c r="D2837" s="12" t="s">
        <v>84</v>
      </c>
      <c r="E2837" s="41">
        <f>осн2!N188*осн2!$B$6*осн2!$D$1+осн2!$A$2+(осн2!N188*осн2!$B$6*осн2!$D$1+осн2!$A$2)*осн2!$E$2</f>
        <v>54820867.75</v>
      </c>
      <c r="F2837" s="41">
        <f>осн2!O188*осн2!$B$6*осн2!$D$1+осн2!$A$2+(осн2!O188*осн2!$B$6*осн2!$D$1+осн2!$A$2)*осн2!$E$2</f>
        <v>57013700.100000001</v>
      </c>
      <c r="G2837" s="178"/>
      <c r="H2837" s="179"/>
      <c r="I2837" s="41">
        <f t="shared" si="767"/>
        <v>54820867.75</v>
      </c>
      <c r="J2837" s="41">
        <f t="shared" si="768"/>
        <v>57013700.100000001</v>
      </c>
      <c r="K2837" s="178"/>
      <c r="L2837" s="179"/>
      <c r="M2837" s="41">
        <f t="shared" si="769"/>
        <v>54820867.75</v>
      </c>
      <c r="N2837" s="41">
        <f t="shared" si="770"/>
        <v>57013700.100000001</v>
      </c>
      <c r="O2837" s="37">
        <f>осн2!N188*осн2!$B$6+осн2!$A$2+(осн2!N188*осн2!$B$6+осн2!$A$2)*осн2!$E$2</f>
        <v>27410433.875</v>
      </c>
      <c r="P2837" s="37">
        <f>осн2!O188*осн2!$B$6+осн2!$A$2+(осн2!O188*осн2!$B$6+осн2!$A$2)*осн2!$E$2</f>
        <v>28506850.050000001</v>
      </c>
      <c r="Q2837" s="41">
        <f t="shared" si="771"/>
        <v>54820867.75</v>
      </c>
      <c r="R2837" s="41">
        <f t="shared" si="772"/>
        <v>57013700.100000001</v>
      </c>
      <c r="S2837" s="41">
        <f t="shared" si="773"/>
        <v>27410433.875</v>
      </c>
      <c r="T2837" s="41">
        <f t="shared" si="774"/>
        <v>28506850.050000001</v>
      </c>
    </row>
    <row r="2838" spans="1:20" ht="18.75" hidden="1" customHeight="1" x14ac:dyDescent="0.25">
      <c r="A2838" s="142"/>
      <c r="B2838" s="169"/>
      <c r="C2838" s="140"/>
      <c r="D2838" s="58" t="s">
        <v>86</v>
      </c>
      <c r="E2838" s="40">
        <f>осн2!N189*осн2!$B$6*осн2!$D$1+осн2!$A$2+(осн2!N189*осн2!$B$6*осн2!$D$1+осн2!$A$2)*осн2!$E$2</f>
        <v>23792738.25</v>
      </c>
      <c r="F2838" s="40">
        <f>осн2!O189*осн2!$B$6*осн2!$D$1+осн2!$A$2+(осн2!O189*осн2!$B$6*осн2!$D$1+осн2!$A$2)*осн2!$E$2</f>
        <v>24744446.600000001</v>
      </c>
      <c r="G2838" s="178"/>
      <c r="H2838" s="179"/>
      <c r="I2838" s="40">
        <f t="shared" si="767"/>
        <v>23792738.25</v>
      </c>
      <c r="J2838" s="40">
        <f t="shared" si="768"/>
        <v>24744446.600000001</v>
      </c>
      <c r="K2838" s="178"/>
      <c r="L2838" s="179"/>
      <c r="M2838" s="40">
        <f t="shared" si="769"/>
        <v>23792738.25</v>
      </c>
      <c r="N2838" s="40">
        <f t="shared" si="770"/>
        <v>24744446.600000001</v>
      </c>
      <c r="O2838" s="36">
        <f>осн2!N189*осн2!$B$6+осн2!$A$2+(осн2!N189*осн2!$B$6+осн2!$A$2)*осн2!$E$2</f>
        <v>11896369.125</v>
      </c>
      <c r="P2838" s="36">
        <f>осн2!O189*осн2!$B$6+осн2!$A$2+(осн2!O189*осн2!$B$6+осн2!$A$2)*осн2!$E$2</f>
        <v>12372223.300000001</v>
      </c>
      <c r="Q2838" s="40">
        <f t="shared" si="771"/>
        <v>23792738.25</v>
      </c>
      <c r="R2838" s="40">
        <f t="shared" si="772"/>
        <v>24744446.600000001</v>
      </c>
      <c r="S2838" s="40">
        <f t="shared" si="773"/>
        <v>11896369.125</v>
      </c>
      <c r="T2838" s="40">
        <f t="shared" si="774"/>
        <v>12372223.300000001</v>
      </c>
    </row>
    <row r="2839" spans="1:20" ht="18.75" hidden="1" customHeight="1" x14ac:dyDescent="0.25">
      <c r="A2839" s="142"/>
      <c r="B2839" s="169"/>
      <c r="C2839" s="140"/>
      <c r="D2839" s="4" t="s">
        <v>87</v>
      </c>
      <c r="E2839" s="41">
        <f>осн2!N190*осн2!$B$6*осн2!$D$1+осн2!$A$2+(осн2!N190*осн2!$B$6*осн2!$D$1+осн2!$A$2)*осн2!$E$2</f>
        <v>26900150.25</v>
      </c>
      <c r="F2839" s="41">
        <f>осн2!O190*осн2!$B$6*осн2!$D$1+осн2!$A$2+(осн2!O190*осн2!$B$6*осн2!$D$1+осн2!$A$2)*осн2!$E$2</f>
        <v>27976153.899999999</v>
      </c>
      <c r="G2839" s="178"/>
      <c r="H2839" s="179"/>
      <c r="I2839" s="41">
        <f t="shared" si="767"/>
        <v>26900150.25</v>
      </c>
      <c r="J2839" s="41">
        <f t="shared" si="768"/>
        <v>27976153.899999999</v>
      </c>
      <c r="K2839" s="178"/>
      <c r="L2839" s="179"/>
      <c r="M2839" s="41">
        <f t="shared" si="769"/>
        <v>26900150.25</v>
      </c>
      <c r="N2839" s="41">
        <f t="shared" si="770"/>
        <v>27976153.899999999</v>
      </c>
      <c r="O2839" s="37">
        <f>осн2!N190*осн2!$B$6+осн2!$A$2+(осн2!N190*осн2!$B$6+осн2!$A$2)*осн2!$E$2</f>
        <v>13450075.125</v>
      </c>
      <c r="P2839" s="37">
        <f>осн2!O190*осн2!$B$6+осн2!$A$2+(осн2!O190*осн2!$B$6+осн2!$A$2)*осн2!$E$2</f>
        <v>13988076.949999999</v>
      </c>
      <c r="Q2839" s="41">
        <f t="shared" si="771"/>
        <v>26900150.25</v>
      </c>
      <c r="R2839" s="41">
        <f t="shared" si="772"/>
        <v>27976153.899999999</v>
      </c>
      <c r="S2839" s="41">
        <f t="shared" si="773"/>
        <v>13450075.125</v>
      </c>
      <c r="T2839" s="41">
        <f t="shared" si="774"/>
        <v>13988076.949999999</v>
      </c>
    </row>
    <row r="2840" spans="1:20" ht="18.75" hidden="1" customHeight="1" x14ac:dyDescent="0.25">
      <c r="A2840" s="142"/>
      <c r="B2840" s="169"/>
      <c r="C2840" s="140"/>
      <c r="D2840" s="4" t="s">
        <v>88</v>
      </c>
      <c r="E2840" s="41">
        <f>осн2!N191*осн2!$B$6*осн2!$D$1+осн2!$A$2+(осн2!N191*осн2!$B$6*осн2!$D$1+осн2!$A$2)*осн2!$E$2</f>
        <v>29397124.649999999</v>
      </c>
      <c r="F2840" s="41">
        <f>осн2!O191*осн2!$B$6*осн2!$D$1+осн2!$A$2+(осн2!O191*осн2!$B$6*осн2!$D$1+осн2!$A$2)*осн2!$E$2</f>
        <v>30573009.399999999</v>
      </c>
      <c r="G2840" s="178"/>
      <c r="H2840" s="179"/>
      <c r="I2840" s="41">
        <f t="shared" si="767"/>
        <v>29397124.649999999</v>
      </c>
      <c r="J2840" s="41">
        <f t="shared" si="768"/>
        <v>30573009.399999999</v>
      </c>
      <c r="K2840" s="178"/>
      <c r="L2840" s="179"/>
      <c r="M2840" s="41">
        <f t="shared" si="769"/>
        <v>29397124.649999999</v>
      </c>
      <c r="N2840" s="41">
        <f t="shared" si="770"/>
        <v>30573009.399999999</v>
      </c>
      <c r="O2840" s="37">
        <f>осн2!N191*осн2!$B$6+осн2!$A$2+(осн2!N191*осн2!$B$6+осн2!$A$2)*осн2!$E$2</f>
        <v>14698562.324999999</v>
      </c>
      <c r="P2840" s="37">
        <f>осн2!O191*осн2!$B$6+осн2!$A$2+(осн2!O191*осн2!$B$6+осн2!$A$2)*осн2!$E$2</f>
        <v>15286504.699999999</v>
      </c>
      <c r="Q2840" s="41">
        <f t="shared" si="771"/>
        <v>29397124.649999999</v>
      </c>
      <c r="R2840" s="41">
        <f t="shared" si="772"/>
        <v>30573009.399999999</v>
      </c>
      <c r="S2840" s="41">
        <f t="shared" si="773"/>
        <v>14698562.324999999</v>
      </c>
      <c r="T2840" s="41">
        <f t="shared" si="774"/>
        <v>15286504.699999999</v>
      </c>
    </row>
    <row r="2841" spans="1:20" ht="18.75" hidden="1" customHeight="1" x14ac:dyDescent="0.25">
      <c r="A2841" s="142"/>
      <c r="B2841" s="169"/>
      <c r="C2841" s="140"/>
      <c r="D2841" s="4" t="s">
        <v>89</v>
      </c>
      <c r="E2841" s="41">
        <f>осн2!N192*осн2!$B$6*осн2!$D$1+осн2!$A$2+(осн2!N192*осн2!$B$6*осн2!$D$1+осн2!$A$2)*осн2!$E$2</f>
        <v>35001496.299999997</v>
      </c>
      <c r="F2841" s="41">
        <f>осн2!O192*осн2!$B$6*осн2!$D$1+осн2!$A$2+(осн2!O192*осн2!$B$6*осн2!$D$1+осн2!$A$2)*осн2!$E$2</f>
        <v>36401557.450000003</v>
      </c>
      <c r="G2841" s="178"/>
      <c r="H2841" s="179"/>
      <c r="I2841" s="41">
        <f t="shared" si="767"/>
        <v>35001496.299999997</v>
      </c>
      <c r="J2841" s="41">
        <f t="shared" si="768"/>
        <v>36401557.450000003</v>
      </c>
      <c r="K2841" s="178"/>
      <c r="L2841" s="179"/>
      <c r="M2841" s="41">
        <f t="shared" si="769"/>
        <v>35001496.299999997</v>
      </c>
      <c r="N2841" s="41">
        <f t="shared" si="770"/>
        <v>36401557.450000003</v>
      </c>
      <c r="O2841" s="37">
        <f>осн2!N192*осн2!$B$6+осн2!$A$2+(осн2!N192*осн2!$B$6+осн2!$A$2)*осн2!$E$2</f>
        <v>17500748.149999999</v>
      </c>
      <c r="P2841" s="37">
        <f>осн2!O192*осн2!$B$6+осн2!$A$2+(осн2!O192*осн2!$B$6+осн2!$A$2)*осн2!$E$2</f>
        <v>18200778.725000001</v>
      </c>
      <c r="Q2841" s="41">
        <f t="shared" si="771"/>
        <v>35001496.299999997</v>
      </c>
      <c r="R2841" s="41">
        <f t="shared" si="772"/>
        <v>36401557.450000003</v>
      </c>
      <c r="S2841" s="41">
        <f t="shared" si="773"/>
        <v>17500748.149999999</v>
      </c>
      <c r="T2841" s="41">
        <f t="shared" si="774"/>
        <v>18200778.725000001</v>
      </c>
    </row>
    <row r="2842" spans="1:20" ht="18.75" hidden="1" customHeight="1" x14ac:dyDescent="0.25">
      <c r="A2842" s="142"/>
      <c r="B2842" s="169"/>
      <c r="C2842" s="140"/>
      <c r="D2842" s="4" t="s">
        <v>90</v>
      </c>
      <c r="E2842" s="41">
        <f>осн2!N193*осн2!$B$6*осн2!$D$1+осн2!$A$2+(осн2!N193*осн2!$B$6*осн2!$D$1+осн2!$A$2)*осн2!$E$2</f>
        <v>40605882.700000003</v>
      </c>
      <c r="F2842" s="41">
        <f>осн2!O193*осн2!$B$6*осн2!$D$1+осн2!$A$2+(осн2!O193*осн2!$B$6*осн2!$D$1+осн2!$A$2)*осн2!$E$2</f>
        <v>42230120.25</v>
      </c>
      <c r="G2842" s="178"/>
      <c r="H2842" s="179"/>
      <c r="I2842" s="41">
        <f t="shared" si="767"/>
        <v>40605882.700000003</v>
      </c>
      <c r="J2842" s="41">
        <f t="shared" si="768"/>
        <v>42230120.25</v>
      </c>
      <c r="K2842" s="178"/>
      <c r="L2842" s="179"/>
      <c r="M2842" s="41">
        <f t="shared" si="769"/>
        <v>40605882.700000003</v>
      </c>
      <c r="N2842" s="41">
        <f t="shared" si="770"/>
        <v>42230120.25</v>
      </c>
      <c r="O2842" s="37">
        <f>осн2!N193*осн2!$B$6+осн2!$A$2+(осн2!N193*осн2!$B$6+осн2!$A$2)*осн2!$E$2</f>
        <v>20302941.350000001</v>
      </c>
      <c r="P2842" s="37">
        <f>осн2!O193*осн2!$B$6+осн2!$A$2+(осн2!O193*осн2!$B$6+осн2!$A$2)*осн2!$E$2</f>
        <v>21115060.125</v>
      </c>
      <c r="Q2842" s="41">
        <f t="shared" si="771"/>
        <v>40605882.700000003</v>
      </c>
      <c r="R2842" s="41">
        <f t="shared" si="772"/>
        <v>42230120.25</v>
      </c>
      <c r="S2842" s="41">
        <f t="shared" si="773"/>
        <v>20302941.350000001</v>
      </c>
      <c r="T2842" s="41">
        <f t="shared" si="774"/>
        <v>21115060.125</v>
      </c>
    </row>
    <row r="2843" spans="1:20" ht="18.75" hidden="1" customHeight="1" x14ac:dyDescent="0.25">
      <c r="A2843" s="142"/>
      <c r="B2843" s="169"/>
      <c r="C2843" s="140"/>
      <c r="D2843" s="4" t="s">
        <v>91</v>
      </c>
      <c r="E2843" s="41">
        <f>осн2!N194*осн2!$B$6*осн2!$D$1+осн2!$A$2+(осн2!N194*осн2!$B$6*осн2!$D$1+осн2!$A$2)*осн2!$E$2</f>
        <v>43181167.799999997</v>
      </c>
      <c r="F2843" s="41">
        <f>осн2!O194*осн2!$B$6*осн2!$D$1+осн2!$A$2+(осн2!O194*осн2!$B$6*осн2!$D$1+осн2!$A$2)*осн2!$E$2</f>
        <v>44908413.450000003</v>
      </c>
      <c r="G2843" s="178"/>
      <c r="H2843" s="179"/>
      <c r="I2843" s="41">
        <f t="shared" si="767"/>
        <v>43181167.799999997</v>
      </c>
      <c r="J2843" s="41">
        <f t="shared" si="768"/>
        <v>44908413.450000003</v>
      </c>
      <c r="K2843" s="178"/>
      <c r="L2843" s="179"/>
      <c r="M2843" s="41">
        <f t="shared" si="769"/>
        <v>43181167.799999997</v>
      </c>
      <c r="N2843" s="41">
        <f t="shared" si="770"/>
        <v>44908413.450000003</v>
      </c>
      <c r="O2843" s="37">
        <f>осн2!N194*осн2!$B$6+осн2!$A$2+(осн2!N194*осн2!$B$6+осн2!$A$2)*осн2!$E$2</f>
        <v>21590583.899999999</v>
      </c>
      <c r="P2843" s="37">
        <f>осн2!O194*осн2!$B$6+осн2!$A$2+(осн2!O194*осн2!$B$6+осн2!$A$2)*осн2!$E$2</f>
        <v>22454206.725000001</v>
      </c>
      <c r="Q2843" s="41">
        <f t="shared" si="771"/>
        <v>43181167.799999997</v>
      </c>
      <c r="R2843" s="41">
        <f t="shared" si="772"/>
        <v>44908413.450000003</v>
      </c>
      <c r="S2843" s="41">
        <f t="shared" si="773"/>
        <v>21590583.899999999</v>
      </c>
      <c r="T2843" s="41">
        <f t="shared" si="774"/>
        <v>22454206.725000001</v>
      </c>
    </row>
    <row r="2844" spans="1:20" ht="18.75" hidden="1" customHeight="1" x14ac:dyDescent="0.25">
      <c r="A2844" s="142"/>
      <c r="B2844" s="169"/>
      <c r="C2844" s="140"/>
      <c r="D2844" s="4" t="s">
        <v>85</v>
      </c>
      <c r="E2844" s="41">
        <f>осн2!N195*осн2!$B$6*осн2!$D$1+осн2!$A$2+(осн2!N195*осн2!$B$6*осн2!$D$1+осн2!$A$2)*осн2!$E$2</f>
        <v>48286364.049999997</v>
      </c>
      <c r="F2844" s="41">
        <f>осн2!O195*осн2!$B$6*осн2!$D$1+осн2!$A$2+(осн2!O195*осн2!$B$6*осн2!$D$1+осн2!$A$2)*осн2!$E$2</f>
        <v>50217817.549999997</v>
      </c>
      <c r="G2844" s="178"/>
      <c r="H2844" s="179"/>
      <c r="I2844" s="41">
        <f t="shared" si="767"/>
        <v>48286364.049999997</v>
      </c>
      <c r="J2844" s="41">
        <f t="shared" si="768"/>
        <v>50217817.549999997</v>
      </c>
      <c r="K2844" s="178"/>
      <c r="L2844" s="179"/>
      <c r="M2844" s="41">
        <f t="shared" si="769"/>
        <v>48286364.049999997</v>
      </c>
      <c r="N2844" s="41">
        <f t="shared" si="770"/>
        <v>50217817.549999997</v>
      </c>
      <c r="O2844" s="37">
        <f>осн2!N195*осн2!$B$6+осн2!$A$2+(осн2!N195*осн2!$B$6+осн2!$A$2)*осн2!$E$2</f>
        <v>24143182.024999999</v>
      </c>
      <c r="P2844" s="37">
        <f>осн2!O195*осн2!$B$6+осн2!$A$2+(осн2!O195*осн2!$B$6+осн2!$A$2)*осн2!$E$2</f>
        <v>25108908.774999999</v>
      </c>
      <c r="Q2844" s="41">
        <f t="shared" si="771"/>
        <v>48286364.049999997</v>
      </c>
      <c r="R2844" s="41">
        <f t="shared" si="772"/>
        <v>50217817.549999997</v>
      </c>
      <c r="S2844" s="41">
        <f t="shared" si="773"/>
        <v>24143182.024999999</v>
      </c>
      <c r="T2844" s="41">
        <f t="shared" si="774"/>
        <v>25108908.774999999</v>
      </c>
    </row>
    <row r="2845" spans="1:20" ht="18.75" hidden="1" customHeight="1" x14ac:dyDescent="0.25">
      <c r="A2845" s="142"/>
      <c r="B2845" s="169"/>
      <c r="C2845" s="140"/>
      <c r="D2845" s="4" t="s">
        <v>92</v>
      </c>
      <c r="E2845" s="41">
        <f>осн2!N196*осн2!$B$6*осн2!$D$1+осн2!$A$2+(осн2!N196*осн2!$B$6*осн2!$D$1+осн2!$A$2)*осн2!$E$2</f>
        <v>53391601.600000001</v>
      </c>
      <c r="F2845" s="41">
        <f>осн2!O196*осн2!$B$6*осн2!$D$1+осн2!$A$2+(осн2!O196*осн2!$B$6*осн2!$D$1+осн2!$A$2)*осн2!$E$2</f>
        <v>55527265.899999999</v>
      </c>
      <c r="G2845" s="178"/>
      <c r="H2845" s="179"/>
      <c r="I2845" s="41">
        <f t="shared" si="767"/>
        <v>53391601.600000001</v>
      </c>
      <c r="J2845" s="41">
        <f t="shared" si="768"/>
        <v>55527265.899999999</v>
      </c>
      <c r="K2845" s="178"/>
      <c r="L2845" s="179"/>
      <c r="M2845" s="41">
        <f t="shared" si="769"/>
        <v>53391601.600000001</v>
      </c>
      <c r="N2845" s="41">
        <f t="shared" si="770"/>
        <v>55527265.899999999</v>
      </c>
      <c r="O2845" s="37">
        <f>осн2!N196*осн2!$B$6+осн2!$A$2+(осн2!N196*осн2!$B$6+осн2!$A$2)*осн2!$E$2</f>
        <v>26695800.800000001</v>
      </c>
      <c r="P2845" s="37">
        <f>осн2!O196*осн2!$B$6+осн2!$A$2+(осн2!O196*осн2!$B$6+осн2!$A$2)*осн2!$E$2</f>
        <v>27763632.949999999</v>
      </c>
      <c r="Q2845" s="41">
        <f t="shared" si="771"/>
        <v>53391601.600000001</v>
      </c>
      <c r="R2845" s="41">
        <f t="shared" si="772"/>
        <v>55527265.899999999</v>
      </c>
      <c r="S2845" s="41">
        <f t="shared" si="773"/>
        <v>26695800.800000001</v>
      </c>
      <c r="T2845" s="41">
        <f t="shared" si="774"/>
        <v>27763632.949999999</v>
      </c>
    </row>
    <row r="2846" spans="1:20" ht="18.75" hidden="1" customHeight="1" x14ac:dyDescent="0.25">
      <c r="A2846" s="142"/>
      <c r="B2846" s="169"/>
      <c r="C2846" s="140"/>
      <c r="D2846" s="4" t="s">
        <v>93</v>
      </c>
      <c r="E2846" s="41">
        <f>осн2!N197*осн2!$B$6*осн2!$D$1+осн2!$A$2+(осн2!N197*осн2!$B$6*осн2!$D$1+осн2!$A$2)*осн2!$E$2</f>
        <v>58496797.850000001</v>
      </c>
      <c r="F2846" s="41">
        <f>осн2!O197*осн2!$B$6*осн2!$D$1+осн2!$A$2+(осн2!O197*осн2!$B$6*осн2!$D$1+осн2!$A$2)*осн2!$E$2</f>
        <v>60836670</v>
      </c>
      <c r="G2846" s="178"/>
      <c r="H2846" s="179"/>
      <c r="I2846" s="41">
        <f t="shared" ref="I2846:I2853" si="775">E2846</f>
        <v>58496797.850000001</v>
      </c>
      <c r="J2846" s="41">
        <f t="shared" ref="J2846:J2853" si="776">F2846</f>
        <v>60836670</v>
      </c>
      <c r="K2846" s="178"/>
      <c r="L2846" s="179"/>
      <c r="M2846" s="41">
        <f t="shared" ref="M2846:M2853" si="777">I2846</f>
        <v>58496797.850000001</v>
      </c>
      <c r="N2846" s="41">
        <f t="shared" ref="N2846:N2853" si="778">J2846</f>
        <v>60836670</v>
      </c>
      <c r="O2846" s="37">
        <f>осн2!N197*осн2!$B$6+осн2!$A$2+(осн2!N197*осн2!$B$6+осн2!$A$2)*осн2!$E$2</f>
        <v>29248398.925000001</v>
      </c>
      <c r="P2846" s="37">
        <f>осн2!O197*осн2!$B$6+осн2!$A$2+(осн2!O197*осн2!$B$6+осн2!$A$2)*осн2!$E$2</f>
        <v>30418335</v>
      </c>
      <c r="Q2846" s="41">
        <f t="shared" ref="Q2846:Q2853" si="779">M2846</f>
        <v>58496797.850000001</v>
      </c>
      <c r="R2846" s="41">
        <f t="shared" ref="R2846:R2853" si="780">N2846</f>
        <v>60836670</v>
      </c>
      <c r="S2846" s="41">
        <f t="shared" ref="S2846:S2853" si="781">O2846</f>
        <v>29248398.925000001</v>
      </c>
      <c r="T2846" s="41">
        <f t="shared" ref="T2846:T2853" si="782">P2846</f>
        <v>30418335</v>
      </c>
    </row>
    <row r="2847" spans="1:20" ht="18.75" hidden="1" customHeight="1" x14ac:dyDescent="0.25">
      <c r="A2847" s="142"/>
      <c r="B2847" s="169"/>
      <c r="C2847" s="140"/>
      <c r="D2847" s="4" t="s">
        <v>94</v>
      </c>
      <c r="E2847" s="41">
        <f>осн2!N198*осн2!$B$6*осн2!$D$1+осн2!$A$2+(осн2!N198*осн2!$B$6*осн2!$D$1+осн2!$A$2)*осн2!$E$2</f>
        <v>64688782.950000003</v>
      </c>
      <c r="F2847" s="41">
        <f>осн2!O198*осн2!$B$6*осн2!$D$1+осн2!$A$2+(осн2!O198*осн2!$B$6*осн2!$D$1+осн2!$A$2)*осн2!$E$2</f>
        <v>67276334.150000006</v>
      </c>
      <c r="G2847" s="178"/>
      <c r="H2847" s="179"/>
      <c r="I2847" s="41">
        <f t="shared" si="775"/>
        <v>64688782.950000003</v>
      </c>
      <c r="J2847" s="41">
        <f t="shared" si="776"/>
        <v>67276334.150000006</v>
      </c>
      <c r="K2847" s="178"/>
      <c r="L2847" s="179"/>
      <c r="M2847" s="41">
        <f t="shared" si="777"/>
        <v>64688782.950000003</v>
      </c>
      <c r="N2847" s="41">
        <f t="shared" si="778"/>
        <v>67276334.150000006</v>
      </c>
      <c r="O2847" s="37">
        <f>осн2!N198*осн2!$B$6+осн2!$A$2+(осн2!N198*осн2!$B$6+осн2!$A$2)*осн2!$E$2</f>
        <v>32344391.475000001</v>
      </c>
      <c r="P2847" s="37">
        <f>осн2!O198*осн2!$B$6+осн2!$A$2+(осн2!O198*осн2!$B$6+осн2!$A$2)*осн2!$E$2</f>
        <v>33638167.075000003</v>
      </c>
      <c r="Q2847" s="41">
        <f t="shared" si="779"/>
        <v>64688782.950000003</v>
      </c>
      <c r="R2847" s="41">
        <f t="shared" si="780"/>
        <v>67276334.150000006</v>
      </c>
      <c r="S2847" s="41">
        <f t="shared" si="781"/>
        <v>32344391.475000001</v>
      </c>
      <c r="T2847" s="41">
        <f t="shared" si="782"/>
        <v>33638167.075000003</v>
      </c>
    </row>
    <row r="2848" spans="1:20" ht="18.75" hidden="1" customHeight="1" x14ac:dyDescent="0.25">
      <c r="A2848" s="142"/>
      <c r="B2848" s="169"/>
      <c r="C2848" s="140"/>
      <c r="D2848" s="8" t="s">
        <v>95</v>
      </c>
      <c r="E2848" s="40">
        <f>осн2!N199*осн2!$B$6*осн2!$D$1+осн2!$A$2+(осн2!N199*осн2!$B$6*осн2!$D$1+осн2!$A$2)*осн2!$E$2</f>
        <v>15783104.75</v>
      </c>
      <c r="F2848" s="40">
        <f>осн2!O199*осн2!$B$6*осн2!$D$1+осн2!$A$2+(осн2!O199*осн2!$B$6*осн2!$D$1+осн2!$A$2)*осн2!$E$2</f>
        <v>16414428.35</v>
      </c>
      <c r="G2848" s="178"/>
      <c r="H2848" s="179"/>
      <c r="I2848" s="40">
        <f t="shared" si="775"/>
        <v>15783104.75</v>
      </c>
      <c r="J2848" s="40">
        <f t="shared" si="776"/>
        <v>16414428.35</v>
      </c>
      <c r="K2848" s="178"/>
      <c r="L2848" s="179"/>
      <c r="M2848" s="40">
        <f t="shared" si="777"/>
        <v>15783104.75</v>
      </c>
      <c r="N2848" s="40">
        <f t="shared" si="778"/>
        <v>16414428.35</v>
      </c>
      <c r="O2848" s="36">
        <f>осн2!N199*осн2!$B$6+осн2!$A$2+(осн2!N199*осн2!$B$6+осн2!$A$2)*осн2!$E$2</f>
        <v>7891552.375</v>
      </c>
      <c r="P2848" s="36">
        <f>осн2!O199*осн2!$B$6+осн2!$A$2+(осн2!O199*осн2!$B$6+осн2!$A$2)*осн2!$E$2</f>
        <v>8207214.1749999998</v>
      </c>
      <c r="Q2848" s="40">
        <f t="shared" si="779"/>
        <v>15783104.75</v>
      </c>
      <c r="R2848" s="40">
        <f t="shared" si="780"/>
        <v>16414428.35</v>
      </c>
      <c r="S2848" s="40">
        <f t="shared" si="781"/>
        <v>7891552.375</v>
      </c>
      <c r="T2848" s="40">
        <f t="shared" si="782"/>
        <v>8207214.1749999998</v>
      </c>
    </row>
    <row r="2849" spans="1:20" ht="18.75" hidden="1" customHeight="1" x14ac:dyDescent="0.25">
      <c r="A2849" s="142"/>
      <c r="B2849" s="169"/>
      <c r="C2849" s="140"/>
      <c r="D2849" s="4" t="s">
        <v>96</v>
      </c>
      <c r="E2849" s="41">
        <f>осн2!N200*осн2!$B$6*осн2!$D$1+осн2!$A$2+(осн2!N200*осн2!$B$6*осн2!$D$1+осн2!$A$2)*осн2!$E$2</f>
        <v>21112029</v>
      </c>
      <c r="F2849" s="41">
        <f>осн2!O200*осн2!$B$6*осн2!$D$1+осн2!$A$2+(осн2!O200*осн2!$B$6*осн2!$D$1+осн2!$A$2)*осн2!$E$2</f>
        <v>21956510.75</v>
      </c>
      <c r="G2849" s="178"/>
      <c r="H2849" s="179"/>
      <c r="I2849" s="41">
        <f t="shared" si="775"/>
        <v>21112029</v>
      </c>
      <c r="J2849" s="41">
        <f t="shared" si="776"/>
        <v>21956510.75</v>
      </c>
      <c r="K2849" s="178"/>
      <c r="L2849" s="179"/>
      <c r="M2849" s="41">
        <f t="shared" si="777"/>
        <v>21112029</v>
      </c>
      <c r="N2849" s="41">
        <f t="shared" si="778"/>
        <v>21956510.75</v>
      </c>
      <c r="O2849" s="37">
        <f>осн2!N200*осн2!$B$6+осн2!$A$2+(осн2!N200*осн2!$B$6+осн2!$A$2)*осн2!$E$2</f>
        <v>10556014.5</v>
      </c>
      <c r="P2849" s="37">
        <f>осн2!O200*осн2!$B$6+осн2!$A$2+(осн2!O200*осн2!$B$6+осн2!$A$2)*осн2!$E$2</f>
        <v>10978255.375</v>
      </c>
      <c r="Q2849" s="41">
        <f t="shared" si="779"/>
        <v>21112029</v>
      </c>
      <c r="R2849" s="41">
        <f t="shared" si="780"/>
        <v>21956510.75</v>
      </c>
      <c r="S2849" s="41">
        <f t="shared" si="781"/>
        <v>10556014.5</v>
      </c>
      <c r="T2849" s="41">
        <f t="shared" si="782"/>
        <v>10978255.375</v>
      </c>
    </row>
    <row r="2850" spans="1:20" ht="18.75" hidden="1" customHeight="1" x14ac:dyDescent="0.25">
      <c r="A2850" s="142"/>
      <c r="B2850" s="169"/>
      <c r="C2850" s="140"/>
      <c r="D2850" s="4" t="s">
        <v>97</v>
      </c>
      <c r="E2850" s="41">
        <f>осн2!N201*осн2!$B$6*осн2!$D$1+осн2!$A$2+(осн2!N201*осн2!$B$6*осн2!$D$1+осн2!$A$2)*осн2!$E$2</f>
        <v>27688658.699999999</v>
      </c>
      <c r="F2850" s="41">
        <f>осн2!O201*осн2!$B$6*осн2!$D$1+осн2!$A$2+(осн2!O201*осн2!$B$6*осн2!$D$1+осн2!$A$2)*осн2!$E$2</f>
        <v>28796206.699999999</v>
      </c>
      <c r="G2850" s="178"/>
      <c r="H2850" s="179"/>
      <c r="I2850" s="41">
        <f t="shared" si="775"/>
        <v>27688658.699999999</v>
      </c>
      <c r="J2850" s="41">
        <f t="shared" si="776"/>
        <v>28796206.699999999</v>
      </c>
      <c r="K2850" s="178"/>
      <c r="L2850" s="179"/>
      <c r="M2850" s="41">
        <f t="shared" si="777"/>
        <v>27688658.699999999</v>
      </c>
      <c r="N2850" s="41">
        <f t="shared" si="778"/>
        <v>28796206.699999999</v>
      </c>
      <c r="O2850" s="37">
        <f>осн2!N201*осн2!$B$6+осн2!$A$2+(осн2!N201*осн2!$B$6+осн2!$A$2)*осн2!$E$2</f>
        <v>13844329.35</v>
      </c>
      <c r="P2850" s="37">
        <f>осн2!O201*осн2!$B$6+осн2!$A$2+(осн2!O201*осн2!$B$6+осн2!$A$2)*осн2!$E$2</f>
        <v>14398103.35</v>
      </c>
      <c r="Q2850" s="41">
        <f t="shared" si="779"/>
        <v>27688658.699999999</v>
      </c>
      <c r="R2850" s="41">
        <f t="shared" si="780"/>
        <v>28796206.699999999</v>
      </c>
      <c r="S2850" s="41">
        <f t="shared" si="781"/>
        <v>13844329.35</v>
      </c>
      <c r="T2850" s="41">
        <f t="shared" si="782"/>
        <v>14398103.35</v>
      </c>
    </row>
    <row r="2851" spans="1:20" ht="18.75" hidden="1" customHeight="1" x14ac:dyDescent="0.25">
      <c r="A2851" s="142"/>
      <c r="B2851" s="169"/>
      <c r="C2851" s="140"/>
      <c r="D2851" s="4" t="s">
        <v>98</v>
      </c>
      <c r="E2851" s="41">
        <f>осн2!N202*осн2!$B$6*осн2!$D$1+осн2!$A$2+(осн2!N202*осн2!$B$6*осн2!$D$1+осн2!$A$2)*осн2!$E$2</f>
        <v>33017609.5</v>
      </c>
      <c r="F2851" s="41">
        <f>осн2!O202*осн2!$B$6*осн2!$D$1+осн2!$A$2+(осн2!O202*осн2!$B$6*осн2!$D$1+осн2!$A$2)*осн2!$E$2</f>
        <v>34338315.649999999</v>
      </c>
      <c r="G2851" s="178"/>
      <c r="H2851" s="179"/>
      <c r="I2851" s="41">
        <f t="shared" si="775"/>
        <v>33017609.5</v>
      </c>
      <c r="J2851" s="41">
        <f t="shared" si="776"/>
        <v>34338315.649999999</v>
      </c>
      <c r="K2851" s="178"/>
      <c r="L2851" s="179"/>
      <c r="M2851" s="41">
        <f t="shared" si="777"/>
        <v>33017609.5</v>
      </c>
      <c r="N2851" s="41">
        <f t="shared" si="778"/>
        <v>34338315.649999999</v>
      </c>
      <c r="O2851" s="37">
        <f>осн2!N202*осн2!$B$6+осн2!$A$2+(осн2!N202*осн2!$B$6+осн2!$A$2)*осн2!$E$2</f>
        <v>16508804.75</v>
      </c>
      <c r="P2851" s="37">
        <f>осн2!O202*осн2!$B$6+осн2!$A$2+(осн2!O202*осн2!$B$6+осн2!$A$2)*осн2!$E$2</f>
        <v>17169157.824999999</v>
      </c>
      <c r="Q2851" s="41">
        <f t="shared" si="779"/>
        <v>33017609.5</v>
      </c>
      <c r="R2851" s="41">
        <f t="shared" si="780"/>
        <v>34338315.649999999</v>
      </c>
      <c r="S2851" s="41">
        <f t="shared" si="781"/>
        <v>16508804.75</v>
      </c>
      <c r="T2851" s="41">
        <f t="shared" si="782"/>
        <v>17169157.824999999</v>
      </c>
    </row>
    <row r="2852" spans="1:20" ht="18.75" hidden="1" customHeight="1" x14ac:dyDescent="0.25">
      <c r="A2852" s="142"/>
      <c r="B2852" s="169"/>
      <c r="C2852" s="140"/>
      <c r="D2852" s="4" t="s">
        <v>99</v>
      </c>
      <c r="E2852" s="41">
        <f>осн2!N203*осн2!$B$6*осн2!$D$1+осн2!$A$2+(осн2!N203*осн2!$B$6*осн2!$D$1+осн2!$A$2)*осн2!$E$2</f>
        <v>39843785.600000001</v>
      </c>
      <c r="F2852" s="41">
        <f>осн2!O203*осн2!$B$6*осн2!$D$1+осн2!$A$2+(осн2!O203*осн2!$B$6*осн2!$D$1+осн2!$A$2)*осн2!$E$2</f>
        <v>41437534.899999999</v>
      </c>
      <c r="G2852" s="178"/>
      <c r="H2852" s="179"/>
      <c r="I2852" s="41">
        <f t="shared" si="775"/>
        <v>39843785.600000001</v>
      </c>
      <c r="J2852" s="41">
        <f t="shared" si="776"/>
        <v>41437534.899999999</v>
      </c>
      <c r="K2852" s="178"/>
      <c r="L2852" s="179"/>
      <c r="M2852" s="41">
        <f t="shared" si="777"/>
        <v>39843785.600000001</v>
      </c>
      <c r="N2852" s="41">
        <f t="shared" si="778"/>
        <v>41437534.899999999</v>
      </c>
      <c r="O2852" s="37">
        <f>осн2!N203*осн2!$B$6+осн2!$A$2+(осн2!N203*осн2!$B$6+осн2!$A$2)*осн2!$E$2</f>
        <v>19921892.800000001</v>
      </c>
      <c r="P2852" s="37">
        <f>осн2!O203*осн2!$B$6+осн2!$A$2+(осн2!O203*осн2!$B$6+осн2!$A$2)*осн2!$E$2</f>
        <v>20718767.449999999</v>
      </c>
      <c r="Q2852" s="41">
        <f t="shared" si="779"/>
        <v>39843785.600000001</v>
      </c>
      <c r="R2852" s="41">
        <f t="shared" si="780"/>
        <v>41437534.899999999</v>
      </c>
      <c r="S2852" s="41">
        <f t="shared" si="781"/>
        <v>19921892.800000001</v>
      </c>
      <c r="T2852" s="41">
        <f t="shared" si="782"/>
        <v>20718767.449999999</v>
      </c>
    </row>
    <row r="2853" spans="1:20" ht="18.75" hidden="1" customHeight="1" x14ac:dyDescent="0.25">
      <c r="A2853" s="142"/>
      <c r="B2853" s="169"/>
      <c r="C2853" s="140"/>
      <c r="D2853" s="4" t="s">
        <v>100</v>
      </c>
      <c r="E2853" s="41">
        <f>осн2!N204*осн2!$B$6*осн2!$D$1+осн2!$A$2+(осн2!N204*осн2!$B$6*осн2!$D$1+осн2!$A$2)*осн2!$E$2</f>
        <v>45172706.899999999</v>
      </c>
      <c r="F2853" s="41">
        <f>осн2!O204*осн2!$B$6*осн2!$D$1+осн2!$A$2+(осн2!O204*осн2!$B$6*осн2!$D$1+осн2!$A$2)*осн2!$E$2</f>
        <v>46979614.350000001</v>
      </c>
      <c r="G2853" s="178"/>
      <c r="H2853" s="179"/>
      <c r="I2853" s="41">
        <f t="shared" si="775"/>
        <v>45172706.899999999</v>
      </c>
      <c r="J2853" s="41">
        <f t="shared" si="776"/>
        <v>46979614.350000001</v>
      </c>
      <c r="K2853" s="178"/>
      <c r="L2853" s="179"/>
      <c r="M2853" s="41">
        <f t="shared" si="777"/>
        <v>45172706.899999999</v>
      </c>
      <c r="N2853" s="41">
        <f t="shared" si="778"/>
        <v>46979614.350000001</v>
      </c>
      <c r="O2853" s="37">
        <f>осн2!N204*осн2!$B$6+осн2!$A$2+(осн2!N204*осн2!$B$6+осн2!$A$2)*осн2!$E$2</f>
        <v>22586353.449999999</v>
      </c>
      <c r="P2853" s="37">
        <f>осн2!O204*осн2!$B$6+осн2!$A$2+(осн2!O204*осн2!$B$6+осн2!$A$2)*осн2!$E$2</f>
        <v>23489807.175000001</v>
      </c>
      <c r="Q2853" s="41">
        <f t="shared" si="779"/>
        <v>45172706.899999999</v>
      </c>
      <c r="R2853" s="41">
        <f t="shared" si="780"/>
        <v>46979614.350000001</v>
      </c>
      <c r="S2853" s="41">
        <f t="shared" si="781"/>
        <v>22586353.449999999</v>
      </c>
      <c r="T2853" s="41">
        <f t="shared" si="782"/>
        <v>23489807.175000001</v>
      </c>
    </row>
    <row r="2854" spans="1:20" ht="47.25" x14ac:dyDescent="0.25">
      <c r="A2854" s="142"/>
      <c r="B2854" s="169"/>
      <c r="C2854" s="140"/>
      <c r="D2854" s="38" t="s">
        <v>254</v>
      </c>
      <c r="E2854" s="38" t="s">
        <v>10</v>
      </c>
      <c r="F2854" s="38" t="s">
        <v>11</v>
      </c>
      <c r="G2854" s="178"/>
      <c r="H2854" s="179"/>
      <c r="I2854" s="38" t="s">
        <v>10</v>
      </c>
      <c r="J2854" s="38" t="s">
        <v>11</v>
      </c>
      <c r="K2854" s="178"/>
      <c r="L2854" s="179"/>
      <c r="M2854" s="38" t="s">
        <v>10</v>
      </c>
      <c r="N2854" s="38" t="s">
        <v>11</v>
      </c>
      <c r="O2854" s="38" t="s">
        <v>10</v>
      </c>
      <c r="P2854" s="38" t="s">
        <v>11</v>
      </c>
      <c r="Q2854" s="38" t="s">
        <v>10</v>
      </c>
      <c r="R2854" s="38" t="s">
        <v>11</v>
      </c>
      <c r="S2854" s="38" t="s">
        <v>10</v>
      </c>
      <c r="T2854" s="38" t="s">
        <v>11</v>
      </c>
    </row>
    <row r="2855" spans="1:20" ht="18.75" customHeight="1" x14ac:dyDescent="0.25">
      <c r="A2855" s="142"/>
      <c r="B2855" s="169"/>
      <c r="C2855" s="140"/>
      <c r="D2855" s="111" t="s">
        <v>17</v>
      </c>
      <c r="E2855" s="40">
        <f>осн2!I205*осн2!$B$6*осн2!$D$1+осн2!$A$2+(осн2!I205*осн2!$B$6*осн2!$D$1+осн2!$A$2)*осн2!$E$2</f>
        <v>5504189.6500000004</v>
      </c>
      <c r="F2855" s="40">
        <f>осн2!J205*осн2!$B$6*осн2!$D$1+осн2!$A$2+(осн2!J205*осн2!$B$6*осн2!$D$1+осн2!$A$2)*осн2!$E$2</f>
        <v>5724357</v>
      </c>
      <c r="G2855" s="178"/>
      <c r="H2855" s="179"/>
      <c r="I2855" s="40">
        <f t="shared" ref="I2855:I2886" si="783">E2855</f>
        <v>5504189.6500000004</v>
      </c>
      <c r="J2855" s="40">
        <f t="shared" ref="J2855:J2886" si="784">F2855</f>
        <v>5724357</v>
      </c>
      <c r="K2855" s="178"/>
      <c r="L2855" s="179"/>
      <c r="M2855" s="40">
        <f t="shared" ref="M2855:M2886" si="785">I2855</f>
        <v>5504189.6500000004</v>
      </c>
      <c r="N2855" s="40">
        <f t="shared" ref="N2855:N2886" si="786">J2855</f>
        <v>5724357</v>
      </c>
      <c r="O2855" s="36">
        <f>осн2!I205*осн2!$B$6+осн2!$A$2+(осн2!I205*осн2!$B$6+осн2!$A$2)*осн2!$E$2</f>
        <v>2752094.8250000002</v>
      </c>
      <c r="P2855" s="36">
        <f>осн2!J205*осн2!$B$6+осн2!$A$2+(осн2!J205*осн2!$B$6+осн2!$A$2)*осн2!$E$2</f>
        <v>2862178.5</v>
      </c>
      <c r="Q2855" s="40">
        <f t="shared" ref="Q2855:Q2886" si="787">M2855</f>
        <v>5504189.6500000004</v>
      </c>
      <c r="R2855" s="40">
        <f t="shared" ref="R2855:R2886" si="788">N2855</f>
        <v>5724357</v>
      </c>
      <c r="S2855" s="40">
        <f t="shared" ref="S2855:S2886" si="789">O2855</f>
        <v>2752094.8250000002</v>
      </c>
      <c r="T2855" s="40">
        <f t="shared" ref="T2855:T2886" si="790">P2855</f>
        <v>2862178.5</v>
      </c>
    </row>
    <row r="2856" spans="1:20" ht="18.75" hidden="1" customHeight="1" x14ac:dyDescent="0.25">
      <c r="A2856" s="142"/>
      <c r="B2856" s="169"/>
      <c r="C2856" s="140"/>
      <c r="D2856" s="4" t="s">
        <v>18</v>
      </c>
      <c r="E2856" s="41">
        <f>осн2!I206*осн2!$B$6*осн2!$D$1+осн2!$A$2+(осн2!I206*осн2!$B$6*осн2!$D$1+осн2!$A$2)*осн2!$E$2</f>
        <v>10993437.550000001</v>
      </c>
      <c r="F2856" s="41">
        <f>осн2!J206*осн2!$B$6*осн2!$D$1+осн2!$A$2+(осн2!J206*осн2!$B$6*осн2!$D$1+осн2!$A$2)*осн2!$E$2</f>
        <v>11433176.35</v>
      </c>
      <c r="G2856" s="178"/>
      <c r="H2856" s="179"/>
      <c r="I2856" s="41">
        <f t="shared" si="783"/>
        <v>10993437.550000001</v>
      </c>
      <c r="J2856" s="41">
        <f t="shared" si="784"/>
        <v>11433176.35</v>
      </c>
      <c r="K2856" s="178"/>
      <c r="L2856" s="179"/>
      <c r="M2856" s="41">
        <f t="shared" si="785"/>
        <v>10993437.550000001</v>
      </c>
      <c r="N2856" s="41">
        <f t="shared" si="786"/>
        <v>11433176.35</v>
      </c>
      <c r="O2856" s="37">
        <f>осн2!I206*осн2!$B$6+осн2!$A$2+(осн2!I206*осн2!$B$6+осн2!$A$2)*осн2!$E$2</f>
        <v>5496718.7750000004</v>
      </c>
      <c r="P2856" s="37">
        <f>осн2!J206*осн2!$B$6+осн2!$A$2+(осн2!J206*осн2!$B$6+осн2!$A$2)*осн2!$E$2</f>
        <v>5716588.1749999998</v>
      </c>
      <c r="Q2856" s="41">
        <f t="shared" si="787"/>
        <v>10993437.550000001</v>
      </c>
      <c r="R2856" s="41">
        <f t="shared" si="788"/>
        <v>11433176.35</v>
      </c>
      <c r="S2856" s="41">
        <f t="shared" si="789"/>
        <v>5496718.7750000004</v>
      </c>
      <c r="T2856" s="41">
        <f t="shared" si="790"/>
        <v>5716588.1749999998</v>
      </c>
    </row>
    <row r="2857" spans="1:20" ht="18.75" hidden="1" customHeight="1" x14ac:dyDescent="0.25">
      <c r="A2857" s="142"/>
      <c r="B2857" s="169"/>
      <c r="C2857" s="140"/>
      <c r="D2857" s="4" t="s">
        <v>19</v>
      </c>
      <c r="E2857" s="41">
        <f>осн2!I207*осн2!$B$6*осн2!$D$1+осн2!$A$2+(осн2!I207*осн2!$B$6*осн2!$D$1+осн2!$A$2)*осн2!$E$2</f>
        <v>14726081.4</v>
      </c>
      <c r="F2857" s="41">
        <f>осн2!J207*осн2!$B$6*осн2!$D$1+осн2!$A$2+(осн2!J207*осн2!$B$6*осн2!$D$1+осн2!$A$2)*осн2!$E$2</f>
        <v>15315125.6</v>
      </c>
      <c r="G2857" s="178"/>
      <c r="H2857" s="179"/>
      <c r="I2857" s="41">
        <f t="shared" si="783"/>
        <v>14726081.4</v>
      </c>
      <c r="J2857" s="41">
        <f t="shared" si="784"/>
        <v>15315125.6</v>
      </c>
      <c r="K2857" s="178"/>
      <c r="L2857" s="179"/>
      <c r="M2857" s="41">
        <f t="shared" si="785"/>
        <v>14726081.4</v>
      </c>
      <c r="N2857" s="41">
        <f t="shared" si="786"/>
        <v>15315125.6</v>
      </c>
      <c r="O2857" s="37">
        <f>осн2!I207*осн2!$B$6+осн2!$A$2+(осн2!I207*осн2!$B$6+осн2!$A$2)*осн2!$E$2</f>
        <v>7363040.7000000002</v>
      </c>
      <c r="P2857" s="37">
        <f>осн2!J207*осн2!$B$6+осн2!$A$2+(осн2!J207*осн2!$B$6+осн2!$A$2)*осн2!$E$2</f>
        <v>7657562.7999999998</v>
      </c>
      <c r="Q2857" s="41">
        <f t="shared" si="787"/>
        <v>14726081.4</v>
      </c>
      <c r="R2857" s="41">
        <f t="shared" si="788"/>
        <v>15315125.6</v>
      </c>
      <c r="S2857" s="41">
        <f t="shared" si="789"/>
        <v>7363040.7000000002</v>
      </c>
      <c r="T2857" s="41">
        <f t="shared" si="790"/>
        <v>7657562.7999999998</v>
      </c>
    </row>
    <row r="2858" spans="1:20" ht="18.75" hidden="1" customHeight="1" x14ac:dyDescent="0.25">
      <c r="A2858" s="142"/>
      <c r="B2858" s="169"/>
      <c r="C2858" s="140"/>
      <c r="D2858" s="8" t="s">
        <v>112</v>
      </c>
      <c r="E2858" s="40">
        <f>осн2!I208*осн2!$B$6*осн2!$D$1+осн2!$A$2+(осн2!I208*осн2!$B$6*осн2!$D$1+осн2!$A$2)*осн2!$E$2</f>
        <v>5616496.1500000004</v>
      </c>
      <c r="F2858" s="40">
        <f>осн2!J208*осн2!$B$6*осн2!$D$1+осн2!$A$2+(осн2!J208*осн2!$B$6*осн2!$D$1+осн2!$A$2)*осн2!$E$2</f>
        <v>5841156.3499999996</v>
      </c>
      <c r="G2858" s="178"/>
      <c r="H2858" s="179"/>
      <c r="I2858" s="40">
        <f t="shared" si="783"/>
        <v>5616496.1500000004</v>
      </c>
      <c r="J2858" s="40">
        <f t="shared" si="784"/>
        <v>5841156.3499999996</v>
      </c>
      <c r="K2858" s="178"/>
      <c r="L2858" s="179"/>
      <c r="M2858" s="40">
        <f t="shared" si="785"/>
        <v>5616496.1500000004</v>
      </c>
      <c r="N2858" s="40">
        <f t="shared" si="786"/>
        <v>5841156.3499999996</v>
      </c>
      <c r="O2858" s="36">
        <f>осн2!I208*осн2!$B$6+осн2!$A$2+(осн2!I208*осн2!$B$6+осн2!$A$2)*осн2!$E$2</f>
        <v>2808248.0750000002</v>
      </c>
      <c r="P2858" s="36">
        <f>осн2!J208*осн2!$B$6+осн2!$A$2+(осн2!J208*осн2!$B$6+осн2!$A$2)*осн2!$E$2</f>
        <v>2920578.1749999998</v>
      </c>
      <c r="Q2858" s="40">
        <f t="shared" si="787"/>
        <v>5616496.1500000004</v>
      </c>
      <c r="R2858" s="40">
        <f t="shared" si="788"/>
        <v>5841156.3499999996</v>
      </c>
      <c r="S2858" s="40">
        <f t="shared" si="789"/>
        <v>2808248.0750000002</v>
      </c>
      <c r="T2858" s="40">
        <f t="shared" si="790"/>
        <v>2920578.1749999998</v>
      </c>
    </row>
    <row r="2859" spans="1:20" ht="18.75" hidden="1" customHeight="1" x14ac:dyDescent="0.25">
      <c r="A2859" s="142"/>
      <c r="B2859" s="169"/>
      <c r="C2859" s="140"/>
      <c r="D2859" s="4" t="s">
        <v>113</v>
      </c>
      <c r="E2859" s="41">
        <f>осн2!I209*осн2!$B$6*осн2!$D$1+осн2!$A$2+(осн2!I209*осн2!$B$6*осн2!$D$1+осн2!$A$2)*осн2!$E$2</f>
        <v>11218009.25</v>
      </c>
      <c r="F2859" s="41">
        <f>осн2!J209*осн2!$B$6*осн2!$D$1+осн2!$A$2+(осн2!J209*осн2!$B$6*осн2!$D$1+осн2!$A$2)*осн2!$E$2</f>
        <v>11666730.800000001</v>
      </c>
      <c r="G2859" s="178"/>
      <c r="H2859" s="179"/>
      <c r="I2859" s="41">
        <f t="shared" si="783"/>
        <v>11218009.25</v>
      </c>
      <c r="J2859" s="41">
        <f t="shared" si="784"/>
        <v>11666730.800000001</v>
      </c>
      <c r="K2859" s="178"/>
      <c r="L2859" s="179"/>
      <c r="M2859" s="41">
        <f t="shared" si="785"/>
        <v>11218009.25</v>
      </c>
      <c r="N2859" s="41">
        <f t="shared" si="786"/>
        <v>11666730.800000001</v>
      </c>
      <c r="O2859" s="37">
        <f>осн2!I209*осн2!$B$6+осн2!$A$2+(осн2!I209*осн2!$B$6+осн2!$A$2)*осн2!$E$2</f>
        <v>5609004.625</v>
      </c>
      <c r="P2859" s="37">
        <f>осн2!J209*осн2!$B$6+осн2!$A$2+(осн2!J209*осн2!$B$6+осн2!$A$2)*осн2!$E$2</f>
        <v>5833365.4000000004</v>
      </c>
      <c r="Q2859" s="41">
        <f t="shared" si="787"/>
        <v>11218009.25</v>
      </c>
      <c r="R2859" s="41">
        <f t="shared" si="788"/>
        <v>11666730.800000001</v>
      </c>
      <c r="S2859" s="41">
        <f t="shared" si="789"/>
        <v>5609004.625</v>
      </c>
      <c r="T2859" s="41">
        <f t="shared" si="790"/>
        <v>5833365.4000000004</v>
      </c>
    </row>
    <row r="2860" spans="1:20" ht="18.75" hidden="1" customHeight="1" x14ac:dyDescent="0.25">
      <c r="A2860" s="142"/>
      <c r="B2860" s="169"/>
      <c r="C2860" s="140"/>
      <c r="D2860" s="4" t="s">
        <v>114</v>
      </c>
      <c r="E2860" s="41">
        <f>осн2!I210*осн2!$B$6*осн2!$D$1+осн2!$A$2+(осн2!I210*осн2!$B$6*осн2!$D$1+осн2!$A$2)*осн2!$E$2</f>
        <v>15027043.35</v>
      </c>
      <c r="F2860" s="41">
        <f>осн2!J210*осн2!$B$6*осн2!$D$1+осн2!$A$2+(осн2!J210*осн2!$B$6*осн2!$D$1+осн2!$A$2)*осн2!$E$2</f>
        <v>15628126.5</v>
      </c>
      <c r="G2860" s="178"/>
      <c r="H2860" s="179"/>
      <c r="I2860" s="41">
        <f t="shared" si="783"/>
        <v>15027043.35</v>
      </c>
      <c r="J2860" s="41">
        <f t="shared" si="784"/>
        <v>15628126.5</v>
      </c>
      <c r="K2860" s="178"/>
      <c r="L2860" s="179"/>
      <c r="M2860" s="41">
        <f t="shared" si="785"/>
        <v>15027043.35</v>
      </c>
      <c r="N2860" s="41">
        <f t="shared" si="786"/>
        <v>15628126.5</v>
      </c>
      <c r="O2860" s="37">
        <f>осн2!I210*осн2!$B$6+осн2!$A$2+(осн2!I210*осн2!$B$6+осн2!$A$2)*осн2!$E$2</f>
        <v>7513521.6749999998</v>
      </c>
      <c r="P2860" s="37">
        <f>осн2!J210*осн2!$B$6+осн2!$A$2+(осн2!J210*осн2!$B$6+осн2!$A$2)*осн2!$E$2</f>
        <v>7814063.25</v>
      </c>
      <c r="Q2860" s="41">
        <f t="shared" si="787"/>
        <v>15027043.35</v>
      </c>
      <c r="R2860" s="41">
        <f t="shared" si="788"/>
        <v>15628126.5</v>
      </c>
      <c r="S2860" s="41">
        <f t="shared" si="789"/>
        <v>7513521.6749999998</v>
      </c>
      <c r="T2860" s="41">
        <f t="shared" si="790"/>
        <v>7814063.25</v>
      </c>
    </row>
    <row r="2861" spans="1:20" ht="18.75" hidden="1" customHeight="1" x14ac:dyDescent="0.25">
      <c r="A2861" s="142"/>
      <c r="B2861" s="169"/>
      <c r="C2861" s="140"/>
      <c r="D2861" s="8" t="s">
        <v>118</v>
      </c>
      <c r="E2861" s="40">
        <f>осн2!I211*осн2!$B$6*осн2!$D$1+осн2!$A$2+(осн2!I211*осн2!$B$6*осн2!$D$1+осн2!$A$2)*осн2!$E$2</f>
        <v>5739481.6500000004</v>
      </c>
      <c r="F2861" s="40">
        <f>осн2!J211*осн2!$B$6*осн2!$D$1+осн2!$A$2+(осн2!J211*осн2!$B$6*осн2!$D$1+осн2!$A$2)*осн2!$E$2</f>
        <v>5969059.5</v>
      </c>
      <c r="G2861" s="178"/>
      <c r="H2861" s="179"/>
      <c r="I2861" s="40">
        <f t="shared" si="783"/>
        <v>5739481.6500000004</v>
      </c>
      <c r="J2861" s="40">
        <f t="shared" si="784"/>
        <v>5969059.5</v>
      </c>
      <c r="K2861" s="178"/>
      <c r="L2861" s="179"/>
      <c r="M2861" s="40">
        <f t="shared" si="785"/>
        <v>5739481.6500000004</v>
      </c>
      <c r="N2861" s="40">
        <f t="shared" si="786"/>
        <v>5969059.5</v>
      </c>
      <c r="O2861" s="36">
        <f>осн2!I211*осн2!$B$6+осн2!$A$2+(осн2!I211*осн2!$B$6+осн2!$A$2)*осн2!$E$2</f>
        <v>2869740.8250000002</v>
      </c>
      <c r="P2861" s="36">
        <f>осн2!J211*осн2!$B$6+осн2!$A$2+(осн2!J211*осн2!$B$6+осн2!$A$2)*осн2!$E$2</f>
        <v>2984529.75</v>
      </c>
      <c r="Q2861" s="40">
        <f t="shared" si="787"/>
        <v>5739481.6500000004</v>
      </c>
      <c r="R2861" s="40">
        <f t="shared" si="788"/>
        <v>5969059.5</v>
      </c>
      <c r="S2861" s="40">
        <f t="shared" si="789"/>
        <v>2869740.8250000002</v>
      </c>
      <c r="T2861" s="40">
        <f t="shared" si="790"/>
        <v>2984529.75</v>
      </c>
    </row>
    <row r="2862" spans="1:20" ht="18.75" hidden="1" customHeight="1" x14ac:dyDescent="0.25">
      <c r="A2862" s="142"/>
      <c r="B2862" s="169"/>
      <c r="C2862" s="140"/>
      <c r="D2862" s="4" t="s">
        <v>151</v>
      </c>
      <c r="E2862" s="41">
        <f>осн2!I212*осн2!$B$6*осн2!$D$1+осн2!$A$2+(осн2!I212*осн2!$B$6*осн2!$D$1+осн2!$A$2)*осн2!$E$2</f>
        <v>11464048.1</v>
      </c>
      <c r="F2862" s="41">
        <f>осн2!J212*осн2!$B$6*осн2!$D$1+осн2!$A$2+(осн2!J212*осн2!$B$6*осн2!$D$1+осн2!$A$2)*осн2!$E$2</f>
        <v>11922610.85</v>
      </c>
      <c r="G2862" s="178"/>
      <c r="H2862" s="179"/>
      <c r="I2862" s="41">
        <f t="shared" si="783"/>
        <v>11464048.1</v>
      </c>
      <c r="J2862" s="41">
        <f t="shared" si="784"/>
        <v>11922610.85</v>
      </c>
      <c r="K2862" s="178"/>
      <c r="L2862" s="179"/>
      <c r="M2862" s="41">
        <f t="shared" si="785"/>
        <v>11464048.1</v>
      </c>
      <c r="N2862" s="41">
        <f t="shared" si="786"/>
        <v>11922610.85</v>
      </c>
      <c r="O2862" s="37">
        <f>осн2!I212*осн2!$B$6+осн2!$A$2+(осн2!I212*осн2!$B$6+осн2!$A$2)*осн2!$E$2</f>
        <v>5732024.0499999998</v>
      </c>
      <c r="P2862" s="37">
        <f>осн2!J212*осн2!$B$6+осн2!$A$2+(осн2!J212*осн2!$B$6+осн2!$A$2)*осн2!$E$2</f>
        <v>5961305.4249999998</v>
      </c>
      <c r="Q2862" s="41">
        <f t="shared" si="787"/>
        <v>11464048.1</v>
      </c>
      <c r="R2862" s="41">
        <f t="shared" si="788"/>
        <v>11922610.85</v>
      </c>
      <c r="S2862" s="41">
        <f t="shared" si="789"/>
        <v>5732024.0499999998</v>
      </c>
      <c r="T2862" s="41">
        <f t="shared" si="790"/>
        <v>5961305.4249999998</v>
      </c>
    </row>
    <row r="2863" spans="1:20" ht="18.75" hidden="1" customHeight="1" x14ac:dyDescent="0.25">
      <c r="A2863" s="142"/>
      <c r="B2863" s="169"/>
      <c r="C2863" s="140"/>
      <c r="D2863" s="4" t="s">
        <v>119</v>
      </c>
      <c r="E2863" s="41">
        <f>осн2!I213*осн2!$B$6*осн2!$D$1+осн2!$A$2+(осн2!I213*осн2!$B$6*осн2!$D$1+осн2!$A$2)*осн2!$E$2</f>
        <v>15356741.25</v>
      </c>
      <c r="F2863" s="41">
        <f>осн2!J213*осн2!$B$6*осн2!$D$1+осн2!$A$2+(осн2!J213*осн2!$B$6*осн2!$D$1+осн2!$A$2)*осн2!$E$2</f>
        <v>15971010.9</v>
      </c>
      <c r="G2863" s="178"/>
      <c r="H2863" s="179"/>
      <c r="I2863" s="41">
        <f t="shared" si="783"/>
        <v>15356741.25</v>
      </c>
      <c r="J2863" s="41">
        <f t="shared" si="784"/>
        <v>15971010.9</v>
      </c>
      <c r="K2863" s="178"/>
      <c r="L2863" s="179"/>
      <c r="M2863" s="41">
        <f t="shared" si="785"/>
        <v>15356741.25</v>
      </c>
      <c r="N2863" s="41">
        <f t="shared" si="786"/>
        <v>15971010.9</v>
      </c>
      <c r="O2863" s="37">
        <f>осн2!I213*осн2!$B$6+осн2!$A$2+(осн2!I213*осн2!$B$6+осн2!$A$2)*осн2!$E$2</f>
        <v>7678370.625</v>
      </c>
      <c r="P2863" s="37">
        <f>осн2!J213*осн2!$B$6+осн2!$A$2+(осн2!J213*осн2!$B$6+осн2!$A$2)*осн2!$E$2</f>
        <v>7985505.4500000002</v>
      </c>
      <c r="Q2863" s="41">
        <f t="shared" si="787"/>
        <v>15356741.25</v>
      </c>
      <c r="R2863" s="41">
        <f t="shared" si="788"/>
        <v>15971010.9</v>
      </c>
      <c r="S2863" s="41">
        <f t="shared" si="789"/>
        <v>7678370.625</v>
      </c>
      <c r="T2863" s="41">
        <f t="shared" si="790"/>
        <v>7985505.4500000002</v>
      </c>
    </row>
    <row r="2864" spans="1:20" ht="18.75" hidden="1" customHeight="1" x14ac:dyDescent="0.25">
      <c r="A2864" s="142"/>
      <c r="B2864" s="169"/>
      <c r="C2864" s="140"/>
      <c r="D2864" s="8" t="s">
        <v>123</v>
      </c>
      <c r="E2864" s="40">
        <f>осн2!I214*осн2!$B$6*осн2!$D$1+осн2!$A$2+(осн2!I214*осн2!$B$6*осн2!$D$1+осн2!$A$2)*осн2!$E$2</f>
        <v>6003350.2999999998</v>
      </c>
      <c r="F2864" s="40">
        <f>осн2!J214*осн2!$B$6*осн2!$D$1+осн2!$A$2+(осн2!J214*осн2!$B$6*осн2!$D$1+осн2!$A$2)*осн2!$E$2</f>
        <v>6243483.25</v>
      </c>
      <c r="G2864" s="178"/>
      <c r="H2864" s="179"/>
      <c r="I2864" s="40">
        <f t="shared" si="783"/>
        <v>6003350.2999999998</v>
      </c>
      <c r="J2864" s="40">
        <f t="shared" si="784"/>
        <v>6243483.25</v>
      </c>
      <c r="K2864" s="178"/>
      <c r="L2864" s="179"/>
      <c r="M2864" s="40">
        <f t="shared" si="785"/>
        <v>6003350.2999999998</v>
      </c>
      <c r="N2864" s="40">
        <f t="shared" si="786"/>
        <v>6243483.25</v>
      </c>
      <c r="O2864" s="36">
        <f>осн2!I214*осн2!$B$6+осн2!$A$2+(осн2!I214*осн2!$B$6+осн2!$A$2)*осн2!$E$2</f>
        <v>3001675.15</v>
      </c>
      <c r="P2864" s="36">
        <f>осн2!J214*осн2!$B$6+осн2!$A$2+(осн2!J214*осн2!$B$6+осн2!$A$2)*осн2!$E$2</f>
        <v>3121741.625</v>
      </c>
      <c r="Q2864" s="40">
        <f t="shared" si="787"/>
        <v>6003350.2999999998</v>
      </c>
      <c r="R2864" s="40">
        <f t="shared" si="788"/>
        <v>6243483.25</v>
      </c>
      <c r="S2864" s="40">
        <f t="shared" si="789"/>
        <v>3001675.15</v>
      </c>
      <c r="T2864" s="40">
        <f t="shared" si="790"/>
        <v>3121741.625</v>
      </c>
    </row>
    <row r="2865" spans="1:20" ht="18.75" hidden="1" customHeight="1" x14ac:dyDescent="0.25">
      <c r="A2865" s="142"/>
      <c r="B2865" s="169"/>
      <c r="C2865" s="140"/>
      <c r="D2865" s="4" t="s">
        <v>124</v>
      </c>
      <c r="E2865" s="41">
        <f>осн2!I215*осн2!$B$6*осн2!$D$1+осн2!$A$2+(осн2!I215*осн2!$B$6*осн2!$D$1+осн2!$A$2)*осн2!$E$2</f>
        <v>11991729.35</v>
      </c>
      <c r="F2865" s="41">
        <f>осн2!J215*осн2!$B$6*осн2!$D$1+осн2!$A$2+(осн2!J215*осн2!$B$6*осн2!$D$1+осн2!$A$2)*осн2!$E$2</f>
        <v>12471399.35</v>
      </c>
      <c r="G2865" s="178"/>
      <c r="H2865" s="179"/>
      <c r="I2865" s="41">
        <f t="shared" si="783"/>
        <v>11991729.35</v>
      </c>
      <c r="J2865" s="41">
        <f t="shared" si="784"/>
        <v>12471399.35</v>
      </c>
      <c r="K2865" s="178"/>
      <c r="L2865" s="179"/>
      <c r="M2865" s="41">
        <f t="shared" si="785"/>
        <v>11991729.35</v>
      </c>
      <c r="N2865" s="41">
        <f t="shared" si="786"/>
        <v>12471399.35</v>
      </c>
      <c r="O2865" s="37">
        <f>осн2!I215*осн2!$B$6+осн2!$A$2+(осн2!I215*осн2!$B$6+осн2!$A$2)*осн2!$E$2</f>
        <v>5995864.6749999998</v>
      </c>
      <c r="P2865" s="37">
        <f>осн2!J215*осн2!$B$6+осн2!$A$2+(осн2!J215*осн2!$B$6+осн2!$A$2)*осн2!$E$2</f>
        <v>6235699.6749999998</v>
      </c>
      <c r="Q2865" s="41">
        <f t="shared" si="787"/>
        <v>11991729.35</v>
      </c>
      <c r="R2865" s="41">
        <f t="shared" si="788"/>
        <v>12471399.35</v>
      </c>
      <c r="S2865" s="41">
        <f t="shared" si="789"/>
        <v>5995864.6749999998</v>
      </c>
      <c r="T2865" s="41">
        <f t="shared" si="790"/>
        <v>6235699.6749999998</v>
      </c>
    </row>
    <row r="2866" spans="1:20" ht="18.75" hidden="1" customHeight="1" x14ac:dyDescent="0.25">
      <c r="A2866" s="142"/>
      <c r="B2866" s="169"/>
      <c r="C2866" s="140"/>
      <c r="D2866" s="4" t="s">
        <v>125</v>
      </c>
      <c r="E2866" s="41">
        <f>осн2!I216*осн2!$B$6*осн2!$D$1+осн2!$A$2+(осн2!I216*осн2!$B$6*осн2!$D$1+осн2!$A$2)*осн2!$E$2</f>
        <v>16063832.65</v>
      </c>
      <c r="F2866" s="41">
        <f>осн2!J216*осн2!$B$6*осн2!$D$1+осн2!$A$2+(осн2!J216*осн2!$B$6*осн2!$D$1+осн2!$A$2)*осн2!$E$2</f>
        <v>16706386.9</v>
      </c>
      <c r="G2866" s="178"/>
      <c r="H2866" s="179"/>
      <c r="I2866" s="41">
        <f t="shared" si="783"/>
        <v>16063832.65</v>
      </c>
      <c r="J2866" s="41">
        <f t="shared" si="784"/>
        <v>16706386.9</v>
      </c>
      <c r="K2866" s="178"/>
      <c r="L2866" s="179"/>
      <c r="M2866" s="41">
        <f t="shared" si="785"/>
        <v>16063832.65</v>
      </c>
      <c r="N2866" s="41">
        <f t="shared" si="786"/>
        <v>16706386.9</v>
      </c>
      <c r="O2866" s="37">
        <f>осн2!I216*осн2!$B$6+осн2!$A$2+(осн2!I216*осн2!$B$6+осн2!$A$2)*осн2!$E$2</f>
        <v>8031916.3250000002</v>
      </c>
      <c r="P2866" s="37">
        <f>осн2!J216*осн2!$B$6+осн2!$A$2+(осн2!J216*осн2!$B$6+осн2!$A$2)*осн2!$E$2</f>
        <v>8353193.4500000002</v>
      </c>
      <c r="Q2866" s="41">
        <f t="shared" si="787"/>
        <v>16063832.65</v>
      </c>
      <c r="R2866" s="41">
        <f t="shared" si="788"/>
        <v>16706386.9</v>
      </c>
      <c r="S2866" s="41">
        <f t="shared" si="789"/>
        <v>8031916.3250000002</v>
      </c>
      <c r="T2866" s="41">
        <f t="shared" si="790"/>
        <v>8353193.4500000002</v>
      </c>
    </row>
    <row r="2867" spans="1:20" ht="18.75" hidden="1" customHeight="1" x14ac:dyDescent="0.25">
      <c r="A2867" s="142"/>
      <c r="B2867" s="169"/>
      <c r="C2867" s="140"/>
      <c r="D2867" s="8" t="s">
        <v>129</v>
      </c>
      <c r="E2867" s="40">
        <f>осн2!I217*осн2!$B$6*осн2!$D$1+осн2!$A$2+(осн2!I217*осн2!$B$6*осн2!$D$1+осн2!$A$2)*осн2!$E$2</f>
        <v>6304801.9500000002</v>
      </c>
      <c r="F2867" s="40">
        <f>осн2!J217*осн2!$B$6*осн2!$D$1+осн2!$A$2+(осн2!J217*осн2!$B$6*осн2!$D$1+осн2!$A$2)*осн2!$E$2</f>
        <v>6556994.5</v>
      </c>
      <c r="G2867" s="178"/>
      <c r="H2867" s="179"/>
      <c r="I2867" s="40">
        <f t="shared" si="783"/>
        <v>6304801.9500000002</v>
      </c>
      <c r="J2867" s="40">
        <f t="shared" si="784"/>
        <v>6556994.5</v>
      </c>
      <c r="K2867" s="178"/>
      <c r="L2867" s="179"/>
      <c r="M2867" s="40">
        <f t="shared" si="785"/>
        <v>6304801.9500000002</v>
      </c>
      <c r="N2867" s="40">
        <f t="shared" si="786"/>
        <v>6556994.5</v>
      </c>
      <c r="O2867" s="36">
        <f>осн2!I217*осн2!$B$6+осн2!$A$2+(осн2!I217*осн2!$B$6+осн2!$A$2)*осн2!$E$2</f>
        <v>3152400.9750000001</v>
      </c>
      <c r="P2867" s="36">
        <f>осн2!J217*осн2!$B$6+осн2!$A$2+(осн2!J217*осн2!$B$6+осн2!$A$2)*осн2!$E$2</f>
        <v>3278497.25</v>
      </c>
      <c r="Q2867" s="40">
        <f t="shared" si="787"/>
        <v>6304801.9500000002</v>
      </c>
      <c r="R2867" s="40">
        <f t="shared" si="788"/>
        <v>6556994.5</v>
      </c>
      <c r="S2867" s="40">
        <f t="shared" si="789"/>
        <v>3152400.9750000001</v>
      </c>
      <c r="T2867" s="40">
        <f t="shared" si="790"/>
        <v>3278497.25</v>
      </c>
    </row>
    <row r="2868" spans="1:20" ht="18.75" hidden="1" customHeight="1" x14ac:dyDescent="0.25">
      <c r="A2868" s="142"/>
      <c r="B2868" s="169"/>
      <c r="C2868" s="140"/>
      <c r="D2868" s="4" t="s">
        <v>130</v>
      </c>
      <c r="E2868" s="41">
        <f>осн2!I218*осн2!$B$6*осн2!$D$1+осн2!$A$2+(осн2!I218*осн2!$B$6*осн2!$D$1+осн2!$A$2)*осн2!$E$2</f>
        <v>12594638.550000001</v>
      </c>
      <c r="F2868" s="41">
        <f>осн2!J218*осн2!$B$6*осн2!$D$1+осн2!$A$2+(осн2!J218*осн2!$B$6*осн2!$D$1+осн2!$A$2)*осн2!$E$2</f>
        <v>13098421.85</v>
      </c>
      <c r="G2868" s="178"/>
      <c r="H2868" s="179"/>
      <c r="I2868" s="41">
        <f t="shared" si="783"/>
        <v>12594638.550000001</v>
      </c>
      <c r="J2868" s="41">
        <f t="shared" si="784"/>
        <v>13098421.85</v>
      </c>
      <c r="K2868" s="178"/>
      <c r="L2868" s="179"/>
      <c r="M2868" s="41">
        <f t="shared" si="785"/>
        <v>12594638.550000001</v>
      </c>
      <c r="N2868" s="41">
        <f t="shared" si="786"/>
        <v>13098421.85</v>
      </c>
      <c r="O2868" s="37">
        <f>осн2!I218*осн2!$B$6+осн2!$A$2+(осн2!I218*осн2!$B$6+осн2!$A$2)*осн2!$E$2</f>
        <v>6297319.2750000004</v>
      </c>
      <c r="P2868" s="37">
        <f>осн2!J218*осн2!$B$6+осн2!$A$2+(осн2!J218*осн2!$B$6+осн2!$A$2)*осн2!$E$2</f>
        <v>6549210.9249999998</v>
      </c>
      <c r="Q2868" s="41">
        <f t="shared" si="787"/>
        <v>12594638.550000001</v>
      </c>
      <c r="R2868" s="41">
        <f t="shared" si="788"/>
        <v>13098421.85</v>
      </c>
      <c r="S2868" s="41">
        <f t="shared" si="789"/>
        <v>6297319.2750000004</v>
      </c>
      <c r="T2868" s="41">
        <f t="shared" si="790"/>
        <v>6549210.9249999998</v>
      </c>
    </row>
    <row r="2869" spans="1:20" ht="18.75" hidden="1" customHeight="1" x14ac:dyDescent="0.25">
      <c r="A2869" s="142"/>
      <c r="B2869" s="169"/>
      <c r="C2869" s="140"/>
      <c r="D2869" s="4" t="s">
        <v>131</v>
      </c>
      <c r="E2869" s="41">
        <f>осн2!I219*осн2!$B$6*осн2!$D$1+осн2!$A$2+(осн2!I219*осн2!$B$6*осн2!$D$1+осн2!$A$2)*осн2!$E$2</f>
        <v>16871713.75</v>
      </c>
      <c r="F2869" s="41">
        <f>осн2!J219*осн2!$B$6*осн2!$D$1+осн2!$A$2+(осн2!J219*осн2!$B$6*осн2!$D$1+осн2!$A$2)*осн2!$E$2</f>
        <v>17546582.300000001</v>
      </c>
      <c r="G2869" s="178"/>
      <c r="H2869" s="179"/>
      <c r="I2869" s="41">
        <f t="shared" si="783"/>
        <v>16871713.75</v>
      </c>
      <c r="J2869" s="41">
        <f t="shared" si="784"/>
        <v>17546582.300000001</v>
      </c>
      <c r="K2869" s="178"/>
      <c r="L2869" s="179"/>
      <c r="M2869" s="41">
        <f t="shared" si="785"/>
        <v>16871713.75</v>
      </c>
      <c r="N2869" s="41">
        <f t="shared" si="786"/>
        <v>17546582.300000001</v>
      </c>
      <c r="O2869" s="37">
        <f>осн2!I219*осн2!$B$6+осн2!$A$2+(осн2!I219*осн2!$B$6+осн2!$A$2)*осн2!$E$2</f>
        <v>8435856.875</v>
      </c>
      <c r="P2869" s="37">
        <f>осн2!J219*осн2!$B$6+осн2!$A$2+(осн2!J219*осн2!$B$6+осн2!$A$2)*осн2!$E$2</f>
        <v>8773291.1500000004</v>
      </c>
      <c r="Q2869" s="41">
        <f t="shared" si="787"/>
        <v>16871713.75</v>
      </c>
      <c r="R2869" s="41">
        <f t="shared" si="788"/>
        <v>17546582.300000001</v>
      </c>
      <c r="S2869" s="41">
        <f t="shared" si="789"/>
        <v>8435856.875</v>
      </c>
      <c r="T2869" s="41">
        <f t="shared" si="790"/>
        <v>8773291.1500000004</v>
      </c>
    </row>
    <row r="2870" spans="1:20" ht="18.75" hidden="1" customHeight="1" x14ac:dyDescent="0.25">
      <c r="A2870" s="142"/>
      <c r="B2870" s="169"/>
      <c r="C2870" s="140"/>
      <c r="D2870" s="8" t="s">
        <v>152</v>
      </c>
      <c r="E2870" s="40">
        <f>осн2!I220*осн2!$B$6*осн2!$D$1+осн2!$A$2+(осн2!I220*осн2!$B$6*осн2!$D$1+осн2!$A$2)*осн2!$E$2</f>
        <v>6974106.7999999998</v>
      </c>
      <c r="F2870" s="40">
        <f>осн2!J220*осн2!$B$6*осн2!$D$1+осн2!$A$2+(осн2!J220*осн2!$B$6*осн2!$D$1+осн2!$A$2)*осн2!$E$2</f>
        <v>7253070.5999999996</v>
      </c>
      <c r="G2870" s="178"/>
      <c r="H2870" s="179"/>
      <c r="I2870" s="40">
        <f t="shared" si="783"/>
        <v>6974106.7999999998</v>
      </c>
      <c r="J2870" s="40">
        <f t="shared" si="784"/>
        <v>7253070.5999999996</v>
      </c>
      <c r="K2870" s="178"/>
      <c r="L2870" s="179"/>
      <c r="M2870" s="40">
        <f t="shared" si="785"/>
        <v>6974106.7999999998</v>
      </c>
      <c r="N2870" s="40">
        <f t="shared" si="786"/>
        <v>7253070.5999999996</v>
      </c>
      <c r="O2870" s="36">
        <f>осн2!I220*осн2!$B$6+осн2!$A$2+(осн2!I220*осн2!$B$6+осн2!$A$2)*осн2!$E$2</f>
        <v>3487053.4</v>
      </c>
      <c r="P2870" s="36">
        <f>осн2!J220*осн2!$B$6+осн2!$A$2+(осн2!J220*осн2!$B$6+осн2!$A$2)*осн2!$E$2</f>
        <v>3626535.3</v>
      </c>
      <c r="Q2870" s="40">
        <f t="shared" si="787"/>
        <v>6974106.7999999998</v>
      </c>
      <c r="R2870" s="40">
        <f t="shared" si="788"/>
        <v>7253070.5999999996</v>
      </c>
      <c r="S2870" s="40">
        <f t="shared" si="789"/>
        <v>3487053.4</v>
      </c>
      <c r="T2870" s="40">
        <f t="shared" si="790"/>
        <v>3626535.3</v>
      </c>
    </row>
    <row r="2871" spans="1:20" ht="18.75" hidden="1" customHeight="1" x14ac:dyDescent="0.25">
      <c r="A2871" s="142"/>
      <c r="B2871" s="169"/>
      <c r="C2871" s="140"/>
      <c r="D2871" s="4" t="s">
        <v>153</v>
      </c>
      <c r="E2871" s="41">
        <f>осн2!I221*осн2!$B$6*осн2!$D$1+осн2!$A$2+(осн2!I221*осн2!$B$6*осн2!$D$1+осн2!$A$2)*осн2!$E$2</f>
        <v>13933257.1</v>
      </c>
      <c r="F2871" s="41">
        <f>осн2!J221*осн2!$B$6*осн2!$D$1+осн2!$A$2+(осн2!J221*осн2!$B$6*осн2!$D$1+осн2!$A$2)*осн2!$E$2</f>
        <v>14490588.800000001</v>
      </c>
      <c r="G2871" s="178"/>
      <c r="H2871" s="179"/>
      <c r="I2871" s="41">
        <f t="shared" si="783"/>
        <v>13933257.1</v>
      </c>
      <c r="J2871" s="41">
        <f t="shared" si="784"/>
        <v>14490588.800000001</v>
      </c>
      <c r="K2871" s="178"/>
      <c r="L2871" s="179"/>
      <c r="M2871" s="41">
        <f t="shared" si="785"/>
        <v>13933257.1</v>
      </c>
      <c r="N2871" s="41">
        <f t="shared" si="786"/>
        <v>14490588.800000001</v>
      </c>
      <c r="O2871" s="37">
        <f>осн2!I221*осн2!$B$6+осн2!$A$2+(осн2!I221*осн2!$B$6+осн2!$A$2)*осн2!$E$2</f>
        <v>6966628.5499999998</v>
      </c>
      <c r="P2871" s="37">
        <f>осн2!J221*осн2!$B$6+осн2!$A$2+(осн2!J221*осн2!$B$6+осн2!$A$2)*осн2!$E$2</f>
        <v>7245294.4000000004</v>
      </c>
      <c r="Q2871" s="41">
        <f t="shared" si="787"/>
        <v>13933257.1</v>
      </c>
      <c r="R2871" s="41">
        <f t="shared" si="788"/>
        <v>14490588.800000001</v>
      </c>
      <c r="S2871" s="41">
        <f t="shared" si="789"/>
        <v>6966628.5499999998</v>
      </c>
      <c r="T2871" s="41">
        <f t="shared" si="790"/>
        <v>7245294.4000000004</v>
      </c>
    </row>
    <row r="2872" spans="1:20" ht="18.75" hidden="1" customHeight="1" x14ac:dyDescent="0.25">
      <c r="A2872" s="142"/>
      <c r="B2872" s="169"/>
      <c r="C2872" s="140"/>
      <c r="D2872" s="4" t="s">
        <v>154</v>
      </c>
      <c r="E2872" s="41">
        <f>осн2!I222*осн2!$B$6*осн2!$D$1+осн2!$A$2+(осн2!I222*осн2!$B$6*осн2!$D$1+осн2!$A$2)*осн2!$E$2</f>
        <v>18665470.100000001</v>
      </c>
      <c r="F2872" s="41">
        <f>осн2!J222*осн2!$B$6*осн2!$D$1+осн2!$A$2+(осн2!J222*осн2!$B$6*осн2!$D$1+осн2!$A$2)*осн2!$E$2</f>
        <v>19412088.550000001</v>
      </c>
      <c r="G2872" s="178"/>
      <c r="H2872" s="179"/>
      <c r="I2872" s="41">
        <f t="shared" si="783"/>
        <v>18665470.100000001</v>
      </c>
      <c r="J2872" s="41">
        <f t="shared" si="784"/>
        <v>19412088.550000001</v>
      </c>
      <c r="K2872" s="178"/>
      <c r="L2872" s="179"/>
      <c r="M2872" s="41">
        <f t="shared" si="785"/>
        <v>18665470.100000001</v>
      </c>
      <c r="N2872" s="41">
        <f t="shared" si="786"/>
        <v>19412088.550000001</v>
      </c>
      <c r="O2872" s="37">
        <f>осн2!I222*осн2!$B$6+осн2!$A$2+(осн2!I222*осн2!$B$6+осн2!$A$2)*осн2!$E$2</f>
        <v>9332735.0500000007</v>
      </c>
      <c r="P2872" s="37">
        <f>осн2!J222*осн2!$B$6+осн2!$A$2+(осн2!J222*осн2!$B$6+осн2!$A$2)*осн2!$E$2</f>
        <v>9706044.2750000004</v>
      </c>
      <c r="Q2872" s="41">
        <f t="shared" si="787"/>
        <v>18665470.100000001</v>
      </c>
      <c r="R2872" s="41">
        <f t="shared" si="788"/>
        <v>19412088.550000001</v>
      </c>
      <c r="S2872" s="41">
        <f t="shared" si="789"/>
        <v>9332735.0500000007</v>
      </c>
      <c r="T2872" s="41">
        <f t="shared" si="790"/>
        <v>9706044.2750000004</v>
      </c>
    </row>
    <row r="2873" spans="1:20" ht="18.75" hidden="1" customHeight="1" x14ac:dyDescent="0.25">
      <c r="A2873" s="142"/>
      <c r="B2873" s="169"/>
      <c r="C2873" s="140"/>
      <c r="D2873" s="8" t="s">
        <v>155</v>
      </c>
      <c r="E2873" s="40">
        <f>осн2!I223*осн2!$B$6*осн2!$D$1+осн2!$A$2+(осн2!I223*осн2!$B$6*осн2!$D$1+осн2!$A$2)*осн2!$E$2</f>
        <v>6922363.7999999998</v>
      </c>
      <c r="F2873" s="40">
        <f>осн2!J223*осн2!$B$6*осн2!$D$1+осн2!$A$2+(осн2!J223*осн2!$B$6*осн2!$D$1+осн2!$A$2)*осн2!$E$2</f>
        <v>7199256.7000000002</v>
      </c>
      <c r="G2873" s="178"/>
      <c r="H2873" s="179"/>
      <c r="I2873" s="40">
        <f t="shared" si="783"/>
        <v>6922363.7999999998</v>
      </c>
      <c r="J2873" s="40">
        <f t="shared" si="784"/>
        <v>7199256.7000000002</v>
      </c>
      <c r="K2873" s="178"/>
      <c r="L2873" s="179"/>
      <c r="M2873" s="40">
        <f t="shared" si="785"/>
        <v>6922363.7999999998</v>
      </c>
      <c r="N2873" s="40">
        <f t="shared" si="786"/>
        <v>7199256.7000000002</v>
      </c>
      <c r="O2873" s="36">
        <f>осн2!I223*осн2!$B$6+осн2!$A$2+(осн2!I223*осн2!$B$6+осн2!$A$2)*осн2!$E$2</f>
        <v>3461181.9</v>
      </c>
      <c r="P2873" s="36">
        <f>осн2!J223*осн2!$B$6+осн2!$A$2+(осн2!J223*осн2!$B$6+осн2!$A$2)*осн2!$E$2</f>
        <v>3599628.35</v>
      </c>
      <c r="Q2873" s="40">
        <f t="shared" si="787"/>
        <v>6922363.7999999998</v>
      </c>
      <c r="R2873" s="40">
        <f t="shared" si="788"/>
        <v>7199256.7000000002</v>
      </c>
      <c r="S2873" s="40">
        <f t="shared" si="789"/>
        <v>3461181.9</v>
      </c>
      <c r="T2873" s="40">
        <f t="shared" si="790"/>
        <v>3599628.35</v>
      </c>
    </row>
    <row r="2874" spans="1:20" ht="18.75" hidden="1" customHeight="1" x14ac:dyDescent="0.25">
      <c r="A2874" s="142"/>
      <c r="B2874" s="169"/>
      <c r="C2874" s="140"/>
      <c r="D2874" s="4" t="s">
        <v>156</v>
      </c>
      <c r="E2874" s="41">
        <f>осн2!I224*осн2!$B$6*осн2!$D$1+осн2!$A$2+(осн2!I224*осн2!$B$6*осн2!$D$1+осн2!$A$2)*осн2!$E$2</f>
        <v>13829785.85</v>
      </c>
      <c r="F2874" s="41">
        <f>осн2!J224*осн2!$B$6*осн2!$D$1+осн2!$A$2+(осн2!J224*осн2!$B$6*осн2!$D$1+осн2!$A$2)*осн2!$E$2</f>
        <v>14382975.75</v>
      </c>
      <c r="G2874" s="178"/>
      <c r="H2874" s="179"/>
      <c r="I2874" s="41">
        <f t="shared" si="783"/>
        <v>13829785.85</v>
      </c>
      <c r="J2874" s="41">
        <f t="shared" si="784"/>
        <v>14382975.75</v>
      </c>
      <c r="K2874" s="178"/>
      <c r="L2874" s="179"/>
      <c r="M2874" s="41">
        <f t="shared" si="785"/>
        <v>13829785.85</v>
      </c>
      <c r="N2874" s="41">
        <f t="shared" si="786"/>
        <v>14382975.75</v>
      </c>
      <c r="O2874" s="37">
        <f>осн2!I224*осн2!$B$6+осн2!$A$2+(осн2!I224*осн2!$B$6+осн2!$A$2)*осн2!$E$2</f>
        <v>6914892.9249999998</v>
      </c>
      <c r="P2874" s="37">
        <f>осн2!J224*осн2!$B$6+осн2!$A$2+(осн2!J224*осн2!$B$6+осн2!$A$2)*осн2!$E$2</f>
        <v>7191487.875</v>
      </c>
      <c r="Q2874" s="41">
        <f t="shared" si="787"/>
        <v>13829785.85</v>
      </c>
      <c r="R2874" s="41">
        <f t="shared" si="788"/>
        <v>14382975.75</v>
      </c>
      <c r="S2874" s="41">
        <f t="shared" si="789"/>
        <v>6914892.9249999998</v>
      </c>
      <c r="T2874" s="41">
        <f t="shared" si="790"/>
        <v>7191487.875</v>
      </c>
    </row>
    <row r="2875" spans="1:20" ht="18.75" hidden="1" customHeight="1" x14ac:dyDescent="0.25">
      <c r="A2875" s="142"/>
      <c r="B2875" s="169"/>
      <c r="C2875" s="140"/>
      <c r="D2875" s="4" t="s">
        <v>157</v>
      </c>
      <c r="E2875" s="41">
        <f>осн2!I225*осн2!$B$6*осн2!$D$1+осн2!$A$2+(осн2!I225*осн2!$B$6*осн2!$D$1+осн2!$A$2)*осн2!$E$2</f>
        <v>18526831.899999999</v>
      </c>
      <c r="F2875" s="41">
        <f>осн2!J225*осн2!$B$6*осн2!$D$1+осн2!$A$2+(осн2!J225*осн2!$B$6*осн2!$D$1+осн2!$A$2)*осн2!$E$2</f>
        <v>19267904.350000001</v>
      </c>
      <c r="G2875" s="178"/>
      <c r="H2875" s="179"/>
      <c r="I2875" s="41">
        <f t="shared" si="783"/>
        <v>18526831.899999999</v>
      </c>
      <c r="J2875" s="41">
        <f t="shared" si="784"/>
        <v>19267904.350000001</v>
      </c>
      <c r="K2875" s="178"/>
      <c r="L2875" s="179"/>
      <c r="M2875" s="41">
        <f t="shared" si="785"/>
        <v>18526831.899999999</v>
      </c>
      <c r="N2875" s="41">
        <f t="shared" si="786"/>
        <v>19267904.350000001</v>
      </c>
      <c r="O2875" s="37">
        <f>осн2!I225*осн2!$B$6+осн2!$A$2+(осн2!I225*осн2!$B$6+осн2!$A$2)*осн2!$E$2</f>
        <v>9263415.9499999993</v>
      </c>
      <c r="P2875" s="37">
        <f>осн2!J225*осн2!$B$6+осн2!$A$2+(осн2!J225*осн2!$B$6+осн2!$A$2)*осн2!$E$2</f>
        <v>9633952.1750000007</v>
      </c>
      <c r="Q2875" s="41">
        <f t="shared" si="787"/>
        <v>18526831.899999999</v>
      </c>
      <c r="R2875" s="41">
        <f t="shared" si="788"/>
        <v>19267904.350000001</v>
      </c>
      <c r="S2875" s="41">
        <f t="shared" si="789"/>
        <v>9263415.9499999993</v>
      </c>
      <c r="T2875" s="41">
        <f t="shared" si="790"/>
        <v>9633952.1750000007</v>
      </c>
    </row>
    <row r="2876" spans="1:20" ht="18.75" hidden="1" customHeight="1" x14ac:dyDescent="0.25">
      <c r="A2876" s="142"/>
      <c r="B2876" s="169"/>
      <c r="C2876" s="140"/>
      <c r="D2876" s="8" t="s">
        <v>158</v>
      </c>
      <c r="E2876" s="40">
        <f>осн2!I226*осн2!$B$6*осн2!$D$1+осн2!$A$2+(осн2!I226*осн2!$B$6*осн2!$D$1+осн2!$A$2)*осн2!$E$2</f>
        <v>7758199.0999999996</v>
      </c>
      <c r="F2876" s="40">
        <f>осн2!J226*осн2!$B$6*осн2!$D$1+осн2!$A$2+(осн2!J226*осн2!$B$6*осн2!$D$1+осн2!$A$2)*осн2!$E$2</f>
        <v>8068527.2999999998</v>
      </c>
      <c r="G2876" s="178"/>
      <c r="H2876" s="179"/>
      <c r="I2876" s="40">
        <f t="shared" si="783"/>
        <v>7758199.0999999996</v>
      </c>
      <c r="J2876" s="40">
        <f t="shared" si="784"/>
        <v>8068527.2999999998</v>
      </c>
      <c r="K2876" s="178"/>
      <c r="L2876" s="179"/>
      <c r="M2876" s="40">
        <f t="shared" si="785"/>
        <v>7758199.0999999996</v>
      </c>
      <c r="N2876" s="40">
        <f t="shared" si="786"/>
        <v>8068527.2999999998</v>
      </c>
      <c r="O2876" s="36">
        <f>осн2!I226*осн2!$B$6+осн2!$A$2+(осн2!I226*осн2!$B$6+осн2!$A$2)*осн2!$E$2</f>
        <v>3879099.55</v>
      </c>
      <c r="P2876" s="36">
        <f>осн2!J226*осн2!$B$6+осн2!$A$2+(осн2!J226*осн2!$B$6+осн2!$A$2)*осн2!$E$2</f>
        <v>4034263.65</v>
      </c>
      <c r="Q2876" s="40">
        <f t="shared" si="787"/>
        <v>7758199.0999999996</v>
      </c>
      <c r="R2876" s="40">
        <f t="shared" si="788"/>
        <v>8068527.2999999998</v>
      </c>
      <c r="S2876" s="40">
        <f t="shared" si="789"/>
        <v>3879099.55</v>
      </c>
      <c r="T2876" s="40">
        <f t="shared" si="790"/>
        <v>4034263.65</v>
      </c>
    </row>
    <row r="2877" spans="1:20" ht="18.75" hidden="1" customHeight="1" x14ac:dyDescent="0.25">
      <c r="A2877" s="142"/>
      <c r="B2877" s="169"/>
      <c r="C2877" s="140"/>
      <c r="D2877" s="4" t="s">
        <v>159</v>
      </c>
      <c r="E2877" s="41">
        <f>осн2!I227*осн2!$B$6*осн2!$D$1+осн2!$A$2+(осн2!I227*осн2!$B$6*осн2!$D$1+осн2!$A$2)*осн2!$E$2</f>
        <v>15501382.699999999</v>
      </c>
      <c r="F2877" s="41">
        <f>осн2!J227*осн2!$B$6*осн2!$D$1+осн2!$A$2+(осн2!J227*осн2!$B$6*осн2!$D$1+осн2!$A$2)*осн2!$E$2</f>
        <v>16121437.300000001</v>
      </c>
      <c r="G2877" s="178"/>
      <c r="H2877" s="179"/>
      <c r="I2877" s="41">
        <f t="shared" si="783"/>
        <v>15501382.699999999</v>
      </c>
      <c r="J2877" s="41">
        <f t="shared" si="784"/>
        <v>16121437.300000001</v>
      </c>
      <c r="K2877" s="178"/>
      <c r="L2877" s="179"/>
      <c r="M2877" s="41">
        <f t="shared" si="785"/>
        <v>15501382.699999999</v>
      </c>
      <c r="N2877" s="41">
        <f t="shared" si="786"/>
        <v>16121437.300000001</v>
      </c>
      <c r="O2877" s="37">
        <f>осн2!I227*осн2!$B$6+осн2!$A$2+(осн2!I227*осн2!$B$6+осн2!$A$2)*осн2!$E$2</f>
        <v>7750691.3499999996</v>
      </c>
      <c r="P2877" s="37">
        <f>осн2!J227*осн2!$B$6+осн2!$A$2+(осн2!J227*осн2!$B$6+осн2!$A$2)*осн2!$E$2</f>
        <v>8060718.6500000004</v>
      </c>
      <c r="Q2877" s="41">
        <f t="shared" si="787"/>
        <v>15501382.699999999</v>
      </c>
      <c r="R2877" s="41">
        <f t="shared" si="788"/>
        <v>16121437.300000001</v>
      </c>
      <c r="S2877" s="41">
        <f t="shared" si="789"/>
        <v>7750691.3499999996</v>
      </c>
      <c r="T2877" s="41">
        <f t="shared" si="790"/>
        <v>8060718.6500000004</v>
      </c>
    </row>
    <row r="2878" spans="1:20" ht="18.75" hidden="1" customHeight="1" x14ac:dyDescent="0.25">
      <c r="A2878" s="142"/>
      <c r="B2878" s="169"/>
      <c r="C2878" s="140"/>
      <c r="D2878" s="4" t="s">
        <v>160</v>
      </c>
      <c r="E2878" s="41">
        <f>осн2!I228*осн2!$B$6*осн2!$D$1+осн2!$A$2+(осн2!I228*осн2!$B$6*осн2!$D$1+осн2!$A$2)*осн2!$E$2</f>
        <v>20766799.350000001</v>
      </c>
      <c r="F2878" s="41">
        <f>осн2!J228*осн2!$B$6*осн2!$D$1+осн2!$A$2+(осн2!J228*осн2!$B$6*осн2!$D$1+осн2!$A$2)*осн2!$E$2</f>
        <v>21597472.149999999</v>
      </c>
      <c r="G2878" s="178"/>
      <c r="H2878" s="179"/>
      <c r="I2878" s="41">
        <f t="shared" si="783"/>
        <v>20766799.350000001</v>
      </c>
      <c r="J2878" s="41">
        <f t="shared" si="784"/>
        <v>21597472.149999999</v>
      </c>
      <c r="K2878" s="178"/>
      <c r="L2878" s="179"/>
      <c r="M2878" s="41">
        <f t="shared" si="785"/>
        <v>20766799.350000001</v>
      </c>
      <c r="N2878" s="41">
        <f t="shared" si="786"/>
        <v>21597472.149999999</v>
      </c>
      <c r="O2878" s="37">
        <f>осн2!I228*осн2!$B$6+осн2!$A$2+(осн2!I228*осн2!$B$6+осн2!$A$2)*осн2!$E$2</f>
        <v>10383399.675000001</v>
      </c>
      <c r="P2878" s="37">
        <f>осн2!J228*осн2!$B$6+осн2!$A$2+(осн2!J228*осн2!$B$6+осн2!$A$2)*осн2!$E$2</f>
        <v>10798736.074999999</v>
      </c>
      <c r="Q2878" s="41">
        <f t="shared" si="787"/>
        <v>20766799.350000001</v>
      </c>
      <c r="R2878" s="41">
        <f t="shared" si="788"/>
        <v>21597472.149999999</v>
      </c>
      <c r="S2878" s="41">
        <f t="shared" si="789"/>
        <v>10383399.675000001</v>
      </c>
      <c r="T2878" s="41">
        <f t="shared" si="790"/>
        <v>10798736.074999999</v>
      </c>
    </row>
    <row r="2879" spans="1:20" ht="18.75" hidden="1" customHeight="1" x14ac:dyDescent="0.25">
      <c r="A2879" s="142"/>
      <c r="B2879" s="169"/>
      <c r="C2879" s="140"/>
      <c r="D2879" s="8" t="s">
        <v>161</v>
      </c>
      <c r="E2879" s="40">
        <f>осн2!I229*осн2!$B$6*осн2!$D$1+осн2!$A$2+(осн2!I229*осн2!$B$6*осн2!$D$1+осн2!$A$2)*осн2!$E$2</f>
        <v>8541940.3499999996</v>
      </c>
      <c r="F2879" s="40">
        <f>осн2!J229*осн2!$B$6*осн2!$D$1+осн2!$A$2+(осн2!J229*осн2!$B$6*осн2!$D$1+осн2!$A$2)*осн2!$E$2</f>
        <v>8883618.1999999993</v>
      </c>
      <c r="G2879" s="178"/>
      <c r="H2879" s="179"/>
      <c r="I2879" s="40">
        <f t="shared" si="783"/>
        <v>8541940.3499999996</v>
      </c>
      <c r="J2879" s="40">
        <f t="shared" si="784"/>
        <v>8883618.1999999993</v>
      </c>
      <c r="K2879" s="178"/>
      <c r="L2879" s="179"/>
      <c r="M2879" s="40">
        <f t="shared" si="785"/>
        <v>8541940.3499999996</v>
      </c>
      <c r="N2879" s="40">
        <f t="shared" si="786"/>
        <v>8883618.1999999993</v>
      </c>
      <c r="O2879" s="36">
        <f>осн2!I229*осн2!$B$6+осн2!$A$2+(осн2!I229*осн2!$B$6+осн2!$A$2)*осн2!$E$2</f>
        <v>4270970.1749999998</v>
      </c>
      <c r="P2879" s="36">
        <f>осн2!J229*осн2!$B$6+осн2!$A$2+(осн2!J229*осн2!$B$6+осн2!$A$2)*осн2!$E$2</f>
        <v>4441809.0999999996</v>
      </c>
      <c r="Q2879" s="40">
        <f t="shared" si="787"/>
        <v>8541940.3499999996</v>
      </c>
      <c r="R2879" s="40">
        <f t="shared" si="788"/>
        <v>8883618.1999999993</v>
      </c>
      <c r="S2879" s="40">
        <f t="shared" si="789"/>
        <v>4270970.1749999998</v>
      </c>
      <c r="T2879" s="40">
        <f t="shared" si="790"/>
        <v>4441809.0999999996</v>
      </c>
    </row>
    <row r="2880" spans="1:20" ht="18.75" hidden="1" customHeight="1" x14ac:dyDescent="0.25">
      <c r="A2880" s="142"/>
      <c r="B2880" s="169"/>
      <c r="C2880" s="140"/>
      <c r="D2880" s="4" t="s">
        <v>162</v>
      </c>
      <c r="E2880" s="41">
        <f>осн2!I230*осн2!$B$6*осн2!$D$1+осн2!$A$2+(осн2!I230*осн2!$B$6*осн2!$D$1+осн2!$A$2)*осн2!$E$2</f>
        <v>17068941.899999999</v>
      </c>
      <c r="F2880" s="41">
        <f>осн2!J230*осн2!$B$6*осн2!$D$1+осн2!$A$2+(осн2!J230*осн2!$B$6*осн2!$D$1+осн2!$A$2)*осн2!$E$2</f>
        <v>17751698.75</v>
      </c>
      <c r="G2880" s="178"/>
      <c r="H2880" s="179"/>
      <c r="I2880" s="41">
        <f t="shared" si="783"/>
        <v>17068941.899999999</v>
      </c>
      <c r="J2880" s="41">
        <f t="shared" si="784"/>
        <v>17751698.75</v>
      </c>
      <c r="K2880" s="178"/>
      <c r="L2880" s="179"/>
      <c r="M2880" s="41">
        <f t="shared" si="785"/>
        <v>17068941.899999999</v>
      </c>
      <c r="N2880" s="41">
        <f t="shared" si="786"/>
        <v>17751698.75</v>
      </c>
      <c r="O2880" s="37">
        <f>осн2!I230*осн2!$B$6+осн2!$A$2+(осн2!I230*осн2!$B$6+осн2!$A$2)*осн2!$E$2</f>
        <v>8534470.9499999993</v>
      </c>
      <c r="P2880" s="37">
        <f>осн2!J230*осн2!$B$6+осн2!$A$2+(осн2!J230*осн2!$B$6+осн2!$A$2)*осн2!$E$2</f>
        <v>8875849.375</v>
      </c>
      <c r="Q2880" s="41">
        <f t="shared" si="787"/>
        <v>17068941.899999999</v>
      </c>
      <c r="R2880" s="41">
        <f t="shared" si="788"/>
        <v>17751698.75</v>
      </c>
      <c r="S2880" s="41">
        <f t="shared" si="789"/>
        <v>8534470.9499999993</v>
      </c>
      <c r="T2880" s="41">
        <f t="shared" si="790"/>
        <v>8875849.375</v>
      </c>
    </row>
    <row r="2881" spans="1:20" ht="18.75" hidden="1" customHeight="1" x14ac:dyDescent="0.25">
      <c r="A2881" s="142"/>
      <c r="B2881" s="169"/>
      <c r="C2881" s="140"/>
      <c r="D2881" s="4" t="s">
        <v>163</v>
      </c>
      <c r="E2881" s="41">
        <f>осн2!I231*осн2!$B$6*осн2!$D$1+осн2!$A$2+(осн2!I231*осн2!$B$6*осн2!$D$1+осн2!$A$2)*осн2!$E$2</f>
        <v>22867302.600000001</v>
      </c>
      <c r="F2881" s="41">
        <f>осн2!J231*осн2!$B$6*осн2!$D$1+осн2!$A$2+(осн2!J231*осн2!$B$6*осн2!$D$1+осн2!$A$2)*осн2!$E$2</f>
        <v>23781994.350000001</v>
      </c>
      <c r="G2881" s="178"/>
      <c r="H2881" s="179"/>
      <c r="I2881" s="41">
        <f t="shared" si="783"/>
        <v>22867302.600000001</v>
      </c>
      <c r="J2881" s="41">
        <f t="shared" si="784"/>
        <v>23781994.350000001</v>
      </c>
      <c r="K2881" s="178"/>
      <c r="L2881" s="179"/>
      <c r="M2881" s="41">
        <f t="shared" si="785"/>
        <v>22867302.600000001</v>
      </c>
      <c r="N2881" s="41">
        <f t="shared" si="786"/>
        <v>23781994.350000001</v>
      </c>
      <c r="O2881" s="37">
        <f>осн2!I231*осн2!$B$6+осн2!$A$2+(осн2!I231*осн2!$B$6+осн2!$A$2)*осн2!$E$2</f>
        <v>11433651.300000001</v>
      </c>
      <c r="P2881" s="37">
        <f>осн2!J231*осн2!$B$6+осн2!$A$2+(осн2!J231*осн2!$B$6+осн2!$A$2)*осн2!$E$2</f>
        <v>11890997.175000001</v>
      </c>
      <c r="Q2881" s="41">
        <f t="shared" si="787"/>
        <v>22867302.600000001</v>
      </c>
      <c r="R2881" s="41">
        <f t="shared" si="788"/>
        <v>23781994.350000001</v>
      </c>
      <c r="S2881" s="41">
        <f t="shared" si="789"/>
        <v>11433651.300000001</v>
      </c>
      <c r="T2881" s="41">
        <f t="shared" si="790"/>
        <v>11890997.175000001</v>
      </c>
    </row>
    <row r="2882" spans="1:20" ht="18.75" hidden="1" customHeight="1" x14ac:dyDescent="0.25">
      <c r="A2882" s="142"/>
      <c r="B2882" s="169"/>
      <c r="C2882" s="140"/>
      <c r="D2882" s="8" t="s">
        <v>164</v>
      </c>
      <c r="E2882" s="40">
        <f>осн2!I232*осн2!$B$6*осн2!$D$1+осн2!$A$2+(осн2!I232*осн2!$B$6*осн2!$D$1+осн2!$A$2)*осн2!$E$2</f>
        <v>9487052.5</v>
      </c>
      <c r="F2882" s="40">
        <f>осн2!J232*осн2!$B$6*осн2!$D$1+осн2!$A$2+(осн2!J232*осн2!$B$6*осн2!$D$1+осн2!$A$2)*осн2!$E$2</f>
        <v>9866534.5999999996</v>
      </c>
      <c r="G2882" s="178"/>
      <c r="H2882" s="179"/>
      <c r="I2882" s="40">
        <f t="shared" si="783"/>
        <v>9487052.5</v>
      </c>
      <c r="J2882" s="40">
        <f t="shared" si="784"/>
        <v>9866534.5999999996</v>
      </c>
      <c r="K2882" s="178"/>
      <c r="L2882" s="179"/>
      <c r="M2882" s="40">
        <f t="shared" si="785"/>
        <v>9487052.5</v>
      </c>
      <c r="N2882" s="40">
        <f t="shared" si="786"/>
        <v>9866534.5999999996</v>
      </c>
      <c r="O2882" s="36">
        <f>осн2!I232*осн2!$B$6+осн2!$A$2+(осн2!I232*осн2!$B$6+осн2!$A$2)*осн2!$E$2</f>
        <v>4743526.25</v>
      </c>
      <c r="P2882" s="36">
        <f>осн2!J232*осн2!$B$6+осн2!$A$2+(осн2!J232*осн2!$B$6+осн2!$A$2)*осн2!$E$2</f>
        <v>4933267.3</v>
      </c>
      <c r="Q2882" s="40">
        <f t="shared" si="787"/>
        <v>9487052.5</v>
      </c>
      <c r="R2882" s="40">
        <f t="shared" si="788"/>
        <v>9866534.5999999996</v>
      </c>
      <c r="S2882" s="40">
        <f t="shared" si="789"/>
        <v>4743526.25</v>
      </c>
      <c r="T2882" s="40">
        <f t="shared" si="790"/>
        <v>4933267.3</v>
      </c>
    </row>
    <row r="2883" spans="1:20" ht="18.75" hidden="1" customHeight="1" x14ac:dyDescent="0.25">
      <c r="A2883" s="142"/>
      <c r="B2883" s="169"/>
      <c r="C2883" s="140"/>
      <c r="D2883" s="4" t="s">
        <v>165</v>
      </c>
      <c r="E2883" s="41">
        <f>осн2!I233*осн2!$B$6*осн2!$D$1+осн2!$A$2+(осн2!I233*осн2!$B$6*осн2!$D$1+осн2!$A$2)*осн2!$E$2</f>
        <v>18959148.5</v>
      </c>
      <c r="F2883" s="41">
        <f>осн2!J233*осн2!$B$6*осн2!$D$1+осн2!$A$2+(осн2!J233*осн2!$B$6*осн2!$D$1+осн2!$A$2)*осн2!$E$2</f>
        <v>19717513.850000001</v>
      </c>
      <c r="G2883" s="178"/>
      <c r="H2883" s="179"/>
      <c r="I2883" s="41">
        <f t="shared" si="783"/>
        <v>18959148.5</v>
      </c>
      <c r="J2883" s="41">
        <f t="shared" si="784"/>
        <v>19717513.850000001</v>
      </c>
      <c r="K2883" s="178"/>
      <c r="L2883" s="179"/>
      <c r="M2883" s="41">
        <f t="shared" si="785"/>
        <v>18959148.5</v>
      </c>
      <c r="N2883" s="41">
        <f t="shared" si="786"/>
        <v>19717513.850000001</v>
      </c>
      <c r="O2883" s="37">
        <f>осн2!I233*осн2!$B$6+осн2!$A$2+(осн2!I233*осн2!$B$6+осн2!$A$2)*осн2!$E$2</f>
        <v>9479574.25</v>
      </c>
      <c r="P2883" s="37">
        <f>осн2!J233*осн2!$B$6+осн2!$A$2+(осн2!J233*осн2!$B$6+осн2!$A$2)*осн2!$E$2</f>
        <v>9858756.9250000007</v>
      </c>
      <c r="Q2883" s="41">
        <f t="shared" si="787"/>
        <v>18959148.5</v>
      </c>
      <c r="R2883" s="41">
        <f t="shared" si="788"/>
        <v>19717513.850000001</v>
      </c>
      <c r="S2883" s="41">
        <f t="shared" si="789"/>
        <v>9479574.25</v>
      </c>
      <c r="T2883" s="41">
        <f t="shared" si="790"/>
        <v>9858756.9250000007</v>
      </c>
    </row>
    <row r="2884" spans="1:20" ht="18.75" hidden="1" customHeight="1" x14ac:dyDescent="0.25">
      <c r="A2884" s="142"/>
      <c r="B2884" s="169"/>
      <c r="C2884" s="140"/>
      <c r="D2884" s="4" t="s">
        <v>166</v>
      </c>
      <c r="E2884" s="41">
        <f>осн2!I234*осн2!$B$6*осн2!$D$1+осн2!$A$2+(осн2!I234*осн2!$B$6*осн2!$D$1+осн2!$A$2)*осн2!$E$2</f>
        <v>25400166.699999999</v>
      </c>
      <c r="F2884" s="41">
        <f>осн2!J234*осн2!$B$6*осн2!$D$1+осн2!$A$2+(осн2!J234*осн2!$B$6*осн2!$D$1+осн2!$A$2)*осн2!$E$2</f>
        <v>26416173.25</v>
      </c>
      <c r="G2884" s="178"/>
      <c r="H2884" s="179"/>
      <c r="I2884" s="41">
        <f t="shared" si="783"/>
        <v>25400166.699999999</v>
      </c>
      <c r="J2884" s="41">
        <f t="shared" si="784"/>
        <v>26416173.25</v>
      </c>
      <c r="K2884" s="178"/>
      <c r="L2884" s="179"/>
      <c r="M2884" s="41">
        <f t="shared" si="785"/>
        <v>25400166.699999999</v>
      </c>
      <c r="N2884" s="41">
        <f t="shared" si="786"/>
        <v>26416173.25</v>
      </c>
      <c r="O2884" s="37">
        <f>осн2!I234*осн2!$B$6+осн2!$A$2+(осн2!I234*осн2!$B$6+осн2!$A$2)*осн2!$E$2</f>
        <v>12700083.35</v>
      </c>
      <c r="P2884" s="37">
        <f>осн2!J234*осн2!$B$6+осн2!$A$2+(осн2!J234*осн2!$B$6+осн2!$A$2)*осн2!$E$2</f>
        <v>13208086.625</v>
      </c>
      <c r="Q2884" s="41">
        <f t="shared" si="787"/>
        <v>25400166.699999999</v>
      </c>
      <c r="R2884" s="41">
        <f t="shared" si="788"/>
        <v>26416173.25</v>
      </c>
      <c r="S2884" s="41">
        <f t="shared" si="789"/>
        <v>12700083.35</v>
      </c>
      <c r="T2884" s="41">
        <f t="shared" si="790"/>
        <v>13208086.625</v>
      </c>
    </row>
    <row r="2885" spans="1:20" ht="30.75" hidden="1" customHeight="1" x14ac:dyDescent="0.25">
      <c r="A2885" s="142"/>
      <c r="B2885" s="169"/>
      <c r="C2885" s="140"/>
      <c r="D2885" s="13" t="s">
        <v>57</v>
      </c>
      <c r="E2885" s="40">
        <f>осн2!I235*осн2!$B$6*осн2!$D$1+осн2!$A$2+(осн2!I235*осн2!$B$6*осн2!$D$1+осн2!$A$2)*осн2!$E$2</f>
        <v>10689304.35</v>
      </c>
      <c r="F2885" s="40">
        <f>осн2!J235*осн2!$B$6*осн2!$D$1+осн2!$A$2+(осн2!J235*осн2!$B$6*осн2!$D$1+осн2!$A$2)*осн2!$E$2</f>
        <v>11116877.35</v>
      </c>
      <c r="G2885" s="178"/>
      <c r="H2885" s="179"/>
      <c r="I2885" s="40">
        <f t="shared" si="783"/>
        <v>10689304.35</v>
      </c>
      <c r="J2885" s="40">
        <f t="shared" si="784"/>
        <v>11116877.35</v>
      </c>
      <c r="K2885" s="178"/>
      <c r="L2885" s="179"/>
      <c r="M2885" s="40">
        <f t="shared" si="785"/>
        <v>10689304.35</v>
      </c>
      <c r="N2885" s="40">
        <f t="shared" si="786"/>
        <v>11116877.35</v>
      </c>
      <c r="O2885" s="36">
        <f>осн2!I235*осн2!$B$6+осн2!$A$2+(осн2!I235*осн2!$B$6+осн2!$A$2)*осн2!$E$2</f>
        <v>5344652.1749999998</v>
      </c>
      <c r="P2885" s="36">
        <f>осн2!J235*осн2!$B$6+осн2!$A$2+(осн2!J235*осн2!$B$6+осн2!$A$2)*осн2!$E$2</f>
        <v>5558438.6749999998</v>
      </c>
      <c r="Q2885" s="40">
        <f t="shared" si="787"/>
        <v>10689304.35</v>
      </c>
      <c r="R2885" s="40">
        <f t="shared" si="788"/>
        <v>11116877.35</v>
      </c>
      <c r="S2885" s="40">
        <f t="shared" si="789"/>
        <v>5344652.1749999998</v>
      </c>
      <c r="T2885" s="40">
        <f t="shared" si="790"/>
        <v>5558438.6749999998</v>
      </c>
    </row>
    <row r="2886" spans="1:20" ht="30.75" hidden="1" customHeight="1" x14ac:dyDescent="0.25">
      <c r="A2886" s="142"/>
      <c r="B2886" s="169"/>
      <c r="C2886" s="140"/>
      <c r="D2886" s="12" t="s">
        <v>58</v>
      </c>
      <c r="E2886" s="41">
        <f>осн2!I236*осн2!$B$6*осн2!$D$1+осн2!$A$2+(осн2!I236*осн2!$B$6*осн2!$D$1+осн2!$A$2)*осн2!$E$2</f>
        <v>15947856.35</v>
      </c>
      <c r="F2886" s="41">
        <f>осн2!J236*осн2!$B$6*осн2!$D$1+осн2!$A$2+(осн2!J236*осн2!$B$6*осн2!$D$1+осн2!$A$2)*осн2!$E$2</f>
        <v>16585773.199999999</v>
      </c>
      <c r="G2886" s="178"/>
      <c r="H2886" s="179"/>
      <c r="I2886" s="41">
        <f t="shared" si="783"/>
        <v>15947856.35</v>
      </c>
      <c r="J2886" s="41">
        <f t="shared" si="784"/>
        <v>16585773.199999999</v>
      </c>
      <c r="K2886" s="178"/>
      <c r="L2886" s="179"/>
      <c r="M2886" s="41">
        <f t="shared" si="785"/>
        <v>15947856.35</v>
      </c>
      <c r="N2886" s="41">
        <f t="shared" si="786"/>
        <v>16585773.199999999</v>
      </c>
      <c r="O2886" s="37">
        <f>осн2!I236*осн2!$B$6+осн2!$A$2+(осн2!I236*осн2!$B$6+осн2!$A$2)*осн2!$E$2</f>
        <v>7973928.1749999998</v>
      </c>
      <c r="P2886" s="37">
        <f>осн2!J236*осн2!$B$6+осн2!$A$2+(осн2!J236*осн2!$B$6+осн2!$A$2)*осн2!$E$2</f>
        <v>8292886.5999999996</v>
      </c>
      <c r="Q2886" s="41">
        <f t="shared" si="787"/>
        <v>15947856.35</v>
      </c>
      <c r="R2886" s="41">
        <f t="shared" si="788"/>
        <v>16585773.199999999</v>
      </c>
      <c r="S2886" s="41">
        <f t="shared" si="789"/>
        <v>7973928.1749999998</v>
      </c>
      <c r="T2886" s="41">
        <f t="shared" si="790"/>
        <v>8292886.5999999996</v>
      </c>
    </row>
    <row r="2887" spans="1:20" ht="30.75" hidden="1" customHeight="1" x14ac:dyDescent="0.25">
      <c r="A2887" s="142"/>
      <c r="B2887" s="169"/>
      <c r="C2887" s="140"/>
      <c r="D2887" s="12" t="s">
        <v>59</v>
      </c>
      <c r="E2887" s="41">
        <f>осн2!I237*осн2!$B$6*осн2!$D$1+осн2!$A$2+(осн2!I237*осн2!$B$6*осн2!$D$1+осн2!$A$2)*осн2!$E$2</f>
        <v>21350964.25</v>
      </c>
      <c r="F2887" s="41">
        <f>осн2!J237*осн2!$B$6*осн2!$D$1+осн2!$A$2+(осн2!J237*осн2!$B$6*осн2!$D$1+осн2!$A$2)*осн2!$E$2</f>
        <v>22205004</v>
      </c>
      <c r="G2887" s="178"/>
      <c r="H2887" s="179"/>
      <c r="I2887" s="41">
        <f t="shared" ref="I2887:I2918" si="791">E2887</f>
        <v>21350964.25</v>
      </c>
      <c r="J2887" s="41">
        <f t="shared" ref="J2887:J2918" si="792">F2887</f>
        <v>22205004</v>
      </c>
      <c r="K2887" s="178"/>
      <c r="L2887" s="179"/>
      <c r="M2887" s="41">
        <f t="shared" ref="M2887:M2918" si="793">I2887</f>
        <v>21350964.25</v>
      </c>
      <c r="N2887" s="41">
        <f t="shared" ref="N2887:N2918" si="794">J2887</f>
        <v>22205004</v>
      </c>
      <c r="O2887" s="37">
        <f>осн2!I237*осн2!$B$6+осн2!$A$2+(осн2!I237*осн2!$B$6+осн2!$A$2)*осн2!$E$2</f>
        <v>10675482.125</v>
      </c>
      <c r="P2887" s="37">
        <f>осн2!J237*осн2!$B$6+осн2!$A$2+(осн2!J237*осн2!$B$6+осн2!$A$2)*осн2!$E$2</f>
        <v>11102502</v>
      </c>
      <c r="Q2887" s="41">
        <f t="shared" ref="Q2887:Q2918" si="795">M2887</f>
        <v>21350964.25</v>
      </c>
      <c r="R2887" s="41">
        <f t="shared" ref="R2887:R2918" si="796">N2887</f>
        <v>22205004</v>
      </c>
      <c r="S2887" s="41">
        <f t="shared" ref="S2887:S2918" si="797">O2887</f>
        <v>10675482.125</v>
      </c>
      <c r="T2887" s="41">
        <f t="shared" ref="T2887:T2918" si="798">P2887</f>
        <v>11102502</v>
      </c>
    </row>
    <row r="2888" spans="1:20" ht="30.75" hidden="1" customHeight="1" x14ac:dyDescent="0.25">
      <c r="A2888" s="142"/>
      <c r="B2888" s="169"/>
      <c r="C2888" s="140"/>
      <c r="D2888" s="12" t="s">
        <v>60</v>
      </c>
      <c r="E2888" s="41">
        <f>осн2!I238*осн2!$B$6*осн2!$D$1+осн2!$A$2+(осн2!I238*осн2!$B$6*осн2!$D$1+осн2!$A$2)*осн2!$E$2</f>
        <v>26609519.199999999</v>
      </c>
      <c r="F2888" s="41">
        <f>осн2!J238*осн2!$B$6*осн2!$D$1+осн2!$A$2+(осн2!J238*осн2!$B$6*осн2!$D$1+осн2!$A$2)*осн2!$E$2</f>
        <v>27673899.850000001</v>
      </c>
      <c r="G2888" s="178"/>
      <c r="H2888" s="179"/>
      <c r="I2888" s="41">
        <f t="shared" si="791"/>
        <v>26609519.199999999</v>
      </c>
      <c r="J2888" s="41">
        <f t="shared" si="792"/>
        <v>27673899.850000001</v>
      </c>
      <c r="K2888" s="178"/>
      <c r="L2888" s="179"/>
      <c r="M2888" s="41">
        <f t="shared" si="793"/>
        <v>26609519.199999999</v>
      </c>
      <c r="N2888" s="41">
        <f t="shared" si="794"/>
        <v>27673899.850000001</v>
      </c>
      <c r="O2888" s="37">
        <f>осн2!I238*осн2!$B$6+осн2!$A$2+(осн2!I238*осн2!$B$6+осн2!$A$2)*осн2!$E$2</f>
        <v>13304759.6</v>
      </c>
      <c r="P2888" s="37">
        <f>осн2!J238*осн2!$B$6+осн2!$A$2+(осн2!J238*осн2!$B$6+осн2!$A$2)*осн2!$E$2</f>
        <v>13836949.925000001</v>
      </c>
      <c r="Q2888" s="41">
        <f t="shared" si="795"/>
        <v>26609519.199999999</v>
      </c>
      <c r="R2888" s="41">
        <f t="shared" si="796"/>
        <v>27673899.850000001</v>
      </c>
      <c r="S2888" s="41">
        <f t="shared" si="797"/>
        <v>13304759.6</v>
      </c>
      <c r="T2888" s="41">
        <f t="shared" si="798"/>
        <v>13836949.925000001</v>
      </c>
    </row>
    <row r="2889" spans="1:20" ht="30.75" hidden="1" customHeight="1" x14ac:dyDescent="0.25">
      <c r="A2889" s="142"/>
      <c r="B2889" s="169"/>
      <c r="C2889" s="140"/>
      <c r="D2889" s="12" t="s">
        <v>61</v>
      </c>
      <c r="E2889" s="41">
        <f>осн2!I239*осн2!$B$6*осн2!$D$1+осн2!$A$2+(осн2!I239*осн2!$B$6*осн2!$D$1+осн2!$A$2)*осн2!$E$2</f>
        <v>34409988.850000001</v>
      </c>
      <c r="F2889" s="41">
        <f>осн2!J239*осн2!$B$6*осн2!$D$1+осн2!$A$2+(осн2!J239*осн2!$B$6*осн2!$D$1+осн2!$A$2)*осн2!$E$2</f>
        <v>35786388.049999997</v>
      </c>
      <c r="G2889" s="178"/>
      <c r="H2889" s="179"/>
      <c r="I2889" s="41">
        <f t="shared" si="791"/>
        <v>34409988.850000001</v>
      </c>
      <c r="J2889" s="41">
        <f t="shared" si="792"/>
        <v>35786388.049999997</v>
      </c>
      <c r="K2889" s="178"/>
      <c r="L2889" s="179"/>
      <c r="M2889" s="41">
        <f t="shared" si="793"/>
        <v>34409988.850000001</v>
      </c>
      <c r="N2889" s="41">
        <f t="shared" si="794"/>
        <v>35786388.049999997</v>
      </c>
      <c r="O2889" s="37">
        <f>осн2!I239*осн2!$B$6+осн2!$A$2+(осн2!I239*осн2!$B$6+осн2!$A$2)*осн2!$E$2</f>
        <v>17204994.425000001</v>
      </c>
      <c r="P2889" s="37">
        <f>осн2!J239*осн2!$B$6+осн2!$A$2+(осн2!J239*осн2!$B$6+осн2!$A$2)*осн2!$E$2</f>
        <v>17893194.024999999</v>
      </c>
      <c r="Q2889" s="41">
        <f t="shared" si="795"/>
        <v>34409988.850000001</v>
      </c>
      <c r="R2889" s="41">
        <f t="shared" si="796"/>
        <v>35786388.049999997</v>
      </c>
      <c r="S2889" s="41">
        <f t="shared" si="797"/>
        <v>17204994.425000001</v>
      </c>
      <c r="T2889" s="41">
        <f t="shared" si="798"/>
        <v>17893194.024999999</v>
      </c>
    </row>
    <row r="2890" spans="1:20" ht="30.75" hidden="1" customHeight="1" x14ac:dyDescent="0.25">
      <c r="A2890" s="142"/>
      <c r="B2890" s="169"/>
      <c r="C2890" s="140"/>
      <c r="D2890" s="12" t="s">
        <v>62</v>
      </c>
      <c r="E2890" s="41">
        <f>осн2!I240*осн2!$B$6*осн2!$D$1+осн2!$A$2+(осн2!I240*осн2!$B$6*осн2!$D$1+осн2!$A$2)*осн2!$E$2</f>
        <v>39668611.649999999</v>
      </c>
      <c r="F2890" s="41">
        <f>осн2!J240*осн2!$B$6*осн2!$D$1+осн2!$A$2+(осн2!J240*осн2!$B$6*осн2!$D$1+осн2!$A$2)*осн2!$E$2</f>
        <v>41255357.649999999</v>
      </c>
      <c r="G2890" s="178"/>
      <c r="H2890" s="179"/>
      <c r="I2890" s="41">
        <f t="shared" si="791"/>
        <v>39668611.649999999</v>
      </c>
      <c r="J2890" s="41">
        <f t="shared" si="792"/>
        <v>41255357.649999999</v>
      </c>
      <c r="K2890" s="178"/>
      <c r="L2890" s="179"/>
      <c r="M2890" s="41">
        <f t="shared" si="793"/>
        <v>39668611.649999999</v>
      </c>
      <c r="N2890" s="41">
        <f t="shared" si="794"/>
        <v>41255357.649999999</v>
      </c>
      <c r="O2890" s="37">
        <f>осн2!I240*осн2!$B$6+осн2!$A$2+(осн2!I240*осн2!$B$6+осн2!$A$2)*осн2!$E$2</f>
        <v>19834305.824999999</v>
      </c>
      <c r="P2890" s="37">
        <f>осн2!J240*осн2!$B$6+осн2!$A$2+(осн2!J240*осн2!$B$6+осн2!$A$2)*осн2!$E$2</f>
        <v>20627678.824999999</v>
      </c>
      <c r="Q2890" s="41">
        <f t="shared" si="795"/>
        <v>39668611.649999999</v>
      </c>
      <c r="R2890" s="41">
        <f t="shared" si="796"/>
        <v>41255357.649999999</v>
      </c>
      <c r="S2890" s="41">
        <f t="shared" si="797"/>
        <v>19834305.824999999</v>
      </c>
      <c r="T2890" s="41">
        <f t="shared" si="798"/>
        <v>20627678.824999999</v>
      </c>
    </row>
    <row r="2891" spans="1:20" ht="18.75" hidden="1" customHeight="1" x14ac:dyDescent="0.25">
      <c r="A2891" s="142"/>
      <c r="B2891" s="169"/>
      <c r="C2891" s="140"/>
      <c r="D2891" s="13" t="s">
        <v>63</v>
      </c>
      <c r="E2891" s="40">
        <f>осн2!I241*осн2!$B$6*осн2!$D$1+осн2!$A$2+(осн2!I241*осн2!$B$6*осн2!$D$1+осн2!$A$2)*осн2!$E$2</f>
        <v>32890381.899999999</v>
      </c>
      <c r="F2891" s="40">
        <f>осн2!J241*осн2!$B$6*осн2!$D$1+осн2!$A$2+(осн2!J241*осн2!$B$6*осн2!$D$1+осн2!$A$2)*осн2!$E$2</f>
        <v>34205999.299999997</v>
      </c>
      <c r="G2891" s="178"/>
      <c r="H2891" s="179"/>
      <c r="I2891" s="40">
        <f t="shared" si="791"/>
        <v>32890381.899999999</v>
      </c>
      <c r="J2891" s="40">
        <f t="shared" si="792"/>
        <v>34205999.299999997</v>
      </c>
      <c r="K2891" s="178"/>
      <c r="L2891" s="179"/>
      <c r="M2891" s="40">
        <f t="shared" si="793"/>
        <v>32890381.899999999</v>
      </c>
      <c r="N2891" s="40">
        <f t="shared" si="794"/>
        <v>34205999.299999997</v>
      </c>
      <c r="O2891" s="36">
        <f>осн2!I241*осн2!$B$6+осн2!$A$2+(осн2!I241*осн2!$B$6+осн2!$A$2)*осн2!$E$2</f>
        <v>16445190.949999999</v>
      </c>
      <c r="P2891" s="36">
        <f>осн2!J241*осн2!$B$6+осн2!$A$2+(осн2!J241*осн2!$B$6+осн2!$A$2)*осн2!$E$2</f>
        <v>17102999.649999999</v>
      </c>
      <c r="Q2891" s="40">
        <f t="shared" si="795"/>
        <v>32890381.899999999</v>
      </c>
      <c r="R2891" s="40">
        <f t="shared" si="796"/>
        <v>34205999.299999997</v>
      </c>
      <c r="S2891" s="40">
        <f t="shared" si="797"/>
        <v>16445190.949999999</v>
      </c>
      <c r="T2891" s="40">
        <f t="shared" si="798"/>
        <v>17102999.649999999</v>
      </c>
    </row>
    <row r="2892" spans="1:20" ht="18.75" hidden="1" customHeight="1" x14ac:dyDescent="0.25">
      <c r="A2892" s="142"/>
      <c r="B2892" s="169"/>
      <c r="C2892" s="140"/>
      <c r="D2892" s="12" t="s">
        <v>64</v>
      </c>
      <c r="E2892" s="41">
        <f>осн2!I242*осн2!$B$6*осн2!$D$1+осн2!$A$2+(осн2!I242*осн2!$B$6*осн2!$D$1+осн2!$A$2)*осн2!$E$2</f>
        <v>38954401.899999999</v>
      </c>
      <c r="F2892" s="41">
        <f>осн2!J242*осн2!$B$6*осн2!$D$1+осн2!$A$2+(осн2!J242*осн2!$B$6*осн2!$D$1+осн2!$A$2)*осн2!$E$2</f>
        <v>40512577.149999999</v>
      </c>
      <c r="G2892" s="178"/>
      <c r="H2892" s="179"/>
      <c r="I2892" s="41">
        <f t="shared" si="791"/>
        <v>38954401.899999999</v>
      </c>
      <c r="J2892" s="41">
        <f t="shared" si="792"/>
        <v>40512577.149999999</v>
      </c>
      <c r="K2892" s="178"/>
      <c r="L2892" s="179"/>
      <c r="M2892" s="41">
        <f t="shared" si="793"/>
        <v>38954401.899999999</v>
      </c>
      <c r="N2892" s="41">
        <f t="shared" si="794"/>
        <v>40512577.149999999</v>
      </c>
      <c r="O2892" s="37">
        <f>осн2!I242*осн2!$B$6+осн2!$A$2+(осн2!I242*осн2!$B$6+осн2!$A$2)*осн2!$E$2</f>
        <v>19477200.949999999</v>
      </c>
      <c r="P2892" s="37">
        <f>осн2!J242*осн2!$B$6+осн2!$A$2+(осн2!J242*осн2!$B$6+осн2!$A$2)*осн2!$E$2</f>
        <v>20256288.574999999</v>
      </c>
      <c r="Q2892" s="41">
        <f t="shared" si="795"/>
        <v>38954401.899999999</v>
      </c>
      <c r="R2892" s="41">
        <f t="shared" si="796"/>
        <v>40512577.149999999</v>
      </c>
      <c r="S2892" s="41">
        <f t="shared" si="797"/>
        <v>19477200.949999999</v>
      </c>
      <c r="T2892" s="41">
        <f t="shared" si="798"/>
        <v>20256288.574999999</v>
      </c>
    </row>
    <row r="2893" spans="1:20" ht="18.75" hidden="1" customHeight="1" x14ac:dyDescent="0.25">
      <c r="A2893" s="142"/>
      <c r="B2893" s="169"/>
      <c r="C2893" s="140"/>
      <c r="D2893" s="12" t="s">
        <v>65</v>
      </c>
      <c r="E2893" s="41">
        <f>осн2!I243*осн2!$B$6*осн2!$D$1+осн2!$A$2+(осн2!I243*осн2!$B$6*осн2!$D$1+осн2!$A$2)*осн2!$E$2</f>
        <v>45018477.950000003</v>
      </c>
      <c r="F2893" s="41">
        <f>осн2!J243*осн2!$B$6*осн2!$D$1+осн2!$A$2+(осн2!J243*осн2!$B$6*осн2!$D$1+осн2!$A$2)*осн2!$E$2</f>
        <v>46819216.950000003</v>
      </c>
      <c r="G2893" s="178"/>
      <c r="H2893" s="179"/>
      <c r="I2893" s="41">
        <f t="shared" si="791"/>
        <v>45018477.950000003</v>
      </c>
      <c r="J2893" s="41">
        <f t="shared" si="792"/>
        <v>46819216.950000003</v>
      </c>
      <c r="K2893" s="178"/>
      <c r="L2893" s="179"/>
      <c r="M2893" s="41">
        <f t="shared" si="793"/>
        <v>45018477.950000003</v>
      </c>
      <c r="N2893" s="41">
        <f t="shared" si="794"/>
        <v>46819216.950000003</v>
      </c>
      <c r="O2893" s="37">
        <f>осн2!I243*осн2!$B$6+осн2!$A$2+(осн2!I243*осн2!$B$6+осн2!$A$2)*осн2!$E$2</f>
        <v>22509238.975000001</v>
      </c>
      <c r="P2893" s="37">
        <f>осн2!J243*осн2!$B$6+осн2!$A$2+(осн2!J243*осн2!$B$6+осн2!$A$2)*осн2!$E$2</f>
        <v>23409608.475000001</v>
      </c>
      <c r="Q2893" s="41">
        <f t="shared" si="795"/>
        <v>45018477.950000003</v>
      </c>
      <c r="R2893" s="41">
        <f t="shared" si="796"/>
        <v>46819216.950000003</v>
      </c>
      <c r="S2893" s="41">
        <f t="shared" si="797"/>
        <v>22509238.975000001</v>
      </c>
      <c r="T2893" s="41">
        <f t="shared" si="798"/>
        <v>23409608.475000001</v>
      </c>
    </row>
    <row r="2894" spans="1:20" ht="18.75" hidden="1" customHeight="1" x14ac:dyDescent="0.25">
      <c r="A2894" s="142"/>
      <c r="B2894" s="169"/>
      <c r="C2894" s="140"/>
      <c r="D2894" s="12" t="s">
        <v>66</v>
      </c>
      <c r="E2894" s="41">
        <f>осн2!I244*осн2!$B$6*осн2!$D$1+осн2!$A$2+(осн2!I244*осн2!$B$6*осн2!$D$1+осн2!$A$2)*осн2!$E$2</f>
        <v>51082613</v>
      </c>
      <c r="F2894" s="41">
        <f>осн2!J244*осн2!$B$6*осн2!$D$1+осн2!$A$2+(осн2!J244*осн2!$B$6*осн2!$D$1+осн2!$A$2)*осн2!$E$2</f>
        <v>53125918.700000003</v>
      </c>
      <c r="G2894" s="178"/>
      <c r="H2894" s="179"/>
      <c r="I2894" s="41">
        <f t="shared" si="791"/>
        <v>51082613</v>
      </c>
      <c r="J2894" s="41">
        <f t="shared" si="792"/>
        <v>53125918.700000003</v>
      </c>
      <c r="K2894" s="178"/>
      <c r="L2894" s="179"/>
      <c r="M2894" s="41">
        <f t="shared" si="793"/>
        <v>51082613</v>
      </c>
      <c r="N2894" s="41">
        <f t="shared" si="794"/>
        <v>53125918.700000003</v>
      </c>
      <c r="O2894" s="37">
        <f>осн2!I244*осн2!$B$6+осн2!$A$2+(осн2!I244*осн2!$B$6+осн2!$A$2)*осн2!$E$2</f>
        <v>25541306.5</v>
      </c>
      <c r="P2894" s="37">
        <f>осн2!J244*осн2!$B$6+осн2!$A$2+(осн2!J244*осн2!$B$6+осн2!$A$2)*осн2!$E$2</f>
        <v>26562959.350000001</v>
      </c>
      <c r="Q2894" s="41">
        <f t="shared" si="795"/>
        <v>51082613</v>
      </c>
      <c r="R2894" s="41">
        <f t="shared" si="796"/>
        <v>53125918.700000003</v>
      </c>
      <c r="S2894" s="41">
        <f t="shared" si="797"/>
        <v>25541306.5</v>
      </c>
      <c r="T2894" s="41">
        <f t="shared" si="798"/>
        <v>26562959.350000001</v>
      </c>
    </row>
    <row r="2895" spans="1:20" ht="18.75" hidden="1" customHeight="1" x14ac:dyDescent="0.25">
      <c r="A2895" s="142"/>
      <c r="B2895" s="169"/>
      <c r="C2895" s="140"/>
      <c r="D2895" s="12" t="s">
        <v>67</v>
      </c>
      <c r="E2895" s="41">
        <f>осн2!I245*осн2!$B$6*осн2!$D$1+осн2!$A$2+(осн2!I245*осн2!$B$6*осн2!$D$1+осн2!$A$2)*осн2!$E$2</f>
        <v>59063212.600000001</v>
      </c>
      <c r="F2895" s="41">
        <f>осн2!J245*осн2!$B$6*осн2!$D$1+осн2!$A$2+(осн2!J245*осн2!$B$6*осн2!$D$1+осн2!$A$2)*осн2!$E$2</f>
        <v>61425743.700000003</v>
      </c>
      <c r="G2895" s="178"/>
      <c r="H2895" s="179"/>
      <c r="I2895" s="41">
        <f t="shared" si="791"/>
        <v>59063212.600000001</v>
      </c>
      <c r="J2895" s="41">
        <f t="shared" si="792"/>
        <v>61425743.700000003</v>
      </c>
      <c r="K2895" s="178"/>
      <c r="L2895" s="179"/>
      <c r="M2895" s="41">
        <f t="shared" si="793"/>
        <v>59063212.600000001</v>
      </c>
      <c r="N2895" s="41">
        <f t="shared" si="794"/>
        <v>61425743.700000003</v>
      </c>
      <c r="O2895" s="37">
        <f>осн2!I245*осн2!$B$6+осн2!$A$2+(осн2!I245*осн2!$B$6+осн2!$A$2)*осн2!$E$2</f>
        <v>29531606.300000001</v>
      </c>
      <c r="P2895" s="37">
        <f>осн2!J245*осн2!$B$6+осн2!$A$2+(осн2!J245*осн2!$B$6+осн2!$A$2)*осн2!$E$2</f>
        <v>30712871.850000001</v>
      </c>
      <c r="Q2895" s="41">
        <f t="shared" si="795"/>
        <v>59063212.600000001</v>
      </c>
      <c r="R2895" s="41">
        <f t="shared" si="796"/>
        <v>61425743.700000003</v>
      </c>
      <c r="S2895" s="41">
        <f t="shared" si="797"/>
        <v>29531606.300000001</v>
      </c>
      <c r="T2895" s="41">
        <f t="shared" si="798"/>
        <v>30712871.850000001</v>
      </c>
    </row>
    <row r="2896" spans="1:20" ht="18.75" hidden="1" customHeight="1" x14ac:dyDescent="0.25">
      <c r="A2896" s="142"/>
      <c r="B2896" s="169"/>
      <c r="C2896" s="140"/>
      <c r="D2896" s="12" t="s">
        <v>68</v>
      </c>
      <c r="E2896" s="41">
        <f>осн2!I246*осн2!$B$6*осн2!$D$1+осн2!$A$2+(осн2!I246*осн2!$B$6*осн2!$D$1+осн2!$A$2)*осн2!$E$2</f>
        <v>65128858.049999997</v>
      </c>
      <c r="F2896" s="41">
        <f>осн2!J246*осн2!$B$6*осн2!$D$1+осн2!$A$2+(осн2!J246*осн2!$B$6*осн2!$D$1+осн2!$A$2)*осн2!$E$2</f>
        <v>67734011.900000006</v>
      </c>
      <c r="G2896" s="178"/>
      <c r="H2896" s="179"/>
      <c r="I2896" s="41">
        <f t="shared" si="791"/>
        <v>65128858.049999997</v>
      </c>
      <c r="J2896" s="41">
        <f t="shared" si="792"/>
        <v>67734011.900000006</v>
      </c>
      <c r="K2896" s="178"/>
      <c r="L2896" s="179"/>
      <c r="M2896" s="41">
        <f t="shared" si="793"/>
        <v>65128858.049999997</v>
      </c>
      <c r="N2896" s="41">
        <f t="shared" si="794"/>
        <v>67734011.900000006</v>
      </c>
      <c r="O2896" s="37">
        <f>осн2!I246*осн2!$B$6+осн2!$A$2+(осн2!I246*осн2!$B$6+осн2!$A$2)*осн2!$E$2</f>
        <v>32564429.024999999</v>
      </c>
      <c r="P2896" s="37">
        <f>осн2!J246*осн2!$B$6+осн2!$A$2+(осн2!J246*осн2!$B$6+осн2!$A$2)*осн2!$E$2</f>
        <v>33867005.950000003</v>
      </c>
      <c r="Q2896" s="41">
        <f t="shared" si="795"/>
        <v>65128858.049999997</v>
      </c>
      <c r="R2896" s="41">
        <f t="shared" si="796"/>
        <v>67734011.900000006</v>
      </c>
      <c r="S2896" s="41">
        <f t="shared" si="797"/>
        <v>32564429.024999999</v>
      </c>
      <c r="T2896" s="41">
        <f t="shared" si="798"/>
        <v>33867005.950000003</v>
      </c>
    </row>
    <row r="2897" spans="1:20" ht="18.75" hidden="1" customHeight="1" x14ac:dyDescent="0.25">
      <c r="A2897" s="142"/>
      <c r="B2897" s="169"/>
      <c r="C2897" s="140"/>
      <c r="D2897" s="12" t="s">
        <v>69</v>
      </c>
      <c r="E2897" s="41">
        <f>осн2!I247*осн2!$B$6*осн2!$D$1+осн2!$A$2+(осн2!I247*осн2!$B$6*осн2!$D$1+осн2!$A$2)*осн2!$E$2</f>
        <v>71194503.5</v>
      </c>
      <c r="F2897" s="41">
        <f>осн2!J247*осн2!$B$6*осн2!$D$1+осн2!$A$2+(осн2!J247*осн2!$B$6*осн2!$D$1+осн2!$A$2)*осн2!$E$2</f>
        <v>74042286</v>
      </c>
      <c r="G2897" s="178"/>
      <c r="H2897" s="179"/>
      <c r="I2897" s="41">
        <f t="shared" si="791"/>
        <v>71194503.5</v>
      </c>
      <c r="J2897" s="41">
        <f t="shared" si="792"/>
        <v>74042286</v>
      </c>
      <c r="K2897" s="178"/>
      <c r="L2897" s="179"/>
      <c r="M2897" s="41">
        <f t="shared" si="793"/>
        <v>71194503.5</v>
      </c>
      <c r="N2897" s="41">
        <f t="shared" si="794"/>
        <v>74042286</v>
      </c>
      <c r="O2897" s="37">
        <f>осн2!I247*осн2!$B$6+осн2!$A$2+(осн2!I247*осн2!$B$6+осн2!$A$2)*осн2!$E$2</f>
        <v>35597251.75</v>
      </c>
      <c r="P2897" s="37">
        <f>осн2!J247*осн2!$B$6+осн2!$A$2+(осн2!J247*осн2!$B$6+осн2!$A$2)*осн2!$E$2</f>
        <v>37021143</v>
      </c>
      <c r="Q2897" s="41">
        <f t="shared" si="795"/>
        <v>71194503.5</v>
      </c>
      <c r="R2897" s="41">
        <f t="shared" si="796"/>
        <v>74042286</v>
      </c>
      <c r="S2897" s="41">
        <f t="shared" si="797"/>
        <v>35597251.75</v>
      </c>
      <c r="T2897" s="41">
        <f t="shared" si="798"/>
        <v>37021143</v>
      </c>
    </row>
    <row r="2898" spans="1:20" ht="18.75" hidden="1" customHeight="1" x14ac:dyDescent="0.25">
      <c r="A2898" s="142"/>
      <c r="B2898" s="169"/>
      <c r="C2898" s="140"/>
      <c r="D2898" s="12" t="s">
        <v>70</v>
      </c>
      <c r="E2898" s="41">
        <f>осн2!I248*осн2!$B$6*осн2!$D$1+осн2!$A$2+(осн2!I248*осн2!$B$6*осн2!$D$1+осн2!$A$2)*осн2!$E$2</f>
        <v>77260148.950000003</v>
      </c>
      <c r="F2898" s="41">
        <f>осн2!J248*осн2!$B$6*осн2!$D$1+осн2!$A$2+(осн2!J248*осн2!$B$6*осн2!$D$1+осн2!$A$2)*осн2!$E$2</f>
        <v>80350554.200000003</v>
      </c>
      <c r="G2898" s="178"/>
      <c r="H2898" s="179"/>
      <c r="I2898" s="41">
        <f t="shared" si="791"/>
        <v>77260148.950000003</v>
      </c>
      <c r="J2898" s="41">
        <f t="shared" si="792"/>
        <v>80350554.200000003</v>
      </c>
      <c r="K2898" s="178"/>
      <c r="L2898" s="179"/>
      <c r="M2898" s="41">
        <f t="shared" si="793"/>
        <v>77260148.950000003</v>
      </c>
      <c r="N2898" s="41">
        <f t="shared" si="794"/>
        <v>80350554.200000003</v>
      </c>
      <c r="O2898" s="37">
        <f>осн2!I248*осн2!$B$6+осн2!$A$2+(осн2!I248*осн2!$B$6+осн2!$A$2)*осн2!$E$2</f>
        <v>38630074.475000001</v>
      </c>
      <c r="P2898" s="37">
        <f>осн2!J248*осн2!$B$6+осн2!$A$2+(осн2!J248*осн2!$B$6+осн2!$A$2)*осн2!$E$2</f>
        <v>40175277.100000001</v>
      </c>
      <c r="Q2898" s="41">
        <f t="shared" si="795"/>
        <v>77260148.950000003</v>
      </c>
      <c r="R2898" s="41">
        <f t="shared" si="796"/>
        <v>80350554.200000003</v>
      </c>
      <c r="S2898" s="41">
        <f t="shared" si="797"/>
        <v>38630074.475000001</v>
      </c>
      <c r="T2898" s="41">
        <f t="shared" si="798"/>
        <v>40175277.100000001</v>
      </c>
    </row>
    <row r="2899" spans="1:20" ht="18.75" hidden="1" customHeight="1" x14ac:dyDescent="0.25">
      <c r="A2899" s="142"/>
      <c r="B2899" s="169"/>
      <c r="C2899" s="140"/>
      <c r="D2899" s="12" t="s">
        <v>71</v>
      </c>
      <c r="E2899" s="41">
        <f>осн2!I249*осн2!$B$6*осн2!$D$1+осн2!$A$2+(осн2!I249*осн2!$B$6*осн2!$D$1+осн2!$A$2)*осн2!$E$2</f>
        <v>83606988.400000006</v>
      </c>
      <c r="F2899" s="41">
        <f>осн2!J249*осн2!$B$6*осн2!$D$1+осн2!$A$2+(осн2!J249*осн2!$B$6*осн2!$D$1+осн2!$A$2)*осн2!$E$2</f>
        <v>86951267.700000003</v>
      </c>
      <c r="G2899" s="178"/>
      <c r="H2899" s="179"/>
      <c r="I2899" s="41">
        <f t="shared" si="791"/>
        <v>83606988.400000006</v>
      </c>
      <c r="J2899" s="41">
        <f t="shared" si="792"/>
        <v>86951267.700000003</v>
      </c>
      <c r="K2899" s="178"/>
      <c r="L2899" s="179"/>
      <c r="M2899" s="41">
        <f t="shared" si="793"/>
        <v>83606988.400000006</v>
      </c>
      <c r="N2899" s="41">
        <f t="shared" si="794"/>
        <v>86951267.700000003</v>
      </c>
      <c r="O2899" s="37">
        <f>осн2!I249*осн2!$B$6+осн2!$A$2+(осн2!I249*осн2!$B$6+осн2!$A$2)*осн2!$E$2</f>
        <v>41803494.200000003</v>
      </c>
      <c r="P2899" s="37">
        <f>осн2!J249*осн2!$B$6+осн2!$A$2+(осн2!J249*осн2!$B$6+осн2!$A$2)*осн2!$E$2</f>
        <v>43475633.850000001</v>
      </c>
      <c r="Q2899" s="41">
        <f t="shared" si="795"/>
        <v>83606988.400000006</v>
      </c>
      <c r="R2899" s="41">
        <f t="shared" si="796"/>
        <v>86951267.700000003</v>
      </c>
      <c r="S2899" s="41">
        <f t="shared" si="797"/>
        <v>41803494.200000003</v>
      </c>
      <c r="T2899" s="41">
        <f t="shared" si="798"/>
        <v>43475633.850000001</v>
      </c>
    </row>
    <row r="2900" spans="1:20" ht="18.75" hidden="1" customHeight="1" x14ac:dyDescent="0.25">
      <c r="A2900" s="142"/>
      <c r="B2900" s="169"/>
      <c r="C2900" s="140"/>
      <c r="D2900" s="12" t="s">
        <v>72</v>
      </c>
      <c r="E2900" s="41">
        <f>осн2!I250*осн2!$B$6*осн2!$D$1+осн2!$A$2+(осн2!I250*осн2!$B$6*осн2!$D$1+осн2!$A$2)*осн2!$E$2</f>
        <v>89471142.950000003</v>
      </c>
      <c r="F2900" s="41">
        <f>осн2!J250*осн2!$B$6*осн2!$D$1+осн2!$A$2+(осн2!J250*осн2!$B$6*осн2!$D$1+осн2!$A$2)*осн2!$E$2</f>
        <v>93049988.549999997</v>
      </c>
      <c r="G2900" s="178"/>
      <c r="H2900" s="179"/>
      <c r="I2900" s="41">
        <f t="shared" si="791"/>
        <v>89471142.950000003</v>
      </c>
      <c r="J2900" s="41">
        <f t="shared" si="792"/>
        <v>93049988.549999997</v>
      </c>
      <c r="K2900" s="178"/>
      <c r="L2900" s="179"/>
      <c r="M2900" s="41">
        <f t="shared" si="793"/>
        <v>89471142.950000003</v>
      </c>
      <c r="N2900" s="41">
        <f t="shared" si="794"/>
        <v>93049988.549999997</v>
      </c>
      <c r="O2900" s="37">
        <f>осн2!I250*осн2!$B$6+осн2!$A$2+(осн2!I250*осн2!$B$6+осн2!$A$2)*осн2!$E$2</f>
        <v>44735571.475000001</v>
      </c>
      <c r="P2900" s="37">
        <f>осн2!J250*осн2!$B$6+осн2!$A$2+(осн2!J250*осн2!$B$6+осн2!$A$2)*осн2!$E$2</f>
        <v>46524994.274999999</v>
      </c>
      <c r="Q2900" s="41">
        <f t="shared" si="795"/>
        <v>89471142.950000003</v>
      </c>
      <c r="R2900" s="41">
        <f t="shared" si="796"/>
        <v>93049988.549999997</v>
      </c>
      <c r="S2900" s="41">
        <f t="shared" si="797"/>
        <v>44735571.475000001</v>
      </c>
      <c r="T2900" s="41">
        <f t="shared" si="798"/>
        <v>46524994.274999999</v>
      </c>
    </row>
    <row r="2901" spans="1:20" ht="18.75" hidden="1" customHeight="1" x14ac:dyDescent="0.25">
      <c r="A2901" s="142"/>
      <c r="B2901" s="169"/>
      <c r="C2901" s="140"/>
      <c r="D2901" s="12" t="s">
        <v>73</v>
      </c>
      <c r="E2901" s="41">
        <f>осн2!I251*осн2!$B$6*осн2!$D$1+осн2!$A$2+(осн2!I251*осн2!$B$6*осн2!$D$1+осн2!$A$2)*осн2!$E$2</f>
        <v>95335268</v>
      </c>
      <c r="F2901" s="41">
        <f>осн2!J251*осн2!$B$6*осн2!$D$1+осн2!$A$2+(осн2!J251*осн2!$B$6*осн2!$D$1+осн2!$A$2)*осн2!$E$2</f>
        <v>99148679.900000006</v>
      </c>
      <c r="G2901" s="178"/>
      <c r="H2901" s="179"/>
      <c r="I2901" s="41">
        <f t="shared" si="791"/>
        <v>95335268</v>
      </c>
      <c r="J2901" s="41">
        <f t="shared" si="792"/>
        <v>99148679.900000006</v>
      </c>
      <c r="K2901" s="178"/>
      <c r="L2901" s="179"/>
      <c r="M2901" s="41">
        <f t="shared" si="793"/>
        <v>95335268</v>
      </c>
      <c r="N2901" s="41">
        <f t="shared" si="794"/>
        <v>99148679.900000006</v>
      </c>
      <c r="O2901" s="37">
        <f>осн2!I251*осн2!$B$6+осн2!$A$2+(осн2!I251*осн2!$B$6+осн2!$A$2)*осн2!$E$2</f>
        <v>47667634</v>
      </c>
      <c r="P2901" s="37">
        <f>осн2!J251*осн2!$B$6+осн2!$A$2+(осн2!J251*осн2!$B$6+осн2!$A$2)*осн2!$E$2</f>
        <v>49574339.950000003</v>
      </c>
      <c r="Q2901" s="41">
        <f t="shared" si="795"/>
        <v>95335268</v>
      </c>
      <c r="R2901" s="41">
        <f t="shared" si="796"/>
        <v>99148679.900000006</v>
      </c>
      <c r="S2901" s="41">
        <f t="shared" si="797"/>
        <v>47667634</v>
      </c>
      <c r="T2901" s="41">
        <f t="shared" si="798"/>
        <v>49574339.950000003</v>
      </c>
    </row>
    <row r="2902" spans="1:20" ht="18.75" hidden="1" customHeight="1" x14ac:dyDescent="0.25">
      <c r="A2902" s="142"/>
      <c r="B2902" s="169"/>
      <c r="C2902" s="140"/>
      <c r="D2902" s="12" t="s">
        <v>74</v>
      </c>
      <c r="E2902" s="41">
        <f>осн2!I252*осн2!$B$6*осн2!$D$1+осн2!$A$2+(осн2!I252*осн2!$B$6*осн2!$D$1+осн2!$A$2)*осн2!$E$2</f>
        <v>101199363.55</v>
      </c>
      <c r="F2902" s="41">
        <f>осн2!J252*осн2!$B$6*осн2!$D$1+осн2!$A$2+(осн2!J252*осн2!$B$6*осн2!$D$1+осн2!$A$2)*осн2!$E$2</f>
        <v>105247338.8</v>
      </c>
      <c r="G2902" s="178"/>
      <c r="H2902" s="179"/>
      <c r="I2902" s="41">
        <f t="shared" si="791"/>
        <v>101199363.55</v>
      </c>
      <c r="J2902" s="41">
        <f t="shared" si="792"/>
        <v>105247338.8</v>
      </c>
      <c r="K2902" s="178"/>
      <c r="L2902" s="179"/>
      <c r="M2902" s="41">
        <f t="shared" si="793"/>
        <v>101199363.55</v>
      </c>
      <c r="N2902" s="41">
        <f t="shared" si="794"/>
        <v>105247338.8</v>
      </c>
      <c r="O2902" s="37">
        <f>осн2!I252*осн2!$B$6+осн2!$A$2+(осн2!I252*осн2!$B$6+осн2!$A$2)*осн2!$E$2</f>
        <v>50599681.774999999</v>
      </c>
      <c r="P2902" s="37">
        <f>осн2!J252*осн2!$B$6+осн2!$A$2+(осн2!J252*осн2!$B$6+осн2!$A$2)*осн2!$E$2</f>
        <v>52623669.399999999</v>
      </c>
      <c r="Q2902" s="41">
        <f t="shared" si="795"/>
        <v>101199363.55</v>
      </c>
      <c r="R2902" s="41">
        <f t="shared" si="796"/>
        <v>105247338.8</v>
      </c>
      <c r="S2902" s="41">
        <f t="shared" si="797"/>
        <v>50599681.774999999</v>
      </c>
      <c r="T2902" s="41">
        <f t="shared" si="798"/>
        <v>52623669.399999999</v>
      </c>
    </row>
    <row r="2903" spans="1:20" ht="18.75" hidden="1" customHeight="1" x14ac:dyDescent="0.25">
      <c r="A2903" s="142"/>
      <c r="B2903" s="169"/>
      <c r="C2903" s="140"/>
      <c r="D2903" s="12" t="s">
        <v>75</v>
      </c>
      <c r="E2903" s="41">
        <f>осн2!I253*осн2!$B$6*осн2!$D$1+осн2!$A$2+(осн2!I253*осн2!$B$6*осн2!$D$1+осн2!$A$2)*осн2!$E$2</f>
        <v>111968146.8</v>
      </c>
      <c r="F2903" s="41">
        <f>осн2!J253*осн2!$B$6*осн2!$D$1+осн2!$A$2+(осн2!J253*осн2!$B$6*осн2!$D$1+осн2!$A$2)*осн2!$E$2</f>
        <v>116446872.2</v>
      </c>
      <c r="G2903" s="178"/>
      <c r="H2903" s="179"/>
      <c r="I2903" s="41">
        <f t="shared" si="791"/>
        <v>111968146.8</v>
      </c>
      <c r="J2903" s="41">
        <f t="shared" si="792"/>
        <v>116446872.2</v>
      </c>
      <c r="K2903" s="178"/>
      <c r="L2903" s="179"/>
      <c r="M2903" s="41">
        <f t="shared" si="793"/>
        <v>111968146.8</v>
      </c>
      <c r="N2903" s="41">
        <f t="shared" si="794"/>
        <v>116446872.2</v>
      </c>
      <c r="O2903" s="37">
        <f>осн2!I253*осн2!$B$6+осн2!$A$2+(осн2!I253*осн2!$B$6+осн2!$A$2)*осн2!$E$2</f>
        <v>55984073.399999999</v>
      </c>
      <c r="P2903" s="37">
        <f>осн2!J253*осн2!$B$6+осн2!$A$2+(осн2!J253*осн2!$B$6+осн2!$A$2)*осн2!$E$2</f>
        <v>58223436.100000001</v>
      </c>
      <c r="Q2903" s="41">
        <f t="shared" si="795"/>
        <v>111968146.8</v>
      </c>
      <c r="R2903" s="41">
        <f t="shared" si="796"/>
        <v>116446872.2</v>
      </c>
      <c r="S2903" s="41">
        <f t="shared" si="797"/>
        <v>55984073.399999999</v>
      </c>
      <c r="T2903" s="41">
        <f t="shared" si="798"/>
        <v>58223436.100000001</v>
      </c>
    </row>
    <row r="2904" spans="1:20" ht="18.75" hidden="1" customHeight="1" x14ac:dyDescent="0.25">
      <c r="A2904" s="142"/>
      <c r="B2904" s="169"/>
      <c r="C2904" s="140"/>
      <c r="D2904" s="12" t="s">
        <v>76</v>
      </c>
      <c r="E2904" s="41">
        <f>осн2!I254*осн2!$B$6*осн2!$D$1+осн2!$A$2+(осн2!I254*осн2!$B$6*осн2!$D$1+осн2!$A$2)*осн2!$E$2</f>
        <v>118032225.8</v>
      </c>
      <c r="F2904" s="41">
        <f>осн2!J254*осн2!$B$6*осн2!$D$1+осн2!$A$2+(осн2!J254*осн2!$B$6*осн2!$D$1+осн2!$A$2)*осн2!$E$2</f>
        <v>122753514.95</v>
      </c>
      <c r="G2904" s="178"/>
      <c r="H2904" s="179"/>
      <c r="I2904" s="41">
        <f t="shared" si="791"/>
        <v>118032225.8</v>
      </c>
      <c r="J2904" s="41">
        <f t="shared" si="792"/>
        <v>122753514.95</v>
      </c>
      <c r="K2904" s="178"/>
      <c r="L2904" s="179"/>
      <c r="M2904" s="41">
        <f t="shared" si="793"/>
        <v>118032225.8</v>
      </c>
      <c r="N2904" s="41">
        <f t="shared" si="794"/>
        <v>122753514.95</v>
      </c>
      <c r="O2904" s="37">
        <f>осн2!I254*осн2!$B$6+осн2!$A$2+(осн2!I254*осн2!$B$6+осн2!$A$2)*осн2!$E$2</f>
        <v>59016112.899999999</v>
      </c>
      <c r="P2904" s="37">
        <f>осн2!J254*осн2!$B$6+осн2!$A$2+(осн2!J254*осн2!$B$6+осн2!$A$2)*осн2!$E$2</f>
        <v>61376757.475000001</v>
      </c>
      <c r="Q2904" s="41">
        <f t="shared" si="795"/>
        <v>118032225.8</v>
      </c>
      <c r="R2904" s="41">
        <f t="shared" si="796"/>
        <v>122753514.95</v>
      </c>
      <c r="S2904" s="41">
        <f t="shared" si="797"/>
        <v>59016112.899999999</v>
      </c>
      <c r="T2904" s="41">
        <f t="shared" si="798"/>
        <v>61376757.475000001</v>
      </c>
    </row>
    <row r="2905" spans="1:20" ht="18.75" hidden="1" customHeight="1" x14ac:dyDescent="0.25">
      <c r="A2905" s="142"/>
      <c r="B2905" s="169"/>
      <c r="C2905" s="140"/>
      <c r="D2905" s="12" t="s">
        <v>77</v>
      </c>
      <c r="E2905" s="41">
        <f>осн2!I255*осн2!$B$6*осн2!$D$1+осн2!$A$2+(осн2!I255*осн2!$B$6*осн2!$D$1+осн2!$A$2)*осн2!$E$2</f>
        <v>124096331.34999999</v>
      </c>
      <c r="F2905" s="41">
        <f>осн2!J255*осн2!$B$6*осн2!$D$1+осн2!$A$2+(осн2!J255*осн2!$B$6*осн2!$D$1+осн2!$A$2)*осн2!$E$2</f>
        <v>129060184.25</v>
      </c>
      <c r="G2905" s="178"/>
      <c r="H2905" s="179"/>
      <c r="I2905" s="41">
        <f t="shared" si="791"/>
        <v>124096331.34999999</v>
      </c>
      <c r="J2905" s="41">
        <f t="shared" si="792"/>
        <v>129060184.25</v>
      </c>
      <c r="K2905" s="178"/>
      <c r="L2905" s="179"/>
      <c r="M2905" s="41">
        <f t="shared" si="793"/>
        <v>124096331.34999999</v>
      </c>
      <c r="N2905" s="41">
        <f t="shared" si="794"/>
        <v>129060184.25</v>
      </c>
      <c r="O2905" s="37">
        <f>осн2!I255*осн2!$B$6+осн2!$A$2+(осн2!I255*осн2!$B$6+осн2!$A$2)*осн2!$E$2</f>
        <v>62048165.674999997</v>
      </c>
      <c r="P2905" s="37">
        <f>осн2!J255*осн2!$B$6+осн2!$A$2+(осн2!J255*осн2!$B$6+осн2!$A$2)*осн2!$E$2</f>
        <v>64530092.125</v>
      </c>
      <c r="Q2905" s="41">
        <f t="shared" si="795"/>
        <v>124096331.34999999</v>
      </c>
      <c r="R2905" s="41">
        <f t="shared" si="796"/>
        <v>129060184.25</v>
      </c>
      <c r="S2905" s="41">
        <f t="shared" si="797"/>
        <v>62048165.674999997</v>
      </c>
      <c r="T2905" s="41">
        <f t="shared" si="798"/>
        <v>64530092.125</v>
      </c>
    </row>
    <row r="2906" spans="1:20" ht="18.75" hidden="1" customHeight="1" x14ac:dyDescent="0.25">
      <c r="A2906" s="142"/>
      <c r="B2906" s="169"/>
      <c r="C2906" s="140"/>
      <c r="D2906" s="12" t="s">
        <v>78</v>
      </c>
      <c r="E2906" s="41">
        <f>осн2!I256*осн2!$B$6*осн2!$D$1+осн2!$A$2+(осн2!I256*осн2!$B$6*осн2!$D$1+осн2!$A$2)*осн2!$E$2</f>
        <v>130160466.40000001</v>
      </c>
      <c r="F2906" s="41">
        <f>осн2!J256*осн2!$B$6*осн2!$D$1+осн2!$A$2+(осн2!J256*осн2!$B$6*осн2!$D$1+осн2!$A$2)*осн2!$E$2</f>
        <v>135366883.05000001</v>
      </c>
      <c r="G2906" s="178"/>
      <c r="H2906" s="179"/>
      <c r="I2906" s="41">
        <f t="shared" si="791"/>
        <v>130160466.40000001</v>
      </c>
      <c r="J2906" s="41">
        <f t="shared" si="792"/>
        <v>135366883.05000001</v>
      </c>
      <c r="K2906" s="178"/>
      <c r="L2906" s="179"/>
      <c r="M2906" s="41">
        <f t="shared" si="793"/>
        <v>130160466.40000001</v>
      </c>
      <c r="N2906" s="41">
        <f t="shared" si="794"/>
        <v>135366883.05000001</v>
      </c>
      <c r="O2906" s="37">
        <f>осн2!I256*осн2!$B$6+осн2!$A$2+(осн2!I256*осн2!$B$6+осн2!$A$2)*осн2!$E$2</f>
        <v>65080233.200000003</v>
      </c>
      <c r="P2906" s="37">
        <f>осн2!J256*осн2!$B$6+осн2!$A$2+(осн2!J256*осн2!$B$6+осн2!$A$2)*осн2!$E$2</f>
        <v>67683441.525000006</v>
      </c>
      <c r="Q2906" s="41">
        <f t="shared" si="795"/>
        <v>130160466.40000001</v>
      </c>
      <c r="R2906" s="41">
        <f t="shared" si="796"/>
        <v>135366883.05000001</v>
      </c>
      <c r="S2906" s="41">
        <f t="shared" si="797"/>
        <v>65080233.200000003</v>
      </c>
      <c r="T2906" s="41">
        <f t="shared" si="798"/>
        <v>67683441.525000006</v>
      </c>
    </row>
    <row r="2907" spans="1:20" ht="18.75" hidden="1" customHeight="1" x14ac:dyDescent="0.25">
      <c r="A2907" s="142"/>
      <c r="B2907" s="169"/>
      <c r="C2907" s="140"/>
      <c r="D2907" s="13" t="s">
        <v>79</v>
      </c>
      <c r="E2907" s="40">
        <f>осн2!I257*осн2!$B$6*осн2!$D$1+осн2!$A$2+(осн2!I257*осн2!$B$6*осн2!$D$1+осн2!$A$2)*осн2!$E$2</f>
        <v>38610367</v>
      </c>
      <c r="F2907" s="40">
        <f>осн2!J257*осн2!$B$6*осн2!$D$1+осн2!$A$2+(осн2!J257*осн2!$B$6*осн2!$D$1+осн2!$A$2)*осн2!$E$2</f>
        <v>40154780.5</v>
      </c>
      <c r="G2907" s="178"/>
      <c r="H2907" s="179"/>
      <c r="I2907" s="40">
        <f t="shared" si="791"/>
        <v>38610367</v>
      </c>
      <c r="J2907" s="40">
        <f t="shared" si="792"/>
        <v>40154780.5</v>
      </c>
      <c r="K2907" s="178"/>
      <c r="L2907" s="179"/>
      <c r="M2907" s="40">
        <f t="shared" si="793"/>
        <v>38610367</v>
      </c>
      <c r="N2907" s="40">
        <f t="shared" si="794"/>
        <v>40154780.5</v>
      </c>
      <c r="O2907" s="36">
        <f>осн2!I257*осн2!$B$6+осн2!$A$2+(осн2!I257*осн2!$B$6+осн2!$A$2)*осн2!$E$2</f>
        <v>19305183.5</v>
      </c>
      <c r="P2907" s="36">
        <f>осн2!J257*осн2!$B$6+осн2!$A$2+(осн2!J257*осн2!$B$6+осн2!$A$2)*осн2!$E$2</f>
        <v>20077390.25</v>
      </c>
      <c r="Q2907" s="40">
        <f t="shared" si="795"/>
        <v>38610367</v>
      </c>
      <c r="R2907" s="40">
        <f t="shared" si="796"/>
        <v>40154780.5</v>
      </c>
      <c r="S2907" s="40">
        <f t="shared" si="797"/>
        <v>19305183.5</v>
      </c>
      <c r="T2907" s="40">
        <f t="shared" si="798"/>
        <v>20077390.25</v>
      </c>
    </row>
    <row r="2908" spans="1:20" ht="18.75" hidden="1" customHeight="1" x14ac:dyDescent="0.25">
      <c r="A2908" s="142"/>
      <c r="B2908" s="169"/>
      <c r="C2908" s="140"/>
      <c r="D2908" s="12" t="s">
        <v>80</v>
      </c>
      <c r="E2908" s="41">
        <f>осн2!I258*осн2!$B$6*осн2!$D$1+осн2!$A$2+(осн2!I258*осн2!$B$6*осн2!$D$1+осн2!$A$2)*осн2!$E$2</f>
        <v>44382475.649999999</v>
      </c>
      <c r="F2908" s="41">
        <f>осн2!J258*осн2!$B$6*осн2!$D$1+осн2!$A$2+(осн2!J258*осн2!$B$6*осн2!$D$1+осн2!$A$2)*осн2!$E$2</f>
        <v>46157776.799999997</v>
      </c>
      <c r="G2908" s="178"/>
      <c r="H2908" s="179"/>
      <c r="I2908" s="41">
        <f t="shared" si="791"/>
        <v>44382475.649999999</v>
      </c>
      <c r="J2908" s="41">
        <f t="shared" si="792"/>
        <v>46157776.799999997</v>
      </c>
      <c r="K2908" s="178"/>
      <c r="L2908" s="179"/>
      <c r="M2908" s="41">
        <f t="shared" si="793"/>
        <v>44382475.649999999</v>
      </c>
      <c r="N2908" s="41">
        <f t="shared" si="794"/>
        <v>46157776.799999997</v>
      </c>
      <c r="O2908" s="37">
        <f>осн2!I258*осн2!$B$6+осн2!$A$2+(осн2!I258*осн2!$B$6+осн2!$A$2)*осн2!$E$2</f>
        <v>22191237.824999999</v>
      </c>
      <c r="P2908" s="37">
        <f>осн2!J258*осн2!$B$6+осн2!$A$2+(осн2!J258*осн2!$B$6+осн2!$A$2)*осн2!$E$2</f>
        <v>23078888.399999999</v>
      </c>
      <c r="Q2908" s="41">
        <f t="shared" si="795"/>
        <v>44382475.649999999</v>
      </c>
      <c r="R2908" s="41">
        <f t="shared" si="796"/>
        <v>46157776.799999997</v>
      </c>
      <c r="S2908" s="41">
        <f t="shared" si="797"/>
        <v>22191237.824999999</v>
      </c>
      <c r="T2908" s="41">
        <f t="shared" si="798"/>
        <v>23078888.399999999</v>
      </c>
    </row>
    <row r="2909" spans="1:20" ht="18.75" hidden="1" customHeight="1" x14ac:dyDescent="0.25">
      <c r="A2909" s="142"/>
      <c r="B2909" s="169"/>
      <c r="C2909" s="140"/>
      <c r="D2909" s="12" t="s">
        <v>81</v>
      </c>
      <c r="E2909" s="41">
        <f>осн2!I259*осн2!$B$6*осн2!$D$1+осн2!$A$2+(осн2!I259*осн2!$B$6*осн2!$D$1+осн2!$A$2)*осн2!$E$2</f>
        <v>50154602</v>
      </c>
      <c r="F2909" s="41">
        <f>осн2!J259*осн2!$B$6*осн2!$D$1+осн2!$A$2+(осн2!J259*осн2!$B$6*осн2!$D$1+осн2!$A$2)*осн2!$E$2</f>
        <v>52160784.899999999</v>
      </c>
      <c r="G2909" s="178"/>
      <c r="H2909" s="179"/>
      <c r="I2909" s="41">
        <f t="shared" si="791"/>
        <v>50154602</v>
      </c>
      <c r="J2909" s="41">
        <f t="shared" si="792"/>
        <v>52160784.899999999</v>
      </c>
      <c r="K2909" s="178"/>
      <c r="L2909" s="179"/>
      <c r="M2909" s="41">
        <f t="shared" si="793"/>
        <v>50154602</v>
      </c>
      <c r="N2909" s="41">
        <f t="shared" si="794"/>
        <v>52160784.899999999</v>
      </c>
      <c r="O2909" s="37">
        <f>осн2!I259*осн2!$B$6+осн2!$A$2+(осн2!I259*осн2!$B$6+осн2!$A$2)*осн2!$E$2</f>
        <v>25077301</v>
      </c>
      <c r="P2909" s="37">
        <f>осн2!J259*осн2!$B$6+осн2!$A$2+(осн2!J259*осн2!$B$6+осн2!$A$2)*осн2!$E$2</f>
        <v>26080392.449999999</v>
      </c>
      <c r="Q2909" s="41">
        <f t="shared" si="795"/>
        <v>50154602</v>
      </c>
      <c r="R2909" s="41">
        <f t="shared" si="796"/>
        <v>52160784.899999999</v>
      </c>
      <c r="S2909" s="41">
        <f t="shared" si="797"/>
        <v>25077301</v>
      </c>
      <c r="T2909" s="41">
        <f t="shared" si="798"/>
        <v>26080392.449999999</v>
      </c>
    </row>
    <row r="2910" spans="1:20" ht="18.75" hidden="1" customHeight="1" x14ac:dyDescent="0.25">
      <c r="A2910" s="142"/>
      <c r="B2910" s="169"/>
      <c r="C2910" s="140"/>
      <c r="D2910" s="12" t="s">
        <v>82</v>
      </c>
      <c r="E2910" s="41">
        <f>осн2!I260*осн2!$B$6*осн2!$D$1+осн2!$A$2+(осн2!I260*осн2!$B$6*осн2!$D$1+осн2!$A$2)*осн2!$E$2</f>
        <v>57155441.700000003</v>
      </c>
      <c r="F2910" s="41">
        <f>осн2!J260*осн2!$B$6*осн2!$D$1+осн2!$A$2+(осн2!J260*осн2!$B$6*осн2!$D$1+осн2!$A$2)*осн2!$E$2</f>
        <v>59441662.200000003</v>
      </c>
      <c r="G2910" s="178"/>
      <c r="H2910" s="179"/>
      <c r="I2910" s="41">
        <f t="shared" si="791"/>
        <v>57155441.700000003</v>
      </c>
      <c r="J2910" s="41">
        <f t="shared" si="792"/>
        <v>59441662.200000003</v>
      </c>
      <c r="K2910" s="178"/>
      <c r="L2910" s="179"/>
      <c r="M2910" s="41">
        <f t="shared" si="793"/>
        <v>57155441.700000003</v>
      </c>
      <c r="N2910" s="41">
        <f t="shared" si="794"/>
        <v>59441662.200000003</v>
      </c>
      <c r="O2910" s="37">
        <f>осн2!I260*осн2!$B$6+осн2!$A$2+(осн2!I260*осн2!$B$6+осн2!$A$2)*осн2!$E$2</f>
        <v>28577720.850000001</v>
      </c>
      <c r="P2910" s="37">
        <f>осн2!J260*осн2!$B$6+осн2!$A$2+(осн2!J260*осн2!$B$6+осн2!$A$2)*осн2!$E$2</f>
        <v>29720831.100000001</v>
      </c>
      <c r="Q2910" s="41">
        <f t="shared" si="795"/>
        <v>57155441.700000003</v>
      </c>
      <c r="R2910" s="41">
        <f t="shared" si="796"/>
        <v>59441662.200000003</v>
      </c>
      <c r="S2910" s="41">
        <f t="shared" si="797"/>
        <v>28577720.850000001</v>
      </c>
      <c r="T2910" s="41">
        <f t="shared" si="798"/>
        <v>29720831.100000001</v>
      </c>
    </row>
    <row r="2911" spans="1:20" ht="18.75" hidden="1" customHeight="1" x14ac:dyDescent="0.25">
      <c r="A2911" s="142"/>
      <c r="B2911" s="169"/>
      <c r="C2911" s="140"/>
      <c r="D2911" s="12" t="s">
        <v>83</v>
      </c>
      <c r="E2911" s="41">
        <f>осн2!I261*осн2!$B$6*осн2!$D$1+осн2!$A$2+(осн2!I261*осн2!$B$6*осн2!$D$1+осн2!$A$2)*осн2!$E$2</f>
        <v>62927556.25</v>
      </c>
      <c r="F2911" s="41">
        <f>осн2!J261*осн2!$B$6*осн2!$D$1+осн2!$A$2+(осн2!J261*осн2!$B$6*осн2!$D$1+осн2!$A$2)*осн2!$E$2</f>
        <v>65444658.5</v>
      </c>
      <c r="G2911" s="178"/>
      <c r="H2911" s="179"/>
      <c r="I2911" s="41">
        <f t="shared" si="791"/>
        <v>62927556.25</v>
      </c>
      <c r="J2911" s="41">
        <f t="shared" si="792"/>
        <v>65444658.5</v>
      </c>
      <c r="K2911" s="178"/>
      <c r="L2911" s="179"/>
      <c r="M2911" s="41">
        <f t="shared" si="793"/>
        <v>62927556.25</v>
      </c>
      <c r="N2911" s="41">
        <f t="shared" si="794"/>
        <v>65444658.5</v>
      </c>
      <c r="O2911" s="37">
        <f>осн2!I261*осн2!$B$6+осн2!$A$2+(осн2!I261*осн2!$B$6+осн2!$A$2)*осн2!$E$2</f>
        <v>31463778.125</v>
      </c>
      <c r="P2911" s="37">
        <f>осн2!J261*осн2!$B$6+осн2!$A$2+(осн2!J261*осн2!$B$6+осн2!$A$2)*осн2!$E$2</f>
        <v>32722329.25</v>
      </c>
      <c r="Q2911" s="41">
        <f t="shared" si="795"/>
        <v>62927556.25</v>
      </c>
      <c r="R2911" s="41">
        <f t="shared" si="796"/>
        <v>65444658.5</v>
      </c>
      <c r="S2911" s="41">
        <f t="shared" si="797"/>
        <v>31463778.125</v>
      </c>
      <c r="T2911" s="41">
        <f t="shared" si="798"/>
        <v>32722329.25</v>
      </c>
    </row>
    <row r="2912" spans="1:20" ht="18.75" hidden="1" customHeight="1" x14ac:dyDescent="0.25">
      <c r="A2912" s="142"/>
      <c r="B2912" s="169"/>
      <c r="C2912" s="140"/>
      <c r="D2912" s="12" t="s">
        <v>84</v>
      </c>
      <c r="E2912" s="41">
        <f>осн2!I262*осн2!$B$6*осн2!$D$1+осн2!$A$2+(осн2!I262*осн2!$B$6*осн2!$D$1+осн2!$A$2)*осн2!$E$2</f>
        <v>68699709.150000006</v>
      </c>
      <c r="F2912" s="41">
        <f>осн2!J262*осн2!$B$6*осн2!$D$1+осн2!$A$2+(осн2!J262*осн2!$B$6*осн2!$D$1+осн2!$A$2)*осн2!$E$2</f>
        <v>71447696.099999994</v>
      </c>
      <c r="G2912" s="178"/>
      <c r="H2912" s="179"/>
      <c r="I2912" s="41">
        <f t="shared" si="791"/>
        <v>68699709.150000006</v>
      </c>
      <c r="J2912" s="41">
        <f t="shared" si="792"/>
        <v>71447696.099999994</v>
      </c>
      <c r="K2912" s="178"/>
      <c r="L2912" s="179"/>
      <c r="M2912" s="41">
        <f t="shared" si="793"/>
        <v>68699709.150000006</v>
      </c>
      <c r="N2912" s="41">
        <f t="shared" si="794"/>
        <v>71447696.099999994</v>
      </c>
      <c r="O2912" s="37">
        <f>осн2!I262*осн2!$B$6+осн2!$A$2+(осн2!I262*осн2!$B$6+осн2!$A$2)*осн2!$E$2</f>
        <v>34349854.575000003</v>
      </c>
      <c r="P2912" s="37">
        <f>осн2!J262*осн2!$B$6+осн2!$A$2+(осн2!J262*осн2!$B$6+осн2!$A$2)*осн2!$E$2</f>
        <v>35723848.049999997</v>
      </c>
      <c r="Q2912" s="41">
        <f t="shared" si="795"/>
        <v>68699709.150000006</v>
      </c>
      <c r="R2912" s="41">
        <f t="shared" si="796"/>
        <v>71447696.099999994</v>
      </c>
      <c r="S2912" s="41">
        <f t="shared" si="797"/>
        <v>34349854.575000003</v>
      </c>
      <c r="T2912" s="41">
        <f t="shared" si="798"/>
        <v>35723848.049999997</v>
      </c>
    </row>
    <row r="2913" spans="1:20" ht="18.75" hidden="1" customHeight="1" x14ac:dyDescent="0.25">
      <c r="A2913" s="142"/>
      <c r="B2913" s="169"/>
      <c r="C2913" s="140"/>
      <c r="D2913" s="58" t="s">
        <v>86</v>
      </c>
      <c r="E2913" s="40">
        <f>осн2!I263*осн2!$B$6*осн2!$D$1+осн2!$A$2+(осн2!I263*осн2!$B$6*осн2!$D$1+осн2!$A$2)*осн2!$E$2</f>
        <v>24504874.149999999</v>
      </c>
      <c r="F2913" s="40">
        <f>осн2!J263*осн2!$B$6*осн2!$D$1+осн2!$A$2+(осн2!J263*осн2!$B$6*осн2!$D$1+осн2!$A$2)*осн2!$E$2</f>
        <v>25485070.649999999</v>
      </c>
      <c r="G2913" s="178"/>
      <c r="H2913" s="179"/>
      <c r="I2913" s="40">
        <f t="shared" si="791"/>
        <v>24504874.149999999</v>
      </c>
      <c r="J2913" s="40">
        <f t="shared" si="792"/>
        <v>25485070.649999999</v>
      </c>
      <c r="K2913" s="178"/>
      <c r="L2913" s="179"/>
      <c r="M2913" s="40">
        <f t="shared" si="793"/>
        <v>24504874.149999999</v>
      </c>
      <c r="N2913" s="40">
        <f t="shared" si="794"/>
        <v>25485070.649999999</v>
      </c>
      <c r="O2913" s="36">
        <f>осн2!I263*осн2!$B$6+осн2!$A$2+(осн2!I263*осн2!$B$6+осн2!$A$2)*осн2!$E$2</f>
        <v>12252437.074999999</v>
      </c>
      <c r="P2913" s="36">
        <f>осн2!J263*осн2!$B$6+осн2!$A$2+(осн2!J263*осн2!$B$6+осн2!$A$2)*осн2!$E$2</f>
        <v>12742535.324999999</v>
      </c>
      <c r="Q2913" s="40">
        <f t="shared" si="795"/>
        <v>24504874.149999999</v>
      </c>
      <c r="R2913" s="40">
        <f t="shared" si="796"/>
        <v>25485070.649999999</v>
      </c>
      <c r="S2913" s="40">
        <f t="shared" si="797"/>
        <v>12252437.074999999</v>
      </c>
      <c r="T2913" s="40">
        <f t="shared" si="798"/>
        <v>12742535.324999999</v>
      </c>
    </row>
    <row r="2914" spans="1:20" ht="18.75" hidden="1" customHeight="1" x14ac:dyDescent="0.25">
      <c r="A2914" s="142"/>
      <c r="B2914" s="169"/>
      <c r="C2914" s="140"/>
      <c r="D2914" s="4" t="s">
        <v>87</v>
      </c>
      <c r="E2914" s="41">
        <f>осн2!I264*осн2!$B$6*осн2!$D$1+осн2!$A$2+(осн2!I264*осн2!$B$6*осн2!$D$1+осн2!$A$2)*осн2!$E$2</f>
        <v>30276997.550000001</v>
      </c>
      <c r="F2914" s="41">
        <f>осн2!J264*осн2!$B$6*осн2!$D$1+осн2!$A$2+(осн2!J264*осн2!$B$6*осн2!$D$1+осн2!$A$2)*осн2!$E$2</f>
        <v>31488078.75</v>
      </c>
      <c r="G2914" s="178"/>
      <c r="H2914" s="179"/>
      <c r="I2914" s="41">
        <f t="shared" si="791"/>
        <v>30276997.550000001</v>
      </c>
      <c r="J2914" s="41">
        <f t="shared" si="792"/>
        <v>31488078.75</v>
      </c>
      <c r="K2914" s="178"/>
      <c r="L2914" s="179"/>
      <c r="M2914" s="41">
        <f t="shared" si="793"/>
        <v>30276997.550000001</v>
      </c>
      <c r="N2914" s="41">
        <f t="shared" si="794"/>
        <v>31488078.75</v>
      </c>
      <c r="O2914" s="37">
        <f>осн2!I264*осн2!$B$6+осн2!$A$2+(осн2!I264*осн2!$B$6+осн2!$A$2)*осн2!$E$2</f>
        <v>15138498.775</v>
      </c>
      <c r="P2914" s="37">
        <f>осн2!J264*осн2!$B$6+осн2!$A$2+(осн2!J264*осн2!$B$6+осн2!$A$2)*осн2!$E$2</f>
        <v>15744039.375</v>
      </c>
      <c r="Q2914" s="41">
        <f t="shared" si="795"/>
        <v>30276997.550000001</v>
      </c>
      <c r="R2914" s="41">
        <f t="shared" si="796"/>
        <v>31488078.75</v>
      </c>
      <c r="S2914" s="41">
        <f t="shared" si="797"/>
        <v>15138498.775</v>
      </c>
      <c r="T2914" s="41">
        <f t="shared" si="798"/>
        <v>15744039.375</v>
      </c>
    </row>
    <row r="2915" spans="1:20" ht="18.75" hidden="1" customHeight="1" x14ac:dyDescent="0.25">
      <c r="A2915" s="142"/>
      <c r="B2915" s="169"/>
      <c r="C2915" s="140"/>
      <c r="D2915" s="4" t="s">
        <v>88</v>
      </c>
      <c r="E2915" s="41">
        <f>осн2!I265*осн2!$B$6*осн2!$D$1+осн2!$A$2+(осн2!I265*осн2!$B$6*осн2!$D$1+осн2!$A$2)*осн2!$E$2</f>
        <v>36049109.149999999</v>
      </c>
      <c r="F2915" s="41">
        <f>осн2!J265*осн2!$B$6*осн2!$D$1+осн2!$A$2+(осн2!J265*осн2!$B$6*осн2!$D$1+осн2!$A$2)*осн2!$E$2</f>
        <v>37491075.049999997</v>
      </c>
      <c r="G2915" s="178"/>
      <c r="H2915" s="179"/>
      <c r="I2915" s="41">
        <f t="shared" si="791"/>
        <v>36049109.149999999</v>
      </c>
      <c r="J2915" s="41">
        <f t="shared" si="792"/>
        <v>37491075.049999997</v>
      </c>
      <c r="K2915" s="178"/>
      <c r="L2915" s="179"/>
      <c r="M2915" s="41">
        <f t="shared" si="793"/>
        <v>36049109.149999999</v>
      </c>
      <c r="N2915" s="41">
        <f t="shared" si="794"/>
        <v>37491075.049999997</v>
      </c>
      <c r="O2915" s="37">
        <f>осн2!I265*осн2!$B$6+осн2!$A$2+(осн2!I265*осн2!$B$6+осн2!$A$2)*осн2!$E$2</f>
        <v>18024554.574999999</v>
      </c>
      <c r="P2915" s="37">
        <f>осн2!J265*осн2!$B$6+осн2!$A$2+(осн2!J265*осн2!$B$6+осн2!$A$2)*осн2!$E$2</f>
        <v>18745537.524999999</v>
      </c>
      <c r="Q2915" s="41">
        <f t="shared" si="795"/>
        <v>36049109.149999999</v>
      </c>
      <c r="R2915" s="41">
        <f t="shared" si="796"/>
        <v>37491075.049999997</v>
      </c>
      <c r="S2915" s="41">
        <f t="shared" si="797"/>
        <v>18024554.574999999</v>
      </c>
      <c r="T2915" s="41">
        <f t="shared" si="798"/>
        <v>18745537.524999999</v>
      </c>
    </row>
    <row r="2916" spans="1:20" ht="18.75" hidden="1" customHeight="1" x14ac:dyDescent="0.25">
      <c r="A2916" s="142"/>
      <c r="B2916" s="169"/>
      <c r="C2916" s="140"/>
      <c r="D2916" s="4" t="s">
        <v>89</v>
      </c>
      <c r="E2916" s="41">
        <f>осн2!I266*осн2!$B$6*осн2!$D$1+осн2!$A$2+(осн2!I266*осн2!$B$6*осн2!$D$1+осн2!$A$2)*осн2!$E$2</f>
        <v>41821232.549999997</v>
      </c>
      <c r="F2916" s="41">
        <f>осн2!J266*осн2!$B$6*осн2!$D$1+осн2!$A$2+(осн2!J266*осн2!$B$6*осн2!$D$1+осн2!$A$2)*осн2!$E$2</f>
        <v>43494083.149999999</v>
      </c>
      <c r="G2916" s="178"/>
      <c r="H2916" s="179"/>
      <c r="I2916" s="41">
        <f t="shared" si="791"/>
        <v>41821232.549999997</v>
      </c>
      <c r="J2916" s="41">
        <f t="shared" si="792"/>
        <v>43494083.149999999</v>
      </c>
      <c r="K2916" s="178"/>
      <c r="L2916" s="179"/>
      <c r="M2916" s="41">
        <f t="shared" si="793"/>
        <v>41821232.549999997</v>
      </c>
      <c r="N2916" s="41">
        <f t="shared" si="794"/>
        <v>43494083.149999999</v>
      </c>
      <c r="O2916" s="37">
        <f>осн2!I266*осн2!$B$6+осн2!$A$2+(осн2!I266*осн2!$B$6+осн2!$A$2)*осн2!$E$2</f>
        <v>20910616.274999999</v>
      </c>
      <c r="P2916" s="37">
        <f>осн2!J266*осн2!$B$6+осн2!$A$2+(осн2!J266*осн2!$B$6+осн2!$A$2)*осн2!$E$2</f>
        <v>21747041.574999999</v>
      </c>
      <c r="Q2916" s="41">
        <f t="shared" si="795"/>
        <v>41821232.549999997</v>
      </c>
      <c r="R2916" s="41">
        <f t="shared" si="796"/>
        <v>43494083.149999999</v>
      </c>
      <c r="S2916" s="41">
        <f t="shared" si="797"/>
        <v>20910616.274999999</v>
      </c>
      <c r="T2916" s="41">
        <f t="shared" si="798"/>
        <v>21747041.574999999</v>
      </c>
    </row>
    <row r="2917" spans="1:20" ht="18.75" hidden="1" customHeight="1" x14ac:dyDescent="0.25">
      <c r="A2917" s="142"/>
      <c r="B2917" s="169"/>
      <c r="C2917" s="140"/>
      <c r="D2917" s="4" t="s">
        <v>90</v>
      </c>
      <c r="E2917" s="41">
        <f>осн2!I267*осн2!$B$6*осн2!$D$1+осн2!$A$2+(осн2!I267*осн2!$B$6*осн2!$D$1+осн2!$A$2)*осн2!$E$2</f>
        <v>48822104.700000003</v>
      </c>
      <c r="F2917" s="41">
        <f>осн2!J267*осн2!$B$6*осн2!$D$1+осн2!$A$2+(осн2!J267*осн2!$B$6*осн2!$D$1+осн2!$A$2)*осн2!$E$2</f>
        <v>50774989.950000003</v>
      </c>
      <c r="G2917" s="178"/>
      <c r="H2917" s="179"/>
      <c r="I2917" s="41">
        <f t="shared" si="791"/>
        <v>48822104.700000003</v>
      </c>
      <c r="J2917" s="41">
        <f t="shared" si="792"/>
        <v>50774989.950000003</v>
      </c>
      <c r="K2917" s="178"/>
      <c r="L2917" s="179"/>
      <c r="M2917" s="41">
        <f t="shared" si="793"/>
        <v>48822104.700000003</v>
      </c>
      <c r="N2917" s="41">
        <f t="shared" si="794"/>
        <v>50774989.950000003</v>
      </c>
      <c r="O2917" s="37">
        <f>осн2!I267*осн2!$B$6+осн2!$A$2+(осн2!I267*осн2!$B$6+осн2!$A$2)*осн2!$E$2</f>
        <v>24411052.350000001</v>
      </c>
      <c r="P2917" s="37">
        <f>осн2!J267*осн2!$B$6+осн2!$A$2+(осн2!J267*осн2!$B$6+осн2!$A$2)*осн2!$E$2</f>
        <v>25387494.975000001</v>
      </c>
      <c r="Q2917" s="41">
        <f t="shared" si="795"/>
        <v>48822104.700000003</v>
      </c>
      <c r="R2917" s="41">
        <f t="shared" si="796"/>
        <v>50774989.950000003</v>
      </c>
      <c r="S2917" s="41">
        <f t="shared" si="797"/>
        <v>24411052.350000001</v>
      </c>
      <c r="T2917" s="41">
        <f t="shared" si="798"/>
        <v>25387494.975000001</v>
      </c>
    </row>
    <row r="2918" spans="1:20" ht="18.75" hidden="1" customHeight="1" x14ac:dyDescent="0.25">
      <c r="A2918" s="142"/>
      <c r="B2918" s="169"/>
      <c r="C2918" s="140"/>
      <c r="D2918" s="4" t="s">
        <v>91</v>
      </c>
      <c r="E2918" s="41">
        <f>осн2!I268*осн2!$B$6*осн2!$D$1+осн2!$A$2+(осн2!I268*осн2!$B$6*осн2!$D$1+осн2!$A$2)*осн2!$E$2</f>
        <v>54594216.299999997</v>
      </c>
      <c r="F2918" s="41">
        <f>осн2!J268*осн2!$B$6*осн2!$D$1+осн2!$A$2+(осн2!J268*осн2!$B$6*осн2!$D$1+осн2!$A$2)*осн2!$E$2</f>
        <v>56777986.25</v>
      </c>
      <c r="G2918" s="178"/>
      <c r="H2918" s="179"/>
      <c r="I2918" s="41">
        <f t="shared" si="791"/>
        <v>54594216.299999997</v>
      </c>
      <c r="J2918" s="41">
        <f t="shared" si="792"/>
        <v>56777986.25</v>
      </c>
      <c r="K2918" s="178"/>
      <c r="L2918" s="179"/>
      <c r="M2918" s="41">
        <f t="shared" si="793"/>
        <v>54594216.299999997</v>
      </c>
      <c r="N2918" s="41">
        <f t="shared" si="794"/>
        <v>56777986.25</v>
      </c>
      <c r="O2918" s="37">
        <f>осн2!I268*осн2!$B$6+осн2!$A$2+(осн2!I268*осн2!$B$6+осн2!$A$2)*осн2!$E$2</f>
        <v>27297108.149999999</v>
      </c>
      <c r="P2918" s="37">
        <f>осн2!J268*осн2!$B$6+осн2!$A$2+(осн2!J268*осн2!$B$6+осн2!$A$2)*осн2!$E$2</f>
        <v>28388993.125</v>
      </c>
      <c r="Q2918" s="41">
        <f t="shared" si="795"/>
        <v>54594216.299999997</v>
      </c>
      <c r="R2918" s="41">
        <f t="shared" si="796"/>
        <v>56777986.25</v>
      </c>
      <c r="S2918" s="41">
        <f t="shared" si="797"/>
        <v>27297108.149999999</v>
      </c>
      <c r="T2918" s="41">
        <f t="shared" si="798"/>
        <v>28388993.125</v>
      </c>
    </row>
    <row r="2919" spans="1:20" ht="18.75" hidden="1" customHeight="1" x14ac:dyDescent="0.25">
      <c r="A2919" s="142"/>
      <c r="B2919" s="169"/>
      <c r="C2919" s="140"/>
      <c r="D2919" s="4" t="s">
        <v>85</v>
      </c>
      <c r="E2919" s="41">
        <f>осн2!I269*осн2!$B$6*осн2!$D$1+осн2!$A$2+(осн2!I269*осн2!$B$6*осн2!$D$1+осн2!$A$2)*осн2!$E$2</f>
        <v>60366339.700000003</v>
      </c>
      <c r="F2919" s="41">
        <f>осн2!J269*осн2!$B$6*осн2!$D$1+осн2!$A$2+(осн2!J269*осн2!$B$6*осн2!$D$1+осн2!$A$2)*осн2!$E$2</f>
        <v>62780994.350000001</v>
      </c>
      <c r="G2919" s="178"/>
      <c r="H2919" s="179"/>
      <c r="I2919" s="41">
        <f t="shared" ref="I2919:I2927" si="799">E2919</f>
        <v>60366339.700000003</v>
      </c>
      <c r="J2919" s="41">
        <f t="shared" ref="J2919:J2927" si="800">F2919</f>
        <v>62780994.350000001</v>
      </c>
      <c r="K2919" s="178"/>
      <c r="L2919" s="179"/>
      <c r="M2919" s="41">
        <f t="shared" ref="M2919:M2927" si="801">I2919</f>
        <v>60366339.700000003</v>
      </c>
      <c r="N2919" s="41">
        <f t="shared" ref="N2919:N2927" si="802">J2919</f>
        <v>62780994.350000001</v>
      </c>
      <c r="O2919" s="37">
        <f>осн2!I269*осн2!$B$6+осн2!$A$2+(осн2!I269*осн2!$B$6+осн2!$A$2)*осн2!$E$2</f>
        <v>30183169.850000001</v>
      </c>
      <c r="P2919" s="37">
        <f>осн2!J269*осн2!$B$6+осн2!$A$2+(осн2!J269*осн2!$B$6+осн2!$A$2)*осн2!$E$2</f>
        <v>31390497.175000001</v>
      </c>
      <c r="Q2919" s="41">
        <f t="shared" ref="Q2919:Q2927" si="803">M2919</f>
        <v>60366339.700000003</v>
      </c>
      <c r="R2919" s="41">
        <f t="shared" ref="R2919:R2927" si="804">N2919</f>
        <v>62780994.350000001</v>
      </c>
      <c r="S2919" s="41">
        <f t="shared" ref="S2919:S2927" si="805">O2919</f>
        <v>30183169.850000001</v>
      </c>
      <c r="T2919" s="41">
        <f t="shared" ref="T2919:T2927" si="806">P2919</f>
        <v>31390497.175000001</v>
      </c>
    </row>
    <row r="2920" spans="1:20" ht="18.75" hidden="1" customHeight="1" x14ac:dyDescent="0.25">
      <c r="A2920" s="142"/>
      <c r="B2920" s="169"/>
      <c r="C2920" s="140"/>
      <c r="D2920" s="4" t="s">
        <v>92</v>
      </c>
      <c r="E2920" s="41">
        <f>осн2!I270*осн2!$B$6*осн2!$D$1+осн2!$A$2+(осн2!I270*осн2!$B$6*осн2!$D$1+осн2!$A$2)*осн2!$E$2</f>
        <v>66138451.299999997</v>
      </c>
      <c r="F2920" s="41">
        <f>осн2!J270*осн2!$B$6*осн2!$D$1+осн2!$A$2+(осн2!J270*осн2!$B$6*осн2!$D$1+осн2!$A$2)*осн2!$E$2</f>
        <v>68783990.650000006</v>
      </c>
      <c r="G2920" s="178"/>
      <c r="H2920" s="179"/>
      <c r="I2920" s="41">
        <f t="shared" si="799"/>
        <v>66138451.299999997</v>
      </c>
      <c r="J2920" s="41">
        <f t="shared" si="800"/>
        <v>68783990.650000006</v>
      </c>
      <c r="K2920" s="178"/>
      <c r="L2920" s="179"/>
      <c r="M2920" s="41">
        <f t="shared" si="801"/>
        <v>66138451.299999997</v>
      </c>
      <c r="N2920" s="41">
        <f t="shared" si="802"/>
        <v>68783990.650000006</v>
      </c>
      <c r="O2920" s="37">
        <f>осн2!I270*осн2!$B$6+осн2!$A$2+(осн2!I270*осн2!$B$6+осн2!$A$2)*осн2!$E$2</f>
        <v>33069225.649999999</v>
      </c>
      <c r="P2920" s="37">
        <f>осн2!J270*осн2!$B$6+осн2!$A$2+(осн2!J270*осн2!$B$6+осн2!$A$2)*осн2!$E$2</f>
        <v>34391995.325000003</v>
      </c>
      <c r="Q2920" s="41">
        <f t="shared" si="803"/>
        <v>66138451.299999997</v>
      </c>
      <c r="R2920" s="41">
        <f t="shared" si="804"/>
        <v>68783990.650000006</v>
      </c>
      <c r="S2920" s="41">
        <f t="shared" si="805"/>
        <v>33069225.649999999</v>
      </c>
      <c r="T2920" s="41">
        <f t="shared" si="806"/>
        <v>34391995.325000003</v>
      </c>
    </row>
    <row r="2921" spans="1:20" ht="18.75" hidden="1" customHeight="1" x14ac:dyDescent="0.25">
      <c r="A2921" s="142"/>
      <c r="B2921" s="169"/>
      <c r="C2921" s="140"/>
      <c r="D2921" s="4" t="s">
        <v>93</v>
      </c>
      <c r="E2921" s="41">
        <f>осн2!I271*осн2!$B$6*осн2!$D$1+осн2!$A$2+(осн2!I271*осн2!$B$6*осн2!$D$1+осн2!$A$2)*осн2!$E$2</f>
        <v>73139323.450000003</v>
      </c>
      <c r="F2921" s="41">
        <f>осн2!J271*осн2!$B$6*осн2!$D$1+осн2!$A$2+(осн2!J271*осн2!$B$6*осн2!$D$1+осн2!$A$2)*осн2!$E$2</f>
        <v>76064897.450000003</v>
      </c>
      <c r="G2921" s="178"/>
      <c r="H2921" s="179"/>
      <c r="I2921" s="41">
        <f t="shared" si="799"/>
        <v>73139323.450000003</v>
      </c>
      <c r="J2921" s="41">
        <f t="shared" si="800"/>
        <v>76064897.450000003</v>
      </c>
      <c r="K2921" s="178"/>
      <c r="L2921" s="179"/>
      <c r="M2921" s="41">
        <f t="shared" si="801"/>
        <v>73139323.450000003</v>
      </c>
      <c r="N2921" s="41">
        <f t="shared" si="802"/>
        <v>76064897.450000003</v>
      </c>
      <c r="O2921" s="37">
        <f>осн2!I271*осн2!$B$6+осн2!$A$2+(осн2!I271*осн2!$B$6+осн2!$A$2)*осн2!$E$2</f>
        <v>36569661.725000001</v>
      </c>
      <c r="P2921" s="37">
        <f>осн2!J271*осн2!$B$6+осн2!$A$2+(осн2!J271*осн2!$B$6+осн2!$A$2)*осн2!$E$2</f>
        <v>38032448.725000001</v>
      </c>
      <c r="Q2921" s="41">
        <f t="shared" si="803"/>
        <v>73139323.450000003</v>
      </c>
      <c r="R2921" s="41">
        <f t="shared" si="804"/>
        <v>76064897.450000003</v>
      </c>
      <c r="S2921" s="41">
        <f t="shared" si="805"/>
        <v>36569661.725000001</v>
      </c>
      <c r="T2921" s="41">
        <f t="shared" si="806"/>
        <v>38032448.725000001</v>
      </c>
    </row>
    <row r="2922" spans="1:20" ht="18.75" hidden="1" customHeight="1" x14ac:dyDescent="0.25">
      <c r="A2922" s="142"/>
      <c r="B2922" s="169"/>
      <c r="C2922" s="140"/>
      <c r="D2922" s="8" t="s">
        <v>95</v>
      </c>
      <c r="E2922" s="40">
        <f>осн2!I272*осн2!$B$6*осн2!$D$1+осн2!$A$2+(осн2!I272*осн2!$B$6*осн2!$D$1+осн2!$A$2)*осн2!$E$2</f>
        <v>17844957.100000001</v>
      </c>
      <c r="F2922" s="40">
        <f>осн2!J272*осн2!$B$6*осн2!$D$1+осн2!$A$2+(осн2!J272*осн2!$B$6*осн2!$D$1+осн2!$A$2)*осн2!$E$2</f>
        <v>18558756.800000001</v>
      </c>
      <c r="G2922" s="178"/>
      <c r="H2922" s="179"/>
      <c r="I2922" s="40">
        <f t="shared" si="799"/>
        <v>17844957.100000001</v>
      </c>
      <c r="J2922" s="40">
        <f t="shared" si="800"/>
        <v>18558756.800000001</v>
      </c>
      <c r="K2922" s="178"/>
      <c r="L2922" s="179"/>
      <c r="M2922" s="40">
        <f t="shared" si="801"/>
        <v>17844957.100000001</v>
      </c>
      <c r="N2922" s="40">
        <f t="shared" si="802"/>
        <v>18558756.800000001</v>
      </c>
      <c r="O2922" s="36">
        <f>осн2!I272*осн2!$B$6+осн2!$A$2+(осн2!I272*осн2!$B$6+осн2!$A$2)*осн2!$E$2</f>
        <v>8922478.5500000007</v>
      </c>
      <c r="P2922" s="36">
        <f>осн2!J272*осн2!$B$6+осн2!$A$2+(осн2!J272*осн2!$B$6+осн2!$A$2)*осн2!$E$2</f>
        <v>9279378.4000000004</v>
      </c>
      <c r="Q2922" s="40">
        <f t="shared" si="803"/>
        <v>17844957.100000001</v>
      </c>
      <c r="R2922" s="40">
        <f t="shared" si="804"/>
        <v>18558756.800000001</v>
      </c>
      <c r="S2922" s="40">
        <f t="shared" si="805"/>
        <v>8922478.5500000007</v>
      </c>
      <c r="T2922" s="40">
        <f t="shared" si="806"/>
        <v>9279378.4000000004</v>
      </c>
    </row>
    <row r="2923" spans="1:20" ht="18.75" hidden="1" customHeight="1" x14ac:dyDescent="0.25">
      <c r="A2923" s="142"/>
      <c r="B2923" s="169"/>
      <c r="C2923" s="140"/>
      <c r="D2923" s="4" t="s">
        <v>96</v>
      </c>
      <c r="E2923" s="41">
        <f>осн2!I273*осн2!$B$6*осн2!$D$1+осн2!$A$2+(осн2!I273*осн2!$B$6*осн2!$D$1+осн2!$A$2)*осн2!$E$2</f>
        <v>23870019.399999999</v>
      </c>
      <c r="F2923" s="41">
        <f>осн2!J273*осн2!$B$6*осн2!$D$1+осн2!$A$2+(осн2!J273*осн2!$B$6*осн2!$D$1+осн2!$A$2)*осн2!$E$2</f>
        <v>24824819.350000001</v>
      </c>
      <c r="G2923" s="178"/>
      <c r="H2923" s="179"/>
      <c r="I2923" s="41">
        <f t="shared" si="799"/>
        <v>23870019.399999999</v>
      </c>
      <c r="J2923" s="41">
        <f t="shared" si="800"/>
        <v>24824819.350000001</v>
      </c>
      <c r="K2923" s="178"/>
      <c r="L2923" s="179"/>
      <c r="M2923" s="41">
        <f t="shared" si="801"/>
        <v>23870019.399999999</v>
      </c>
      <c r="N2923" s="41">
        <f t="shared" si="802"/>
        <v>24824819.350000001</v>
      </c>
      <c r="O2923" s="37">
        <f>осн2!I273*осн2!$B$6+осн2!$A$2+(осн2!I273*осн2!$B$6+осн2!$A$2)*осн2!$E$2</f>
        <v>11935009.699999999</v>
      </c>
      <c r="P2923" s="37">
        <f>осн2!J273*осн2!$B$6+осн2!$A$2+(осн2!J273*осн2!$B$6+осн2!$A$2)*осн2!$E$2</f>
        <v>12412409.675000001</v>
      </c>
      <c r="Q2923" s="41">
        <f t="shared" si="803"/>
        <v>23870019.399999999</v>
      </c>
      <c r="R2923" s="41">
        <f t="shared" si="804"/>
        <v>24824819.350000001</v>
      </c>
      <c r="S2923" s="41">
        <f t="shared" si="805"/>
        <v>11935009.699999999</v>
      </c>
      <c r="T2923" s="41">
        <f t="shared" si="806"/>
        <v>12412409.675000001</v>
      </c>
    </row>
    <row r="2924" spans="1:20" ht="18.75" hidden="1" customHeight="1" x14ac:dyDescent="0.25">
      <c r="A2924" s="142"/>
      <c r="B2924" s="169"/>
      <c r="C2924" s="140"/>
      <c r="D2924" s="4" t="s">
        <v>97</v>
      </c>
      <c r="E2924" s="41">
        <f>осн2!I274*осн2!$B$6*осн2!$D$1+осн2!$A$2+(осн2!I274*осн2!$B$6*осн2!$D$1+осн2!$A$2)*осн2!$E$2</f>
        <v>31305792.350000001</v>
      </c>
      <c r="F2924" s="41">
        <f>осн2!J274*осн2!$B$6*осн2!$D$1+осн2!$A$2+(осн2!J274*осн2!$B$6*осн2!$D$1+осн2!$A$2)*осн2!$E$2</f>
        <v>32558026.050000001</v>
      </c>
      <c r="G2924" s="178"/>
      <c r="H2924" s="179"/>
      <c r="I2924" s="41">
        <f t="shared" si="799"/>
        <v>31305792.350000001</v>
      </c>
      <c r="J2924" s="41">
        <f t="shared" si="800"/>
        <v>32558026.050000001</v>
      </c>
      <c r="K2924" s="178"/>
      <c r="L2924" s="179"/>
      <c r="M2924" s="41">
        <f t="shared" si="801"/>
        <v>31305792.350000001</v>
      </c>
      <c r="N2924" s="41">
        <f t="shared" si="802"/>
        <v>32558026.050000001</v>
      </c>
      <c r="O2924" s="37">
        <f>осн2!I274*осн2!$B$6+осн2!$A$2+(осн2!I274*осн2!$B$6+осн2!$A$2)*осн2!$E$2</f>
        <v>15652896.175000001</v>
      </c>
      <c r="P2924" s="37">
        <f>осн2!J274*осн2!$B$6+осн2!$A$2+(осн2!J274*осн2!$B$6+осн2!$A$2)*осн2!$E$2</f>
        <v>16279013.025</v>
      </c>
      <c r="Q2924" s="41">
        <f t="shared" si="803"/>
        <v>31305792.350000001</v>
      </c>
      <c r="R2924" s="41">
        <f t="shared" si="804"/>
        <v>32558026.050000001</v>
      </c>
      <c r="S2924" s="41">
        <f t="shared" si="805"/>
        <v>15652896.175000001</v>
      </c>
      <c r="T2924" s="41">
        <f t="shared" si="806"/>
        <v>16279013.025</v>
      </c>
    </row>
    <row r="2925" spans="1:20" ht="18.75" hidden="1" customHeight="1" x14ac:dyDescent="0.25">
      <c r="A2925" s="142"/>
      <c r="B2925" s="169"/>
      <c r="C2925" s="140"/>
      <c r="D2925" s="4" t="s">
        <v>98</v>
      </c>
      <c r="E2925" s="41">
        <f>осн2!I275*осн2!$B$6*осн2!$D$1+осн2!$A$2+(осн2!I275*осн2!$B$6*осн2!$D$1+осн2!$A$2)*осн2!$E$2</f>
        <v>37330884.149999999</v>
      </c>
      <c r="F2925" s="41">
        <f>осн2!J275*осн2!$B$6*осн2!$D$1+осн2!$A$2+(осн2!J275*осн2!$B$6*осн2!$D$1+осн2!$A$2)*осн2!$E$2</f>
        <v>38824121.049999997</v>
      </c>
      <c r="G2925" s="178"/>
      <c r="H2925" s="179"/>
      <c r="I2925" s="41">
        <f t="shared" si="799"/>
        <v>37330884.149999999</v>
      </c>
      <c r="J2925" s="41">
        <f t="shared" si="800"/>
        <v>38824121.049999997</v>
      </c>
      <c r="K2925" s="178"/>
      <c r="L2925" s="179"/>
      <c r="M2925" s="41">
        <f t="shared" si="801"/>
        <v>37330884.149999999</v>
      </c>
      <c r="N2925" s="41">
        <f t="shared" si="802"/>
        <v>38824121.049999997</v>
      </c>
      <c r="O2925" s="37">
        <f>осн2!I275*осн2!$B$6+осн2!$A$2+(осн2!I275*осн2!$B$6+осн2!$A$2)*осн2!$E$2</f>
        <v>18665442.074999999</v>
      </c>
      <c r="P2925" s="37">
        <f>осн2!J275*осн2!$B$6+осн2!$A$2+(осн2!J275*осн2!$B$6+осн2!$A$2)*осн2!$E$2</f>
        <v>19412060.524999999</v>
      </c>
      <c r="Q2925" s="41">
        <f t="shared" si="803"/>
        <v>37330884.149999999</v>
      </c>
      <c r="R2925" s="41">
        <f t="shared" si="804"/>
        <v>38824121.049999997</v>
      </c>
      <c r="S2925" s="41">
        <f t="shared" si="805"/>
        <v>18665442.074999999</v>
      </c>
      <c r="T2925" s="41">
        <f t="shared" si="806"/>
        <v>19412060.524999999</v>
      </c>
    </row>
    <row r="2926" spans="1:20" ht="18.75" hidden="1" customHeight="1" x14ac:dyDescent="0.25">
      <c r="A2926" s="142"/>
      <c r="B2926" s="169"/>
      <c r="C2926" s="140"/>
      <c r="D2926" s="4" t="s">
        <v>99</v>
      </c>
      <c r="E2926" s="41">
        <f>осн2!I276*осн2!$B$6*осн2!$D$1+осн2!$A$2+(осн2!I276*осн2!$B$6*осн2!$D$1+осн2!$A$2)*осн2!$E$2</f>
        <v>45048768.549999997</v>
      </c>
      <c r="F2926" s="41">
        <f>осн2!J276*осн2!$B$6*осн2!$D$1+осн2!$A$2+(осн2!J276*осн2!$B$6*осн2!$D$1+осн2!$A$2)*осн2!$E$2</f>
        <v>46850720</v>
      </c>
      <c r="G2926" s="178"/>
      <c r="H2926" s="179"/>
      <c r="I2926" s="41">
        <f t="shared" si="799"/>
        <v>45048768.549999997</v>
      </c>
      <c r="J2926" s="41">
        <f t="shared" si="800"/>
        <v>46850720</v>
      </c>
      <c r="K2926" s="178"/>
      <c r="L2926" s="179"/>
      <c r="M2926" s="41">
        <f t="shared" si="801"/>
        <v>45048768.549999997</v>
      </c>
      <c r="N2926" s="41">
        <f t="shared" si="802"/>
        <v>46850720</v>
      </c>
      <c r="O2926" s="37">
        <f>осн2!I276*осн2!$B$6+осн2!$A$2+(осн2!I276*осн2!$B$6+осн2!$A$2)*осн2!$E$2</f>
        <v>22524384.274999999</v>
      </c>
      <c r="P2926" s="37">
        <f>осн2!J276*осн2!$B$6+осн2!$A$2+(осн2!J276*осн2!$B$6+осн2!$A$2)*осн2!$E$2</f>
        <v>23425360</v>
      </c>
      <c r="Q2926" s="41">
        <f t="shared" si="803"/>
        <v>45048768.549999997</v>
      </c>
      <c r="R2926" s="41">
        <f t="shared" si="804"/>
        <v>46850720</v>
      </c>
      <c r="S2926" s="41">
        <f t="shared" si="805"/>
        <v>22524384.274999999</v>
      </c>
      <c r="T2926" s="41">
        <f t="shared" si="806"/>
        <v>23425360</v>
      </c>
    </row>
    <row r="2927" spans="1:20" ht="18.75" hidden="1" customHeight="1" x14ac:dyDescent="0.25">
      <c r="A2927" s="142"/>
      <c r="B2927" s="169"/>
      <c r="C2927" s="140"/>
      <c r="D2927" s="4" t="s">
        <v>100</v>
      </c>
      <c r="E2927" s="41">
        <f>осн2!I277*осн2!$B$6*осн2!$D$1+осн2!$A$2+(осн2!I277*осн2!$B$6*осн2!$D$1+осн2!$A$2)*осн2!$E$2</f>
        <v>51073860.350000001</v>
      </c>
      <c r="F2927" s="41">
        <f>осн2!J277*осн2!$B$6*осн2!$D$1+осн2!$A$2+(осн2!J277*осн2!$B$6*осн2!$D$1+осн2!$A$2)*осн2!$E$2</f>
        <v>53116815</v>
      </c>
      <c r="G2927" s="178"/>
      <c r="H2927" s="179"/>
      <c r="I2927" s="41">
        <f t="shared" si="799"/>
        <v>51073860.350000001</v>
      </c>
      <c r="J2927" s="41">
        <f t="shared" si="800"/>
        <v>53116815</v>
      </c>
      <c r="K2927" s="178"/>
      <c r="L2927" s="179"/>
      <c r="M2927" s="41">
        <f t="shared" si="801"/>
        <v>51073860.350000001</v>
      </c>
      <c r="N2927" s="41">
        <f t="shared" si="802"/>
        <v>53116815</v>
      </c>
      <c r="O2927" s="37">
        <f>осн2!I277*осн2!$B$6+осн2!$A$2+(осн2!I277*осн2!$B$6+осн2!$A$2)*осн2!$E$2</f>
        <v>25536930.175000001</v>
      </c>
      <c r="P2927" s="37">
        <f>осн2!J277*осн2!$B$6+осн2!$A$2+(осн2!J277*осн2!$B$6+осн2!$A$2)*осн2!$E$2</f>
        <v>26558407.5</v>
      </c>
      <c r="Q2927" s="41">
        <f t="shared" si="803"/>
        <v>51073860.350000001</v>
      </c>
      <c r="R2927" s="41">
        <f t="shared" si="804"/>
        <v>53116815</v>
      </c>
      <c r="S2927" s="41">
        <f t="shared" si="805"/>
        <v>25536930.175000001</v>
      </c>
      <c r="T2927" s="41">
        <f t="shared" si="806"/>
        <v>26558407.5</v>
      </c>
    </row>
    <row r="2928" spans="1:20" ht="47.25" x14ac:dyDescent="0.25">
      <c r="A2928" s="142"/>
      <c r="B2928" s="169"/>
      <c r="C2928" s="140"/>
      <c r="D2928" s="38" t="s">
        <v>255</v>
      </c>
      <c r="E2928" s="38" t="s">
        <v>10</v>
      </c>
      <c r="F2928" s="38" t="s">
        <v>11</v>
      </c>
      <c r="G2928" s="178"/>
      <c r="H2928" s="179"/>
      <c r="I2928" s="38" t="s">
        <v>10</v>
      </c>
      <c r="J2928" s="38" t="s">
        <v>11</v>
      </c>
      <c r="K2928" s="178"/>
      <c r="L2928" s="179"/>
      <c r="M2928" s="38" t="s">
        <v>10</v>
      </c>
      <c r="N2928" s="38" t="s">
        <v>11</v>
      </c>
      <c r="O2928" s="38" t="s">
        <v>10</v>
      </c>
      <c r="P2928" s="38" t="s">
        <v>11</v>
      </c>
      <c r="Q2928" s="38" t="s">
        <v>10</v>
      </c>
      <c r="R2928" s="38" t="s">
        <v>11</v>
      </c>
      <c r="S2928" s="38" t="s">
        <v>10</v>
      </c>
      <c r="T2928" s="38" t="s">
        <v>11</v>
      </c>
    </row>
    <row r="2929" spans="1:20" ht="18.75" customHeight="1" x14ac:dyDescent="0.25">
      <c r="A2929" s="142"/>
      <c r="B2929" s="169"/>
      <c r="C2929" s="140"/>
      <c r="D2929" s="111" t="s">
        <v>17</v>
      </c>
      <c r="E2929" s="40">
        <f>осн2!N205*осн2!$B$6*осн2!$D$1+осн2!$A$2+(осн2!N205*осн2!$B$6*осн2!$D$1+осн2!$A$2)*осн2!$E$2</f>
        <v>5358194.1500000004</v>
      </c>
      <c r="F2929" s="40">
        <f>осн2!O205*осн2!$B$6*осн2!$D$1+осн2!$A$2+(осн2!O205*осн2!$B$6*осн2!$D$1+осн2!$A$2)*осн2!$E$2</f>
        <v>5572520.5</v>
      </c>
      <c r="G2929" s="178"/>
      <c r="H2929" s="179"/>
      <c r="I2929" s="40">
        <f t="shared" ref="I2929:I2960" si="807">E2929</f>
        <v>5358194.1500000004</v>
      </c>
      <c r="J2929" s="40">
        <f t="shared" ref="J2929:J2960" si="808">F2929</f>
        <v>5572520.5</v>
      </c>
      <c r="K2929" s="178"/>
      <c r="L2929" s="179"/>
      <c r="M2929" s="40">
        <f t="shared" ref="M2929:M2960" si="809">I2929</f>
        <v>5358194.1500000004</v>
      </c>
      <c r="N2929" s="40">
        <f t="shared" ref="N2929:N2960" si="810">J2929</f>
        <v>5572520.5</v>
      </c>
      <c r="O2929" s="36">
        <f>осн2!N205*осн2!$B$6+осн2!$A$2+(осн2!N205*осн2!$B$6+осн2!$A$2)*осн2!$E$2</f>
        <v>2679097.0750000002</v>
      </c>
      <c r="P2929" s="36">
        <f>осн2!O205*осн2!$B$6+осн2!$A$2+(осн2!O205*осн2!$B$6+осн2!$A$2)*осн2!$E$2</f>
        <v>2786260.25</v>
      </c>
      <c r="Q2929" s="40">
        <f t="shared" ref="Q2929:Q2960" si="811">M2929</f>
        <v>5358194.1500000004</v>
      </c>
      <c r="R2929" s="40">
        <f t="shared" ref="R2929:R2960" si="812">N2929</f>
        <v>5572520.5</v>
      </c>
      <c r="S2929" s="40">
        <f t="shared" ref="S2929:S2960" si="813">O2929</f>
        <v>2679097.0750000002</v>
      </c>
      <c r="T2929" s="40">
        <f t="shared" ref="T2929:T2960" si="814">P2929</f>
        <v>2786260.25</v>
      </c>
    </row>
    <row r="2930" spans="1:20" ht="18.75" hidden="1" customHeight="1" x14ac:dyDescent="0.25">
      <c r="A2930" s="142"/>
      <c r="B2930" s="169"/>
      <c r="C2930" s="140"/>
      <c r="D2930" s="4" t="s">
        <v>18</v>
      </c>
      <c r="E2930" s="41">
        <f>осн2!N206*осн2!$B$6*осн2!$D$1+осн2!$A$2+(осн2!N206*осн2!$B$6*осн2!$D$1+осн2!$A$2)*осн2!$E$2</f>
        <v>10701443.6</v>
      </c>
      <c r="F2930" s="41">
        <f>осн2!O206*осн2!$B$6*осн2!$D$1+осн2!$A$2+(осн2!O206*осн2!$B$6*осн2!$D$1+осн2!$A$2)*осн2!$E$2</f>
        <v>11129503.35</v>
      </c>
      <c r="G2930" s="178"/>
      <c r="H2930" s="179"/>
      <c r="I2930" s="41">
        <f t="shared" si="807"/>
        <v>10701443.6</v>
      </c>
      <c r="J2930" s="41">
        <f t="shared" si="808"/>
        <v>11129503.35</v>
      </c>
      <c r="K2930" s="178"/>
      <c r="L2930" s="179"/>
      <c r="M2930" s="41">
        <f t="shared" si="809"/>
        <v>10701443.6</v>
      </c>
      <c r="N2930" s="41">
        <f t="shared" si="810"/>
        <v>11129503.35</v>
      </c>
      <c r="O2930" s="37">
        <f>осн2!N206*осн2!$B$6+осн2!$A$2+(осн2!N206*осн2!$B$6+осн2!$A$2)*осн2!$E$2</f>
        <v>5350721.8</v>
      </c>
      <c r="P2930" s="37">
        <f>осн2!O206*осн2!$B$6+осн2!$A$2+(осн2!O206*осн2!$B$6+осн2!$A$2)*осн2!$E$2</f>
        <v>5564751.6749999998</v>
      </c>
      <c r="Q2930" s="41">
        <f t="shared" si="811"/>
        <v>10701443.6</v>
      </c>
      <c r="R2930" s="41">
        <f t="shared" si="812"/>
        <v>11129503.35</v>
      </c>
      <c r="S2930" s="41">
        <f t="shared" si="813"/>
        <v>5350721.8</v>
      </c>
      <c r="T2930" s="41">
        <f t="shared" si="814"/>
        <v>5564751.6749999998</v>
      </c>
    </row>
    <row r="2931" spans="1:20" ht="18.75" hidden="1" customHeight="1" x14ac:dyDescent="0.25">
      <c r="A2931" s="142"/>
      <c r="B2931" s="169"/>
      <c r="C2931" s="140"/>
      <c r="D2931" s="4" t="s">
        <v>19</v>
      </c>
      <c r="E2931" s="41">
        <f>осн2!N207*осн2!$B$6*осн2!$D$1+осн2!$A$2+(осн2!N207*осн2!$B$6*осн2!$D$1+осн2!$A$2)*осн2!$E$2</f>
        <v>14334811.1</v>
      </c>
      <c r="F2931" s="41">
        <f>осн2!O207*осн2!$B$6*осн2!$D$1+осн2!$A$2+(осн2!O207*осн2!$B$6*осн2!$D$1+осн2!$A$2)*осн2!$E$2</f>
        <v>14908205.550000001</v>
      </c>
      <c r="G2931" s="178"/>
      <c r="H2931" s="179"/>
      <c r="I2931" s="41">
        <f t="shared" si="807"/>
        <v>14334811.1</v>
      </c>
      <c r="J2931" s="41">
        <f t="shared" si="808"/>
        <v>14908205.550000001</v>
      </c>
      <c r="K2931" s="178"/>
      <c r="L2931" s="179"/>
      <c r="M2931" s="41">
        <f t="shared" si="809"/>
        <v>14334811.1</v>
      </c>
      <c r="N2931" s="41">
        <f t="shared" si="810"/>
        <v>14908205.550000001</v>
      </c>
      <c r="O2931" s="37">
        <f>осн2!N207*осн2!$B$6+осн2!$A$2+(осн2!N207*осн2!$B$6+осн2!$A$2)*осн2!$E$2</f>
        <v>7167405.5499999998</v>
      </c>
      <c r="P2931" s="37">
        <f>осн2!O207*осн2!$B$6+осн2!$A$2+(осн2!O207*осн2!$B$6+осн2!$A$2)*осн2!$E$2</f>
        <v>7454102.7750000004</v>
      </c>
      <c r="Q2931" s="41">
        <f t="shared" si="811"/>
        <v>14334811.1</v>
      </c>
      <c r="R2931" s="41">
        <f t="shared" si="812"/>
        <v>14908205.550000001</v>
      </c>
      <c r="S2931" s="41">
        <f t="shared" si="813"/>
        <v>7167405.5499999998</v>
      </c>
      <c r="T2931" s="41">
        <f t="shared" si="814"/>
        <v>7454102.7750000004</v>
      </c>
    </row>
    <row r="2932" spans="1:20" ht="18.75" hidden="1" customHeight="1" x14ac:dyDescent="0.25">
      <c r="A2932" s="142"/>
      <c r="B2932" s="169"/>
      <c r="C2932" s="140"/>
      <c r="D2932" s="8" t="s">
        <v>112</v>
      </c>
      <c r="E2932" s="40">
        <f>осн2!N208*осн2!$B$6*осн2!$D$1+осн2!$A$2+(осн2!N208*осн2!$B$6*осн2!$D$1+осн2!$A$2)*осн2!$E$2</f>
        <v>5467512.2999999998</v>
      </c>
      <c r="F2932" s="40">
        <f>осн2!O208*осн2!$B$6*осн2!$D$1+осн2!$A$2+(осн2!O208*осн2!$B$6*осн2!$D$1+осн2!$A$2)*осн2!$E$2</f>
        <v>5686213.5</v>
      </c>
      <c r="G2932" s="178"/>
      <c r="H2932" s="179"/>
      <c r="I2932" s="40">
        <f t="shared" si="807"/>
        <v>5467512.2999999998</v>
      </c>
      <c r="J2932" s="40">
        <f t="shared" si="808"/>
        <v>5686213.5</v>
      </c>
      <c r="K2932" s="178"/>
      <c r="L2932" s="179"/>
      <c r="M2932" s="40">
        <f t="shared" si="809"/>
        <v>5467512.2999999998</v>
      </c>
      <c r="N2932" s="40">
        <f t="shared" si="810"/>
        <v>5686213.5</v>
      </c>
      <c r="O2932" s="36">
        <f>осн2!N208*осн2!$B$6+осн2!$A$2+(осн2!N208*осн2!$B$6+осн2!$A$2)*осн2!$E$2</f>
        <v>2733756.15</v>
      </c>
      <c r="P2932" s="36">
        <f>осн2!O208*осн2!$B$6+осн2!$A$2+(осн2!O208*осн2!$B$6+осн2!$A$2)*осн2!$E$2</f>
        <v>2843106.75</v>
      </c>
      <c r="Q2932" s="40">
        <f t="shared" si="811"/>
        <v>5467512.2999999998</v>
      </c>
      <c r="R2932" s="40">
        <f t="shared" si="812"/>
        <v>5686213.5</v>
      </c>
      <c r="S2932" s="40">
        <f t="shared" si="813"/>
        <v>2733756.15</v>
      </c>
      <c r="T2932" s="40">
        <f t="shared" si="814"/>
        <v>2843106.75</v>
      </c>
    </row>
    <row r="2933" spans="1:20" ht="18.75" hidden="1" customHeight="1" x14ac:dyDescent="0.25">
      <c r="A2933" s="142"/>
      <c r="B2933" s="169"/>
      <c r="C2933" s="140"/>
      <c r="D2933" s="4" t="s">
        <v>113</v>
      </c>
      <c r="E2933" s="41">
        <f>осн2!N209*осн2!$B$6*осн2!$D$1+осн2!$A$2+(осн2!N209*осн2!$B$6*осн2!$D$1+осн2!$A$2)*осн2!$E$2</f>
        <v>10920041.550000001</v>
      </c>
      <c r="F2933" s="41">
        <f>осн2!O209*осн2!$B$6*осн2!$D$1+осн2!$A$2+(осн2!O209*осн2!$B$6*осн2!$D$1+осн2!$A$2)*осн2!$E$2</f>
        <v>11356845.1</v>
      </c>
      <c r="G2933" s="178"/>
      <c r="H2933" s="179"/>
      <c r="I2933" s="41">
        <f t="shared" si="807"/>
        <v>10920041.550000001</v>
      </c>
      <c r="J2933" s="41">
        <f t="shared" si="808"/>
        <v>11356845.1</v>
      </c>
      <c r="K2933" s="178"/>
      <c r="L2933" s="179"/>
      <c r="M2933" s="41">
        <f t="shared" si="809"/>
        <v>10920041.550000001</v>
      </c>
      <c r="N2933" s="41">
        <f t="shared" si="810"/>
        <v>11356845.1</v>
      </c>
      <c r="O2933" s="37">
        <f>осн2!N209*осн2!$B$6+осн2!$A$2+(осн2!N209*осн2!$B$6+осн2!$A$2)*осн2!$E$2</f>
        <v>5460020.7750000004</v>
      </c>
      <c r="P2933" s="37">
        <f>осн2!O209*осн2!$B$6+осн2!$A$2+(осн2!O209*осн2!$B$6+осн2!$A$2)*осн2!$E$2</f>
        <v>5678422.5499999998</v>
      </c>
      <c r="Q2933" s="41">
        <f t="shared" si="811"/>
        <v>10920041.550000001</v>
      </c>
      <c r="R2933" s="41">
        <f t="shared" si="812"/>
        <v>11356845.1</v>
      </c>
      <c r="S2933" s="41">
        <f t="shared" si="813"/>
        <v>5460020.7750000004</v>
      </c>
      <c r="T2933" s="41">
        <f t="shared" si="814"/>
        <v>5678422.5499999998</v>
      </c>
    </row>
    <row r="2934" spans="1:20" ht="18.75" hidden="1" customHeight="1" x14ac:dyDescent="0.25">
      <c r="A2934" s="142"/>
      <c r="B2934" s="169"/>
      <c r="C2934" s="140"/>
      <c r="D2934" s="4" t="s">
        <v>114</v>
      </c>
      <c r="E2934" s="41">
        <f>осн2!N210*осн2!$B$6*осн2!$D$1+осн2!$A$2+(осн2!N210*осн2!$B$6*осн2!$D$1+осн2!$A$2)*осн2!$E$2</f>
        <v>14627769.699999999</v>
      </c>
      <c r="F2934" s="41">
        <f>осн2!O210*осн2!$B$6*осн2!$D$1+осн2!$A$2+(осн2!O210*осн2!$B$6*осн2!$D$1+осн2!$A$2)*осн2!$E$2</f>
        <v>15212878.6</v>
      </c>
      <c r="G2934" s="178"/>
      <c r="H2934" s="179"/>
      <c r="I2934" s="41">
        <f t="shared" si="807"/>
        <v>14627769.699999999</v>
      </c>
      <c r="J2934" s="41">
        <f t="shared" si="808"/>
        <v>15212878.6</v>
      </c>
      <c r="K2934" s="178"/>
      <c r="L2934" s="179"/>
      <c r="M2934" s="41">
        <f t="shared" si="809"/>
        <v>14627769.699999999</v>
      </c>
      <c r="N2934" s="41">
        <f t="shared" si="810"/>
        <v>15212878.6</v>
      </c>
      <c r="O2934" s="37">
        <f>осн2!N210*осн2!$B$6+осн2!$A$2+(осн2!N210*осн2!$B$6+осн2!$A$2)*осн2!$E$2</f>
        <v>7313884.8499999996</v>
      </c>
      <c r="P2934" s="37">
        <f>осн2!O210*осн2!$B$6+осн2!$A$2+(осн2!O210*осн2!$B$6+осн2!$A$2)*осн2!$E$2</f>
        <v>7606439.2999999998</v>
      </c>
      <c r="Q2934" s="41">
        <f t="shared" si="811"/>
        <v>14627769.699999999</v>
      </c>
      <c r="R2934" s="41">
        <f t="shared" si="812"/>
        <v>15212878.6</v>
      </c>
      <c r="S2934" s="41">
        <f t="shared" si="813"/>
        <v>7313884.8499999996</v>
      </c>
      <c r="T2934" s="41">
        <f t="shared" si="814"/>
        <v>7606439.2999999998</v>
      </c>
    </row>
    <row r="2935" spans="1:20" ht="18.75" hidden="1" customHeight="1" x14ac:dyDescent="0.25">
      <c r="A2935" s="142"/>
      <c r="B2935" s="169"/>
      <c r="C2935" s="140"/>
      <c r="D2935" s="8" t="s">
        <v>118</v>
      </c>
      <c r="E2935" s="40">
        <f>осн2!N211*осн2!$B$6*осн2!$D$1+осн2!$A$2+(осн2!N211*осн2!$B$6*осн2!$D$1+осн2!$A$2)*осн2!$E$2</f>
        <v>5587226.25</v>
      </c>
      <c r="F2935" s="40">
        <f>осн2!O211*осн2!$B$6*осн2!$D$1+осн2!$A$2+(осн2!O211*осн2!$B$6*осн2!$D$1+осн2!$A$2)*осн2!$E$2</f>
        <v>5810715.2999999998</v>
      </c>
      <c r="G2935" s="178"/>
      <c r="H2935" s="179"/>
      <c r="I2935" s="40">
        <f t="shared" si="807"/>
        <v>5587226.25</v>
      </c>
      <c r="J2935" s="40">
        <f t="shared" si="808"/>
        <v>5810715.2999999998</v>
      </c>
      <c r="K2935" s="178"/>
      <c r="L2935" s="179"/>
      <c r="M2935" s="40">
        <f t="shared" si="809"/>
        <v>5587226.25</v>
      </c>
      <c r="N2935" s="40">
        <f t="shared" si="810"/>
        <v>5810715.2999999998</v>
      </c>
      <c r="O2935" s="36">
        <f>осн2!N211*осн2!$B$6+осн2!$A$2+(осн2!N211*осн2!$B$6+осн2!$A$2)*осн2!$E$2</f>
        <v>2793613.125</v>
      </c>
      <c r="P2935" s="36">
        <f>осн2!O211*осн2!$B$6+осн2!$A$2+(осн2!O211*осн2!$B$6+осн2!$A$2)*осн2!$E$2</f>
        <v>2905357.65</v>
      </c>
      <c r="Q2935" s="40">
        <f t="shared" si="811"/>
        <v>5587226.25</v>
      </c>
      <c r="R2935" s="40">
        <f t="shared" si="812"/>
        <v>5810715.2999999998</v>
      </c>
      <c r="S2935" s="40">
        <f t="shared" si="813"/>
        <v>2793613.125</v>
      </c>
      <c r="T2935" s="40">
        <f t="shared" si="814"/>
        <v>2905357.65</v>
      </c>
    </row>
    <row r="2936" spans="1:20" ht="18.75" hidden="1" customHeight="1" x14ac:dyDescent="0.25">
      <c r="A2936" s="142"/>
      <c r="B2936" s="169"/>
      <c r="C2936" s="140"/>
      <c r="D2936" s="4" t="s">
        <v>151</v>
      </c>
      <c r="E2936" s="41">
        <f>осн2!N212*осн2!$B$6*осн2!$D$1+осн2!$A$2+(осн2!N212*осн2!$B$6*осн2!$D$1+осн2!$A$2)*осн2!$E$2</f>
        <v>11159540.25</v>
      </c>
      <c r="F2936" s="41">
        <f>осн2!O212*осн2!$B$6*осн2!$D$1+осн2!$A$2+(осн2!O212*осн2!$B$6*осн2!$D$1+осн2!$A$2)*осн2!$E$2</f>
        <v>11605919.5</v>
      </c>
      <c r="G2936" s="178"/>
      <c r="H2936" s="179"/>
      <c r="I2936" s="41">
        <f t="shared" si="807"/>
        <v>11159540.25</v>
      </c>
      <c r="J2936" s="41">
        <f t="shared" si="808"/>
        <v>11605919.5</v>
      </c>
      <c r="K2936" s="178"/>
      <c r="L2936" s="179"/>
      <c r="M2936" s="41">
        <f t="shared" si="809"/>
        <v>11159540.25</v>
      </c>
      <c r="N2936" s="41">
        <f t="shared" si="810"/>
        <v>11605919.5</v>
      </c>
      <c r="O2936" s="37">
        <f>осн2!N212*осн2!$B$6+осн2!$A$2+(осн2!N212*осн2!$B$6+осн2!$A$2)*осн2!$E$2</f>
        <v>5579770.125</v>
      </c>
      <c r="P2936" s="37">
        <f>осн2!O212*осн2!$B$6+осн2!$A$2+(осн2!O212*осн2!$B$6+осн2!$A$2)*осн2!$E$2</f>
        <v>5802959.75</v>
      </c>
      <c r="Q2936" s="41">
        <f t="shared" si="811"/>
        <v>11159540.25</v>
      </c>
      <c r="R2936" s="41">
        <f t="shared" si="812"/>
        <v>11605919.5</v>
      </c>
      <c r="S2936" s="41">
        <f t="shared" si="813"/>
        <v>5579770.125</v>
      </c>
      <c r="T2936" s="41">
        <f t="shared" si="814"/>
        <v>5802959.75</v>
      </c>
    </row>
    <row r="2937" spans="1:20" ht="18.75" hidden="1" customHeight="1" x14ac:dyDescent="0.25">
      <c r="A2937" s="142"/>
      <c r="B2937" s="169"/>
      <c r="C2937" s="140"/>
      <c r="D2937" s="4" t="s">
        <v>119</v>
      </c>
      <c r="E2937" s="41">
        <f>осн2!N213*осн2!$B$6*осн2!$D$1+осн2!$A$2+(осн2!N213*осн2!$B$6*осн2!$D$1+осн2!$A$2)*осн2!$E$2</f>
        <v>14948697.25</v>
      </c>
      <c r="F2937" s="41">
        <f>осн2!O213*осн2!$B$6*осн2!$D$1+осн2!$A$2+(осн2!O213*осн2!$B$6*осн2!$D$1+осн2!$A$2)*осн2!$E$2</f>
        <v>15546644.550000001</v>
      </c>
      <c r="G2937" s="178"/>
      <c r="H2937" s="179"/>
      <c r="I2937" s="41">
        <f t="shared" si="807"/>
        <v>14948697.25</v>
      </c>
      <c r="J2937" s="41">
        <f t="shared" si="808"/>
        <v>15546644.550000001</v>
      </c>
      <c r="K2937" s="178"/>
      <c r="L2937" s="179"/>
      <c r="M2937" s="41">
        <f t="shared" si="809"/>
        <v>14948697.25</v>
      </c>
      <c r="N2937" s="41">
        <f t="shared" si="810"/>
        <v>15546644.550000001</v>
      </c>
      <c r="O2937" s="37">
        <f>осн2!N213*осн2!$B$6+осн2!$A$2+(осн2!N213*осн2!$B$6+осн2!$A$2)*осн2!$E$2</f>
        <v>7474348.625</v>
      </c>
      <c r="P2937" s="37">
        <f>осн2!O213*осн2!$B$6+осн2!$A$2+(осн2!O213*осн2!$B$6+осн2!$A$2)*осн2!$E$2</f>
        <v>7773322.2750000004</v>
      </c>
      <c r="Q2937" s="41">
        <f t="shared" si="811"/>
        <v>14948697.25</v>
      </c>
      <c r="R2937" s="41">
        <f t="shared" si="812"/>
        <v>15546644.550000001</v>
      </c>
      <c r="S2937" s="41">
        <f t="shared" si="813"/>
        <v>7474348.625</v>
      </c>
      <c r="T2937" s="41">
        <f t="shared" si="814"/>
        <v>7773322.2750000004</v>
      </c>
    </row>
    <row r="2938" spans="1:20" ht="18.75" hidden="1" customHeight="1" x14ac:dyDescent="0.25">
      <c r="A2938" s="142"/>
      <c r="B2938" s="169"/>
      <c r="C2938" s="140"/>
      <c r="D2938" s="8" t="s">
        <v>123</v>
      </c>
      <c r="E2938" s="40">
        <f>осн2!N214*осн2!$B$6*осн2!$D$1+осн2!$A$2+(осн2!N214*осн2!$B$6*осн2!$D$1+осн2!$A$2)*осн2!$E$2</f>
        <v>5844076.8499999996</v>
      </c>
      <c r="F2938" s="40">
        <f>осн2!O214*осн2!$B$6*осн2!$D$1+осн2!$A$2+(осн2!O214*осн2!$B$6*осн2!$D$1+осн2!$A$2)*осн2!$E$2</f>
        <v>6077840.75</v>
      </c>
      <c r="G2938" s="178"/>
      <c r="H2938" s="179"/>
      <c r="I2938" s="40">
        <f t="shared" si="807"/>
        <v>5844076.8499999996</v>
      </c>
      <c r="J2938" s="40">
        <f t="shared" si="808"/>
        <v>6077840.75</v>
      </c>
      <c r="K2938" s="178"/>
      <c r="L2938" s="179"/>
      <c r="M2938" s="40">
        <f t="shared" si="809"/>
        <v>5844076.8499999996</v>
      </c>
      <c r="N2938" s="40">
        <f t="shared" si="810"/>
        <v>6077840.75</v>
      </c>
      <c r="O2938" s="36">
        <f>осн2!N214*осн2!$B$6+осн2!$A$2+(осн2!N214*осн2!$B$6+осн2!$A$2)*осн2!$E$2</f>
        <v>2922038.4249999998</v>
      </c>
      <c r="P2938" s="36">
        <f>осн2!O214*осн2!$B$6+осн2!$A$2+(осн2!O214*осн2!$B$6+осн2!$A$2)*осн2!$E$2</f>
        <v>3038920.375</v>
      </c>
      <c r="Q2938" s="40">
        <f t="shared" si="811"/>
        <v>5844076.8499999996</v>
      </c>
      <c r="R2938" s="40">
        <f t="shared" si="812"/>
        <v>6077840.75</v>
      </c>
      <c r="S2938" s="40">
        <f t="shared" si="813"/>
        <v>2922038.4249999998</v>
      </c>
      <c r="T2938" s="40">
        <f t="shared" si="814"/>
        <v>3038920.375</v>
      </c>
    </row>
    <row r="2939" spans="1:20" ht="18.75" hidden="1" customHeight="1" x14ac:dyDescent="0.25">
      <c r="A2939" s="142"/>
      <c r="B2939" s="169"/>
      <c r="C2939" s="140"/>
      <c r="D2939" s="4" t="s">
        <v>124</v>
      </c>
      <c r="E2939" s="41">
        <f>осн2!N215*осн2!$B$6*осн2!$D$1+осн2!$A$2+(осн2!N215*осн2!$B$6*осн2!$D$1+осн2!$A$2)*осн2!$E$2</f>
        <v>11673182.449999999</v>
      </c>
      <c r="F2939" s="41">
        <f>осн2!O215*осн2!$B$6*осн2!$D$1+осн2!$A$2+(осн2!O215*осн2!$B$6*осн2!$D$1+осн2!$A$2)*осн2!$E$2</f>
        <v>12140111.4</v>
      </c>
      <c r="G2939" s="178"/>
      <c r="H2939" s="179"/>
      <c r="I2939" s="41">
        <f t="shared" si="807"/>
        <v>11673182.449999999</v>
      </c>
      <c r="J2939" s="41">
        <f t="shared" si="808"/>
        <v>12140111.4</v>
      </c>
      <c r="K2939" s="178"/>
      <c r="L2939" s="179"/>
      <c r="M2939" s="41">
        <f t="shared" si="809"/>
        <v>11673182.449999999</v>
      </c>
      <c r="N2939" s="41">
        <f t="shared" si="810"/>
        <v>12140111.4</v>
      </c>
      <c r="O2939" s="37">
        <f>осн2!N215*осн2!$B$6+осн2!$A$2+(осн2!N215*осн2!$B$6+осн2!$A$2)*осн2!$E$2</f>
        <v>5836591.2249999996</v>
      </c>
      <c r="P2939" s="37">
        <f>осн2!O215*осн2!$B$6+осн2!$A$2+(осн2!O215*осн2!$B$6+осн2!$A$2)*осн2!$E$2</f>
        <v>6070055.7000000002</v>
      </c>
      <c r="Q2939" s="41">
        <f t="shared" si="811"/>
        <v>11673182.449999999</v>
      </c>
      <c r="R2939" s="41">
        <f t="shared" si="812"/>
        <v>12140111.4</v>
      </c>
      <c r="S2939" s="41">
        <f t="shared" si="813"/>
        <v>5836591.2249999996</v>
      </c>
      <c r="T2939" s="41">
        <f t="shared" si="814"/>
        <v>6070055.7000000002</v>
      </c>
    </row>
    <row r="2940" spans="1:20" ht="18.75" hidden="1" customHeight="1" x14ac:dyDescent="0.25">
      <c r="A2940" s="142"/>
      <c r="B2940" s="169"/>
      <c r="C2940" s="140"/>
      <c r="D2940" s="4" t="s">
        <v>125</v>
      </c>
      <c r="E2940" s="41">
        <f>осн2!N216*осн2!$B$6*осн2!$D$1+осн2!$A$2+(осн2!N216*осн2!$B$6*осн2!$D$1+осн2!$A$2)*осн2!$E$2</f>
        <v>15636982.4</v>
      </c>
      <c r="F2940" s="41">
        <f>осн2!O216*осн2!$B$6*осн2!$D$1+осн2!$A$2+(осн2!O216*осн2!$B$6*осн2!$D$1+осн2!$A$2)*осн2!$E$2</f>
        <v>16262462.050000001</v>
      </c>
      <c r="G2940" s="178"/>
      <c r="H2940" s="179"/>
      <c r="I2940" s="41">
        <f t="shared" si="807"/>
        <v>15636982.4</v>
      </c>
      <c r="J2940" s="41">
        <f t="shared" si="808"/>
        <v>16262462.050000001</v>
      </c>
      <c r="K2940" s="178"/>
      <c r="L2940" s="179"/>
      <c r="M2940" s="41">
        <f t="shared" si="809"/>
        <v>15636982.4</v>
      </c>
      <c r="N2940" s="41">
        <f t="shared" si="810"/>
        <v>16262462.050000001</v>
      </c>
      <c r="O2940" s="37">
        <f>осн2!N216*осн2!$B$6+осн2!$A$2+(осн2!N216*осн2!$B$6+осн2!$A$2)*осн2!$E$2</f>
        <v>7818491.2000000002</v>
      </c>
      <c r="P2940" s="37">
        <f>осн2!O216*осн2!$B$6+осн2!$A$2+(осн2!O216*осн2!$B$6+осн2!$A$2)*осн2!$E$2</f>
        <v>8131231.0250000004</v>
      </c>
      <c r="Q2940" s="41">
        <f t="shared" si="811"/>
        <v>15636982.4</v>
      </c>
      <c r="R2940" s="41">
        <f t="shared" si="812"/>
        <v>16262462.050000001</v>
      </c>
      <c r="S2940" s="41">
        <f t="shared" si="813"/>
        <v>7818491.2000000002</v>
      </c>
      <c r="T2940" s="41">
        <f t="shared" si="814"/>
        <v>8131231.0250000004</v>
      </c>
    </row>
    <row r="2941" spans="1:20" ht="18.75" hidden="1" customHeight="1" x14ac:dyDescent="0.25">
      <c r="A2941" s="142"/>
      <c r="B2941" s="169"/>
      <c r="C2941" s="140"/>
      <c r="D2941" s="8" t="s">
        <v>129</v>
      </c>
      <c r="E2941" s="40">
        <f>осн2!N217*осн2!$B$6*осн2!$D$1+осн2!$A$2+(осн2!N217*осн2!$B$6*осн2!$D$1+осн2!$A$2)*осн2!$E$2</f>
        <v>6137513.3499999996</v>
      </c>
      <c r="F2941" s="40">
        <f>осн2!O217*осн2!$B$6*осн2!$D$1+осн2!$A$2+(осн2!O217*осн2!$B$6*осн2!$D$1+осн2!$A$2)*осн2!$E$2</f>
        <v>6383012.3499999996</v>
      </c>
      <c r="G2941" s="178"/>
      <c r="H2941" s="179"/>
      <c r="I2941" s="40">
        <f t="shared" si="807"/>
        <v>6137513.3499999996</v>
      </c>
      <c r="J2941" s="40">
        <f t="shared" si="808"/>
        <v>6383012.3499999996</v>
      </c>
      <c r="K2941" s="178"/>
      <c r="L2941" s="179"/>
      <c r="M2941" s="40">
        <f t="shared" si="809"/>
        <v>6137513.3499999996</v>
      </c>
      <c r="N2941" s="40">
        <f t="shared" si="810"/>
        <v>6383012.3499999996</v>
      </c>
      <c r="O2941" s="36">
        <f>осн2!N217*осн2!$B$6+осн2!$A$2+(осн2!N217*осн2!$B$6+осн2!$A$2)*осн2!$E$2</f>
        <v>3068756.6749999998</v>
      </c>
      <c r="P2941" s="36">
        <f>осн2!O217*осн2!$B$6+осн2!$A$2+(осн2!O217*осн2!$B$6+осн2!$A$2)*осн2!$E$2</f>
        <v>3191506.1749999998</v>
      </c>
      <c r="Q2941" s="40">
        <f t="shared" si="811"/>
        <v>6137513.3499999996</v>
      </c>
      <c r="R2941" s="40">
        <f t="shared" si="812"/>
        <v>6383012.3499999996</v>
      </c>
      <c r="S2941" s="40">
        <f t="shared" si="813"/>
        <v>3068756.6749999998</v>
      </c>
      <c r="T2941" s="40">
        <f t="shared" si="814"/>
        <v>3191506.1749999998</v>
      </c>
    </row>
    <row r="2942" spans="1:20" ht="18.75" hidden="1" customHeight="1" x14ac:dyDescent="0.25">
      <c r="A2942" s="142"/>
      <c r="B2942" s="169"/>
      <c r="C2942" s="140"/>
      <c r="D2942" s="4" t="s">
        <v>130</v>
      </c>
      <c r="E2942" s="41">
        <f>осн2!N218*осн2!$B$6*осн2!$D$1+осн2!$A$2+(осн2!N218*осн2!$B$6*осн2!$D$1+осн2!$A$2)*осн2!$E$2</f>
        <v>12260055.449999999</v>
      </c>
      <c r="F2942" s="41">
        <f>осн2!O218*осн2!$B$6*осн2!$D$1+осн2!$A$2+(осн2!O218*осн2!$B$6*осн2!$D$1+осн2!$A$2)*осн2!$E$2</f>
        <v>12750460.5</v>
      </c>
      <c r="G2942" s="178"/>
      <c r="H2942" s="179"/>
      <c r="I2942" s="41">
        <f t="shared" si="807"/>
        <v>12260055.449999999</v>
      </c>
      <c r="J2942" s="41">
        <f t="shared" si="808"/>
        <v>12750460.5</v>
      </c>
      <c r="K2942" s="178"/>
      <c r="L2942" s="179"/>
      <c r="M2942" s="41">
        <f t="shared" si="809"/>
        <v>12260055.449999999</v>
      </c>
      <c r="N2942" s="41">
        <f t="shared" si="810"/>
        <v>12750460.5</v>
      </c>
      <c r="O2942" s="37">
        <f>осн2!N218*осн2!$B$6+осн2!$A$2+(осн2!N218*осн2!$B$6+осн2!$A$2)*осн2!$E$2</f>
        <v>6130027.7249999996</v>
      </c>
      <c r="P2942" s="37">
        <f>осн2!O218*осн2!$B$6+осн2!$A$2+(осн2!O218*осн2!$B$6+осн2!$A$2)*осн2!$E$2</f>
        <v>6375230.25</v>
      </c>
      <c r="Q2942" s="41">
        <f t="shared" si="811"/>
        <v>12260055.449999999</v>
      </c>
      <c r="R2942" s="41">
        <f t="shared" si="812"/>
        <v>12750460.5</v>
      </c>
      <c r="S2942" s="41">
        <f t="shared" si="813"/>
        <v>6130027.7249999996</v>
      </c>
      <c r="T2942" s="41">
        <f t="shared" si="814"/>
        <v>6375230.25</v>
      </c>
    </row>
    <row r="2943" spans="1:20" ht="18.75" hidden="1" customHeight="1" x14ac:dyDescent="0.25">
      <c r="A2943" s="142"/>
      <c r="B2943" s="169"/>
      <c r="C2943" s="140"/>
      <c r="D2943" s="4" t="s">
        <v>131</v>
      </c>
      <c r="E2943" s="41">
        <f>осн2!N219*осн2!$B$6*осн2!$D$1+осн2!$A$2+(осн2!N219*осн2!$B$6*осн2!$D$1+осн2!$A$2)*осн2!$E$2</f>
        <v>16423378.65</v>
      </c>
      <c r="F2943" s="41">
        <f>осн2!O219*осн2!$B$6*осн2!$D$1+осн2!$A$2+(осн2!O219*осн2!$B$6*осн2!$D$1+осн2!$A$2)*осн2!$E$2</f>
        <v>17080311.199999999</v>
      </c>
      <c r="G2943" s="178"/>
      <c r="H2943" s="179"/>
      <c r="I2943" s="41">
        <f t="shared" si="807"/>
        <v>16423378.65</v>
      </c>
      <c r="J2943" s="41">
        <f t="shared" si="808"/>
        <v>17080311.199999999</v>
      </c>
      <c r="K2943" s="178"/>
      <c r="L2943" s="179"/>
      <c r="M2943" s="41">
        <f t="shared" si="809"/>
        <v>16423378.65</v>
      </c>
      <c r="N2943" s="41">
        <f t="shared" si="810"/>
        <v>17080311.199999999</v>
      </c>
      <c r="O2943" s="37">
        <f>осн2!N219*осн2!$B$6+осн2!$A$2+(осн2!N219*осн2!$B$6+осн2!$A$2)*осн2!$E$2</f>
        <v>8211689.3250000002</v>
      </c>
      <c r="P2943" s="37">
        <f>осн2!O219*осн2!$B$6+осн2!$A$2+(осн2!O219*осн2!$B$6+осн2!$A$2)*осн2!$E$2</f>
        <v>8540155.5999999996</v>
      </c>
      <c r="Q2943" s="41">
        <f t="shared" si="811"/>
        <v>16423378.65</v>
      </c>
      <c r="R2943" s="41">
        <f t="shared" si="812"/>
        <v>17080311.199999999</v>
      </c>
      <c r="S2943" s="41">
        <f t="shared" si="813"/>
        <v>8211689.3250000002</v>
      </c>
      <c r="T2943" s="41">
        <f t="shared" si="814"/>
        <v>8540155.5999999996</v>
      </c>
    </row>
    <row r="2944" spans="1:20" ht="18.75" hidden="1" customHeight="1" x14ac:dyDescent="0.25">
      <c r="A2944" s="142"/>
      <c r="B2944" s="169"/>
      <c r="C2944" s="140"/>
      <c r="D2944" s="8" t="s">
        <v>152</v>
      </c>
      <c r="E2944" s="40">
        <f>осн2!N220*осн2!$B$6*осн2!$D$1+осн2!$A$2+(осн2!N220*осн2!$B$6*осн2!$D$1+осн2!$A$2)*осн2!$E$2</f>
        <v>6789014.9500000002</v>
      </c>
      <c r="F2944" s="40">
        <f>осн2!O220*осн2!$B$6*осн2!$D$1+осн2!$A$2+(осн2!O220*осн2!$B$6*осн2!$D$1+осн2!$A$2)*осн2!$E$2</f>
        <v>7060577.2000000002</v>
      </c>
      <c r="G2944" s="178"/>
      <c r="H2944" s="179"/>
      <c r="I2944" s="40">
        <f t="shared" si="807"/>
        <v>6789014.9500000002</v>
      </c>
      <c r="J2944" s="40">
        <f t="shared" si="808"/>
        <v>7060577.2000000002</v>
      </c>
      <c r="K2944" s="178"/>
      <c r="L2944" s="179"/>
      <c r="M2944" s="40">
        <f t="shared" si="809"/>
        <v>6789014.9500000002</v>
      </c>
      <c r="N2944" s="40">
        <f t="shared" si="810"/>
        <v>7060577.2000000002</v>
      </c>
      <c r="O2944" s="36">
        <f>осн2!N220*осн2!$B$6+осн2!$A$2+(осн2!N220*осн2!$B$6+осн2!$A$2)*осн2!$E$2</f>
        <v>3394507.4750000001</v>
      </c>
      <c r="P2944" s="36">
        <f>осн2!O220*осн2!$B$6+осн2!$A$2+(осн2!O220*осн2!$B$6+осн2!$A$2)*осн2!$E$2</f>
        <v>3530288.6</v>
      </c>
      <c r="Q2944" s="40">
        <f t="shared" si="811"/>
        <v>6789014.9500000002</v>
      </c>
      <c r="R2944" s="40">
        <f t="shared" si="812"/>
        <v>7060577.2000000002</v>
      </c>
      <c r="S2944" s="40">
        <f t="shared" si="813"/>
        <v>3394507.4750000001</v>
      </c>
      <c r="T2944" s="40">
        <f t="shared" si="814"/>
        <v>3530288.6</v>
      </c>
    </row>
    <row r="2945" spans="1:20" ht="18.75" hidden="1" customHeight="1" x14ac:dyDescent="0.25">
      <c r="A2945" s="142"/>
      <c r="B2945" s="169"/>
      <c r="C2945" s="140"/>
      <c r="D2945" s="4" t="s">
        <v>153</v>
      </c>
      <c r="E2945" s="41">
        <f>осн2!N221*осн2!$B$6*осн2!$D$1+осн2!$A$2+(осн2!N221*осн2!$B$6*осн2!$D$1+осн2!$A$2)*осн2!$E$2</f>
        <v>13563073.4</v>
      </c>
      <c r="F2945" s="41">
        <f>осн2!O221*осн2!$B$6*осн2!$D$1+осн2!$A$2+(осн2!O221*осн2!$B$6*осн2!$D$1+осн2!$A$2)*осн2!$E$2</f>
        <v>14105599.050000001</v>
      </c>
      <c r="G2945" s="178"/>
      <c r="H2945" s="179"/>
      <c r="I2945" s="41">
        <f t="shared" si="807"/>
        <v>13563073.4</v>
      </c>
      <c r="J2945" s="41">
        <f t="shared" si="808"/>
        <v>14105599.050000001</v>
      </c>
      <c r="K2945" s="178"/>
      <c r="L2945" s="179"/>
      <c r="M2945" s="41">
        <f t="shared" si="809"/>
        <v>13563073.4</v>
      </c>
      <c r="N2945" s="41">
        <f t="shared" si="810"/>
        <v>14105599.050000001</v>
      </c>
      <c r="O2945" s="37">
        <f>осн2!N221*осн2!$B$6+осн2!$A$2+(осн2!N221*осн2!$B$6+осн2!$A$2)*осн2!$E$2</f>
        <v>6781536.7000000002</v>
      </c>
      <c r="P2945" s="37">
        <f>осн2!O221*осн2!$B$6+осн2!$A$2+(осн2!O221*осн2!$B$6+осн2!$A$2)*осн2!$E$2</f>
        <v>7052799.5250000004</v>
      </c>
      <c r="Q2945" s="41">
        <f t="shared" si="811"/>
        <v>13563073.4</v>
      </c>
      <c r="R2945" s="41">
        <f t="shared" si="812"/>
        <v>14105599.050000001</v>
      </c>
      <c r="S2945" s="41">
        <f t="shared" si="813"/>
        <v>6781536.7000000002</v>
      </c>
      <c r="T2945" s="41">
        <f t="shared" si="814"/>
        <v>7052799.5250000004</v>
      </c>
    </row>
    <row r="2946" spans="1:20" ht="18.75" hidden="1" customHeight="1" x14ac:dyDescent="0.25">
      <c r="A2946" s="142"/>
      <c r="B2946" s="169"/>
      <c r="C2946" s="140"/>
      <c r="D2946" s="4" t="s">
        <v>154</v>
      </c>
      <c r="E2946" s="41">
        <f>осн2!N222*осн2!$B$6*осн2!$D$1+осн2!$A$2+(осн2!N222*осн2!$B$6*осн2!$D$1+осн2!$A$2)*осн2!$E$2</f>
        <v>18169424.649999999</v>
      </c>
      <c r="F2946" s="41">
        <f>осн2!O222*осн2!$B$6*осн2!$D$1+осн2!$A$2+(осн2!O222*осн2!$B$6*осн2!$D$1+осн2!$A$2)*осн2!$E$2</f>
        <v>18896201.399999999</v>
      </c>
      <c r="G2946" s="178"/>
      <c r="H2946" s="179"/>
      <c r="I2946" s="41">
        <f t="shared" si="807"/>
        <v>18169424.649999999</v>
      </c>
      <c r="J2946" s="41">
        <f t="shared" si="808"/>
        <v>18896201.399999999</v>
      </c>
      <c r="K2946" s="178"/>
      <c r="L2946" s="179"/>
      <c r="M2946" s="41">
        <f t="shared" si="809"/>
        <v>18169424.649999999</v>
      </c>
      <c r="N2946" s="41">
        <f t="shared" si="810"/>
        <v>18896201.399999999</v>
      </c>
      <c r="O2946" s="37">
        <f>осн2!N222*осн2!$B$6+осн2!$A$2+(осн2!N222*осн2!$B$6+осн2!$A$2)*осн2!$E$2</f>
        <v>9084712.3249999993</v>
      </c>
      <c r="P2946" s="37">
        <f>осн2!O222*осн2!$B$6+осн2!$A$2+(осн2!O222*осн2!$B$6+осн2!$A$2)*осн2!$E$2</f>
        <v>9448100.6999999993</v>
      </c>
      <c r="Q2946" s="41">
        <f t="shared" si="811"/>
        <v>18169424.649999999</v>
      </c>
      <c r="R2946" s="41">
        <f t="shared" si="812"/>
        <v>18896201.399999999</v>
      </c>
      <c r="S2946" s="41">
        <f t="shared" si="813"/>
        <v>9084712.3249999993</v>
      </c>
      <c r="T2946" s="41">
        <f t="shared" si="814"/>
        <v>9448100.6999999993</v>
      </c>
    </row>
    <row r="2947" spans="1:20" ht="18.75" hidden="1" customHeight="1" x14ac:dyDescent="0.25">
      <c r="A2947" s="142"/>
      <c r="B2947" s="169"/>
      <c r="C2947" s="140"/>
      <c r="D2947" s="8" t="s">
        <v>155</v>
      </c>
      <c r="E2947" s="40">
        <f>осн2!N223*осн2!$B$6*осн2!$D$1+осн2!$A$2+(осн2!N223*осн2!$B$6*осн2!$D$1+осн2!$A$2)*осн2!$E$2</f>
        <v>6738646.6500000004</v>
      </c>
      <c r="F2947" s="40">
        <f>осн2!O223*осн2!$B$6*осн2!$D$1+осн2!$A$2+(осн2!O223*осн2!$B$6*осн2!$D$1+осн2!$A$2)*осн2!$E$2</f>
        <v>7008194.0499999998</v>
      </c>
      <c r="G2947" s="178"/>
      <c r="H2947" s="179"/>
      <c r="I2947" s="40">
        <f t="shared" si="807"/>
        <v>6738646.6500000004</v>
      </c>
      <c r="J2947" s="40">
        <f t="shared" si="808"/>
        <v>7008194.0499999998</v>
      </c>
      <c r="K2947" s="178"/>
      <c r="L2947" s="179"/>
      <c r="M2947" s="40">
        <f t="shared" si="809"/>
        <v>6738646.6500000004</v>
      </c>
      <c r="N2947" s="40">
        <f t="shared" si="810"/>
        <v>7008194.0499999998</v>
      </c>
      <c r="O2947" s="36">
        <f>осн2!N223*осн2!$B$6+осн2!$A$2+(осн2!N223*осн2!$B$6+осн2!$A$2)*осн2!$E$2</f>
        <v>3369323.3250000002</v>
      </c>
      <c r="P2947" s="36">
        <f>осн2!O223*осн2!$B$6+осн2!$A$2+(осн2!O223*осн2!$B$6+осн2!$A$2)*осн2!$E$2</f>
        <v>3504097.0249999999</v>
      </c>
      <c r="Q2947" s="40">
        <f t="shared" si="811"/>
        <v>6738646.6500000004</v>
      </c>
      <c r="R2947" s="40">
        <f t="shared" si="812"/>
        <v>7008194.0499999998</v>
      </c>
      <c r="S2947" s="40">
        <f t="shared" si="813"/>
        <v>3369323.3250000002</v>
      </c>
      <c r="T2947" s="40">
        <f t="shared" si="814"/>
        <v>3504097.0249999999</v>
      </c>
    </row>
    <row r="2948" spans="1:20" ht="18.75" hidden="1" customHeight="1" x14ac:dyDescent="0.25">
      <c r="A2948" s="142"/>
      <c r="B2948" s="169"/>
      <c r="C2948" s="140"/>
      <c r="D2948" s="4" t="s">
        <v>156</v>
      </c>
      <c r="E2948" s="41">
        <f>осн2!N224*осн2!$B$6*осн2!$D$1+осн2!$A$2+(осн2!N224*осн2!$B$6*осн2!$D$1+осн2!$A$2)*осн2!$E$2</f>
        <v>13462354.5</v>
      </c>
      <c r="F2948" s="41">
        <f>осн2!O224*осн2!$B$6*осн2!$D$1+осн2!$A$2+(осн2!O224*осн2!$B$6*осн2!$D$1+осн2!$A$2)*осн2!$E$2</f>
        <v>14000847.5</v>
      </c>
      <c r="G2948" s="178"/>
      <c r="H2948" s="179"/>
      <c r="I2948" s="41">
        <f t="shared" si="807"/>
        <v>13462354.5</v>
      </c>
      <c r="J2948" s="41">
        <f t="shared" si="808"/>
        <v>14000847.5</v>
      </c>
      <c r="K2948" s="178"/>
      <c r="L2948" s="179"/>
      <c r="M2948" s="41">
        <f t="shared" si="809"/>
        <v>13462354.5</v>
      </c>
      <c r="N2948" s="41">
        <f t="shared" si="810"/>
        <v>14000847.5</v>
      </c>
      <c r="O2948" s="37">
        <f>осн2!N224*осн2!$B$6+осн2!$A$2+(осн2!N224*осн2!$B$6+осн2!$A$2)*осн2!$E$2</f>
        <v>6731177.25</v>
      </c>
      <c r="P2948" s="37">
        <f>осн2!O224*осн2!$B$6+осн2!$A$2+(осн2!O224*осн2!$B$6+осн2!$A$2)*осн2!$E$2</f>
        <v>7000423.75</v>
      </c>
      <c r="Q2948" s="41">
        <f t="shared" si="811"/>
        <v>13462354.5</v>
      </c>
      <c r="R2948" s="41">
        <f t="shared" si="812"/>
        <v>14000847.5</v>
      </c>
      <c r="S2948" s="41">
        <f t="shared" si="813"/>
        <v>6731177.25</v>
      </c>
      <c r="T2948" s="41">
        <f t="shared" si="814"/>
        <v>7000423.75</v>
      </c>
    </row>
    <row r="2949" spans="1:20" ht="18.75" hidden="1" customHeight="1" x14ac:dyDescent="0.25">
      <c r="A2949" s="142"/>
      <c r="B2949" s="169"/>
      <c r="C2949" s="140"/>
      <c r="D2949" s="4" t="s">
        <v>157</v>
      </c>
      <c r="E2949" s="41">
        <f>осн2!N225*осн2!$B$6*осн2!$D$1+осн2!$A$2+(осн2!N225*осн2!$B$6*осн2!$D$1+осн2!$A$2)*осн2!$E$2</f>
        <v>18034473.949999999</v>
      </c>
      <c r="F2949" s="41">
        <f>осн2!O225*осн2!$B$6*осн2!$D$1+осн2!$A$2+(осн2!O225*осн2!$B$6*осн2!$D$1+осн2!$A$2)*осн2!$E$2</f>
        <v>18755852.199999999</v>
      </c>
      <c r="G2949" s="178"/>
      <c r="H2949" s="179"/>
      <c r="I2949" s="41">
        <f t="shared" si="807"/>
        <v>18034473.949999999</v>
      </c>
      <c r="J2949" s="41">
        <f t="shared" si="808"/>
        <v>18755852.199999999</v>
      </c>
      <c r="K2949" s="178"/>
      <c r="L2949" s="179"/>
      <c r="M2949" s="41">
        <f t="shared" si="809"/>
        <v>18034473.949999999</v>
      </c>
      <c r="N2949" s="41">
        <f t="shared" si="810"/>
        <v>18755852.199999999</v>
      </c>
      <c r="O2949" s="37">
        <f>осн2!N225*осн2!$B$6+осн2!$A$2+(осн2!N225*осн2!$B$6+осн2!$A$2)*осн2!$E$2</f>
        <v>9017236.9749999996</v>
      </c>
      <c r="P2949" s="37">
        <f>осн2!O225*осн2!$B$6+осн2!$A$2+(осн2!O225*осн2!$B$6+осн2!$A$2)*осн2!$E$2</f>
        <v>9377926.0999999996</v>
      </c>
      <c r="Q2949" s="41">
        <f t="shared" si="811"/>
        <v>18034473.949999999</v>
      </c>
      <c r="R2949" s="41">
        <f t="shared" si="812"/>
        <v>18755852.199999999</v>
      </c>
      <c r="S2949" s="41">
        <f t="shared" si="813"/>
        <v>9017236.9749999996</v>
      </c>
      <c r="T2949" s="41">
        <f t="shared" si="814"/>
        <v>9377926.0999999996</v>
      </c>
    </row>
    <row r="2950" spans="1:20" ht="18.75" hidden="1" customHeight="1" x14ac:dyDescent="0.25">
      <c r="A2950" s="142"/>
      <c r="B2950" s="169"/>
      <c r="C2950" s="140"/>
      <c r="D2950" s="8" t="s">
        <v>158</v>
      </c>
      <c r="E2950" s="40">
        <f>осн2!N226*осн2!$B$6*осн2!$D$1+осн2!$A$2+(осн2!N226*осн2!$B$6*осн2!$D$1+осн2!$A$2)*осн2!$E$2</f>
        <v>7552250.75</v>
      </c>
      <c r="F2950" s="40">
        <f>осн2!O226*осн2!$B$6*осн2!$D$1+осн2!$A$2+(осн2!O226*осн2!$B$6*осн2!$D$1+осн2!$A$2)*осн2!$E$2</f>
        <v>7854342.5499999998</v>
      </c>
      <c r="G2950" s="178"/>
      <c r="H2950" s="179"/>
      <c r="I2950" s="40">
        <f t="shared" si="807"/>
        <v>7552250.75</v>
      </c>
      <c r="J2950" s="40">
        <f t="shared" si="808"/>
        <v>7854342.5499999998</v>
      </c>
      <c r="K2950" s="178"/>
      <c r="L2950" s="179"/>
      <c r="M2950" s="40">
        <f t="shared" si="809"/>
        <v>7552250.75</v>
      </c>
      <c r="N2950" s="40">
        <f t="shared" si="810"/>
        <v>7854342.5499999998</v>
      </c>
      <c r="O2950" s="36">
        <f>осн2!N226*осн2!$B$6+осн2!$A$2+(осн2!N226*осн2!$B$6+осн2!$A$2)*осн2!$E$2</f>
        <v>3776125.375</v>
      </c>
      <c r="P2950" s="36">
        <f>осн2!O226*осн2!$B$6+осн2!$A$2+(осн2!O226*осн2!$B$6+осн2!$A$2)*осн2!$E$2</f>
        <v>3927171.2749999999</v>
      </c>
      <c r="Q2950" s="40">
        <f t="shared" si="811"/>
        <v>7552250.75</v>
      </c>
      <c r="R2950" s="40">
        <f t="shared" si="812"/>
        <v>7854342.5499999998</v>
      </c>
      <c r="S2950" s="40">
        <f t="shared" si="813"/>
        <v>3776125.375</v>
      </c>
      <c r="T2950" s="40">
        <f t="shared" si="814"/>
        <v>3927171.2749999999</v>
      </c>
    </row>
    <row r="2951" spans="1:20" ht="18.75" hidden="1" customHeight="1" x14ac:dyDescent="0.25">
      <c r="A2951" s="142"/>
      <c r="B2951" s="169"/>
      <c r="C2951" s="140"/>
      <c r="D2951" s="4" t="s">
        <v>159</v>
      </c>
      <c r="E2951" s="41">
        <f>осн2!N227*осн2!$B$6*осн2!$D$1+осн2!$A$2+(осн2!N227*осн2!$B$6*осн2!$D$1+осн2!$A$2)*осн2!$E$2</f>
        <v>15089491.9</v>
      </c>
      <c r="F2951" s="41">
        <f>осн2!O227*осн2!$B$6*осн2!$D$1+осн2!$A$2+(осн2!O227*осн2!$B$6*осн2!$D$1+осн2!$A$2)*осн2!$E$2</f>
        <v>15693070.75</v>
      </c>
      <c r="G2951" s="178"/>
      <c r="H2951" s="179"/>
      <c r="I2951" s="41">
        <f t="shared" si="807"/>
        <v>15089491.9</v>
      </c>
      <c r="J2951" s="41">
        <f t="shared" si="808"/>
        <v>15693070.75</v>
      </c>
      <c r="K2951" s="178"/>
      <c r="L2951" s="179"/>
      <c r="M2951" s="41">
        <f t="shared" si="809"/>
        <v>15089491.9</v>
      </c>
      <c r="N2951" s="41">
        <f t="shared" si="810"/>
        <v>15693070.75</v>
      </c>
      <c r="O2951" s="37">
        <f>осн2!N227*осн2!$B$6+осн2!$A$2+(осн2!N227*осн2!$B$6+осн2!$A$2)*осн2!$E$2</f>
        <v>7544745.9500000002</v>
      </c>
      <c r="P2951" s="37">
        <f>осн2!O227*осн2!$B$6+осн2!$A$2+(осн2!O227*осн2!$B$6+осн2!$A$2)*осн2!$E$2</f>
        <v>7846535.375</v>
      </c>
      <c r="Q2951" s="41">
        <f t="shared" si="811"/>
        <v>15089491.9</v>
      </c>
      <c r="R2951" s="41">
        <f t="shared" si="812"/>
        <v>15693070.75</v>
      </c>
      <c r="S2951" s="41">
        <f t="shared" si="813"/>
        <v>7544745.9500000002</v>
      </c>
      <c r="T2951" s="41">
        <f t="shared" si="814"/>
        <v>7846535.375</v>
      </c>
    </row>
    <row r="2952" spans="1:20" ht="18.75" hidden="1" customHeight="1" x14ac:dyDescent="0.25">
      <c r="A2952" s="142"/>
      <c r="B2952" s="169"/>
      <c r="C2952" s="140"/>
      <c r="D2952" s="4" t="s">
        <v>160</v>
      </c>
      <c r="E2952" s="41">
        <f>осн2!N228*осн2!$B$6*осн2!$D$1+осн2!$A$2+(осн2!N228*осн2!$B$6*осн2!$D$1+осн2!$A$2)*осн2!$E$2</f>
        <v>20214866.149999999</v>
      </c>
      <c r="F2952" s="41">
        <f>осн2!O228*осн2!$B$6*осн2!$D$1+осн2!$A$2+(осн2!O228*осн2!$B$6*осн2!$D$1+осн2!$A$2)*осн2!$E$2</f>
        <v>21023461.149999999</v>
      </c>
      <c r="G2952" s="178"/>
      <c r="H2952" s="179"/>
      <c r="I2952" s="41">
        <f t="shared" si="807"/>
        <v>20214866.149999999</v>
      </c>
      <c r="J2952" s="41">
        <f t="shared" si="808"/>
        <v>21023461.149999999</v>
      </c>
      <c r="K2952" s="178"/>
      <c r="L2952" s="179"/>
      <c r="M2952" s="41">
        <f t="shared" si="809"/>
        <v>20214866.149999999</v>
      </c>
      <c r="N2952" s="41">
        <f t="shared" si="810"/>
        <v>21023461.149999999</v>
      </c>
      <c r="O2952" s="37">
        <f>осн2!N228*осн2!$B$6+осн2!$A$2+(осн2!N228*осн2!$B$6+осн2!$A$2)*осн2!$E$2</f>
        <v>10107433.074999999</v>
      </c>
      <c r="P2952" s="37">
        <f>осн2!O228*осн2!$B$6+осн2!$A$2+(осн2!O228*осн2!$B$6+осн2!$A$2)*осн2!$E$2</f>
        <v>10511730.574999999</v>
      </c>
      <c r="Q2952" s="41">
        <f t="shared" si="811"/>
        <v>20214866.149999999</v>
      </c>
      <c r="R2952" s="41">
        <f t="shared" si="812"/>
        <v>21023461.149999999</v>
      </c>
      <c r="S2952" s="41">
        <f t="shared" si="813"/>
        <v>10107433.074999999</v>
      </c>
      <c r="T2952" s="41">
        <f t="shared" si="814"/>
        <v>10511730.574999999</v>
      </c>
    </row>
    <row r="2953" spans="1:20" ht="18.75" hidden="1" customHeight="1" x14ac:dyDescent="0.25">
      <c r="A2953" s="142"/>
      <c r="B2953" s="169"/>
      <c r="C2953" s="140"/>
      <c r="D2953" s="8" t="s">
        <v>161</v>
      </c>
      <c r="E2953" s="40">
        <f>осн2!N229*осн2!$B$6*осн2!$D$1+осн2!$A$2+(осн2!N229*осн2!$B$6*осн2!$D$1+осн2!$A$2)*осн2!$E$2</f>
        <v>8315150.25</v>
      </c>
      <c r="F2953" s="40">
        <f>осн2!O229*осн2!$B$6*осн2!$D$1+осн2!$A$2+(осн2!O229*осн2!$B$6*осн2!$D$1+осн2!$A$2)*осн2!$E$2</f>
        <v>8647756.8499999996</v>
      </c>
      <c r="G2953" s="178"/>
      <c r="H2953" s="179"/>
      <c r="I2953" s="40">
        <f t="shared" si="807"/>
        <v>8315150.25</v>
      </c>
      <c r="J2953" s="40">
        <f t="shared" si="808"/>
        <v>8647756.8499999996</v>
      </c>
      <c r="K2953" s="178"/>
      <c r="L2953" s="179"/>
      <c r="M2953" s="40">
        <f t="shared" si="809"/>
        <v>8315150.25</v>
      </c>
      <c r="N2953" s="40">
        <f t="shared" si="810"/>
        <v>8647756.8499999996</v>
      </c>
      <c r="O2953" s="36">
        <f>осн2!N229*осн2!$B$6+осн2!$A$2+(осн2!N229*осн2!$B$6+осн2!$A$2)*осн2!$E$2</f>
        <v>4157575.125</v>
      </c>
      <c r="P2953" s="36">
        <f>осн2!O229*осн2!$B$6+осн2!$A$2+(осн2!O229*осн2!$B$6+осн2!$A$2)*осн2!$E$2</f>
        <v>4323878.4249999998</v>
      </c>
      <c r="Q2953" s="40">
        <f t="shared" si="811"/>
        <v>8315150.25</v>
      </c>
      <c r="R2953" s="40">
        <f t="shared" si="812"/>
        <v>8647756.8499999996</v>
      </c>
      <c r="S2953" s="40">
        <f t="shared" si="813"/>
        <v>4157575.125</v>
      </c>
      <c r="T2953" s="40">
        <f t="shared" si="814"/>
        <v>4323878.4249999998</v>
      </c>
    </row>
    <row r="2954" spans="1:20" ht="18.75" hidden="1" customHeight="1" x14ac:dyDescent="0.25">
      <c r="A2954" s="142"/>
      <c r="B2954" s="169"/>
      <c r="C2954" s="140"/>
      <c r="D2954" s="4" t="s">
        <v>162</v>
      </c>
      <c r="E2954" s="41">
        <f>осн2!N230*осн2!$B$6*осн2!$D$1+осн2!$A$2+(осн2!N230*осн2!$B$6*осн2!$D$1+осн2!$A$2)*осн2!$E$2</f>
        <v>16615358.75</v>
      </c>
      <c r="F2954" s="41">
        <f>осн2!O230*осн2!$B$6*осн2!$D$1+осн2!$A$2+(осн2!O230*осн2!$B$6*осн2!$D$1+осн2!$A$2)*осн2!$E$2</f>
        <v>17279973.100000001</v>
      </c>
      <c r="G2954" s="178"/>
      <c r="H2954" s="179"/>
      <c r="I2954" s="41">
        <f t="shared" si="807"/>
        <v>16615358.75</v>
      </c>
      <c r="J2954" s="41">
        <f t="shared" si="808"/>
        <v>17279973.100000001</v>
      </c>
      <c r="K2954" s="178"/>
      <c r="L2954" s="179"/>
      <c r="M2954" s="41">
        <f t="shared" si="809"/>
        <v>16615358.75</v>
      </c>
      <c r="N2954" s="41">
        <f t="shared" si="810"/>
        <v>17279973.100000001</v>
      </c>
      <c r="O2954" s="37">
        <f>осн2!N230*осн2!$B$6+осн2!$A$2+(осн2!N230*осн2!$B$6+осн2!$A$2)*осн2!$E$2</f>
        <v>8307679.375</v>
      </c>
      <c r="P2954" s="37">
        <f>осн2!O230*осн2!$B$6+осн2!$A$2+(осн2!O230*осн2!$B$6+осн2!$A$2)*осн2!$E$2</f>
        <v>8639986.5500000007</v>
      </c>
      <c r="Q2954" s="41">
        <f t="shared" si="811"/>
        <v>16615358.75</v>
      </c>
      <c r="R2954" s="41">
        <f t="shared" si="812"/>
        <v>17279973.100000001</v>
      </c>
      <c r="S2954" s="41">
        <f t="shared" si="813"/>
        <v>8307679.375</v>
      </c>
      <c r="T2954" s="41">
        <f t="shared" si="814"/>
        <v>8639986.5500000007</v>
      </c>
    </row>
    <row r="2955" spans="1:20" ht="18.75" hidden="1" customHeight="1" x14ac:dyDescent="0.25">
      <c r="A2955" s="142"/>
      <c r="B2955" s="169"/>
      <c r="C2955" s="140"/>
      <c r="D2955" s="4" t="s">
        <v>163</v>
      </c>
      <c r="E2955" s="41">
        <f>осн2!N231*осн2!$B$6*осн2!$D$1+осн2!$A$2+(осн2!N231*осн2!$B$6*осн2!$D$1+осн2!$A$2)*осн2!$E$2</f>
        <v>22259502.300000001</v>
      </c>
      <c r="F2955" s="41">
        <f>осн2!O231*осн2!$B$6*осн2!$D$1+осн2!$A$2+(осн2!O231*осн2!$B$6*осн2!$D$1+осн2!$A$2)*осн2!$E$2</f>
        <v>23149883.100000001</v>
      </c>
      <c r="G2955" s="178"/>
      <c r="H2955" s="179"/>
      <c r="I2955" s="41">
        <f t="shared" si="807"/>
        <v>22259502.300000001</v>
      </c>
      <c r="J2955" s="41">
        <f t="shared" si="808"/>
        <v>23149883.100000001</v>
      </c>
      <c r="K2955" s="178"/>
      <c r="L2955" s="179"/>
      <c r="M2955" s="41">
        <f t="shared" si="809"/>
        <v>22259502.300000001</v>
      </c>
      <c r="N2955" s="41">
        <f t="shared" si="810"/>
        <v>23149883.100000001</v>
      </c>
      <c r="O2955" s="37">
        <f>осн2!N231*осн2!$B$6+осн2!$A$2+(осн2!N231*осн2!$B$6+осн2!$A$2)*осн2!$E$2</f>
        <v>11129751.15</v>
      </c>
      <c r="P2955" s="37">
        <f>осн2!O231*осн2!$B$6+осн2!$A$2+(осн2!O231*осн2!$B$6+осн2!$A$2)*осн2!$E$2</f>
        <v>11574941.550000001</v>
      </c>
      <c r="Q2955" s="41">
        <f t="shared" si="811"/>
        <v>22259502.300000001</v>
      </c>
      <c r="R2955" s="41">
        <f t="shared" si="812"/>
        <v>23149883.100000001</v>
      </c>
      <c r="S2955" s="41">
        <f t="shared" si="813"/>
        <v>11129751.15</v>
      </c>
      <c r="T2955" s="41">
        <f t="shared" si="814"/>
        <v>11574941.550000001</v>
      </c>
    </row>
    <row r="2956" spans="1:20" ht="18.75" hidden="1" customHeight="1" x14ac:dyDescent="0.25">
      <c r="A2956" s="142"/>
      <c r="B2956" s="169"/>
      <c r="C2956" s="140"/>
      <c r="D2956" s="8" t="s">
        <v>164</v>
      </c>
      <c r="E2956" s="40">
        <f>осн2!N232*осн2!$B$6*осн2!$D$1+осн2!$A$2+(осн2!N232*осн2!$B$6*осн2!$D$1+осн2!$A$2)*осн2!$E$2</f>
        <v>9235122.5</v>
      </c>
      <c r="F2956" s="40">
        <f>осн2!O232*осн2!$B$6*осн2!$D$1+осн2!$A$2+(осн2!O232*осн2!$B$6*осн2!$D$1+осн2!$A$2)*осн2!$E$2</f>
        <v>9604527.4000000004</v>
      </c>
      <c r="G2956" s="178"/>
      <c r="H2956" s="179"/>
      <c r="I2956" s="40">
        <f t="shared" si="807"/>
        <v>9235122.5</v>
      </c>
      <c r="J2956" s="40">
        <f t="shared" si="808"/>
        <v>9604527.4000000004</v>
      </c>
      <c r="K2956" s="178"/>
      <c r="L2956" s="179"/>
      <c r="M2956" s="40">
        <f t="shared" si="809"/>
        <v>9235122.5</v>
      </c>
      <c r="N2956" s="40">
        <f t="shared" si="810"/>
        <v>9604527.4000000004</v>
      </c>
      <c r="O2956" s="36">
        <f>осн2!N232*осн2!$B$6+осн2!$A$2+(осн2!N232*осн2!$B$6+осн2!$A$2)*осн2!$E$2</f>
        <v>4617561.25</v>
      </c>
      <c r="P2956" s="36">
        <f>осн2!O232*осн2!$B$6+осн2!$A$2+(осн2!O232*осн2!$B$6+осн2!$A$2)*осн2!$E$2</f>
        <v>4802263.7</v>
      </c>
      <c r="Q2956" s="40">
        <f t="shared" si="811"/>
        <v>9235122.5</v>
      </c>
      <c r="R2956" s="40">
        <f t="shared" si="812"/>
        <v>9604527.4000000004</v>
      </c>
      <c r="S2956" s="40">
        <f t="shared" si="813"/>
        <v>4617561.25</v>
      </c>
      <c r="T2956" s="40">
        <f t="shared" si="814"/>
        <v>4802263.7</v>
      </c>
    </row>
    <row r="2957" spans="1:20" ht="18.75" hidden="1" customHeight="1" x14ac:dyDescent="0.25">
      <c r="A2957" s="142"/>
      <c r="B2957" s="169"/>
      <c r="C2957" s="140"/>
      <c r="D2957" s="4" t="s">
        <v>165</v>
      </c>
      <c r="E2957" s="41">
        <f>осн2!N233*осн2!$B$6*осн2!$D$1+осн2!$A$2+(осн2!N233*осн2!$B$6*осн2!$D$1+осн2!$A$2)*осн2!$E$2</f>
        <v>18455291.449999999</v>
      </c>
      <c r="F2957" s="41">
        <f>осн2!O233*осн2!$B$6*осн2!$D$1+осн2!$A$2+(осн2!O233*осн2!$B$6*осн2!$D$1+осн2!$A$2)*осн2!$E$2</f>
        <v>19193502.399999999</v>
      </c>
      <c r="G2957" s="178"/>
      <c r="H2957" s="179"/>
      <c r="I2957" s="41">
        <f t="shared" si="807"/>
        <v>18455291.449999999</v>
      </c>
      <c r="J2957" s="41">
        <f t="shared" si="808"/>
        <v>19193502.399999999</v>
      </c>
      <c r="K2957" s="178"/>
      <c r="L2957" s="179"/>
      <c r="M2957" s="41">
        <f t="shared" si="809"/>
        <v>18455291.449999999</v>
      </c>
      <c r="N2957" s="41">
        <f t="shared" si="810"/>
        <v>19193502.399999999</v>
      </c>
      <c r="O2957" s="37">
        <f>осн2!N233*осн2!$B$6+осн2!$A$2+(осн2!N233*осн2!$B$6+осн2!$A$2)*осн2!$E$2</f>
        <v>9227645.7249999996</v>
      </c>
      <c r="P2957" s="37">
        <f>осн2!O233*осн2!$B$6+осн2!$A$2+(осн2!O233*осн2!$B$6+осн2!$A$2)*осн2!$E$2</f>
        <v>9596751.1999999993</v>
      </c>
      <c r="Q2957" s="41">
        <f t="shared" si="811"/>
        <v>18455291.449999999</v>
      </c>
      <c r="R2957" s="41">
        <f t="shared" si="812"/>
        <v>19193502.399999999</v>
      </c>
      <c r="S2957" s="41">
        <f t="shared" si="813"/>
        <v>9227645.7249999996</v>
      </c>
      <c r="T2957" s="41">
        <f t="shared" si="814"/>
        <v>9596751.1999999993</v>
      </c>
    </row>
    <row r="2958" spans="1:20" ht="18.75" hidden="1" customHeight="1" x14ac:dyDescent="0.25">
      <c r="A2958" s="142"/>
      <c r="B2958" s="169"/>
      <c r="C2958" s="140"/>
      <c r="D2958" s="4" t="s">
        <v>166</v>
      </c>
      <c r="E2958" s="41">
        <f>осн2!N234*осн2!$B$6*осн2!$D$1+осн2!$A$2+(осн2!N234*осн2!$B$6*осн2!$D$1+осн2!$A$2)*осн2!$E$2</f>
        <v>24724997.25</v>
      </c>
      <c r="F2958" s="41">
        <f>осн2!O234*осн2!$B$6*осн2!$D$1+осн2!$A$2+(осн2!O234*осн2!$B$6*осн2!$D$1+осн2!$A$2)*осн2!$E$2</f>
        <v>25713999.5</v>
      </c>
      <c r="G2958" s="178"/>
      <c r="H2958" s="179"/>
      <c r="I2958" s="41">
        <f t="shared" si="807"/>
        <v>24724997.25</v>
      </c>
      <c r="J2958" s="41">
        <f t="shared" si="808"/>
        <v>25713999.5</v>
      </c>
      <c r="K2958" s="178"/>
      <c r="L2958" s="179"/>
      <c r="M2958" s="41">
        <f t="shared" si="809"/>
        <v>24724997.25</v>
      </c>
      <c r="N2958" s="41">
        <f t="shared" si="810"/>
        <v>25713999.5</v>
      </c>
      <c r="O2958" s="37">
        <f>осн2!N234*осн2!$B$6+осн2!$A$2+(осн2!N234*осн2!$B$6+осн2!$A$2)*осн2!$E$2</f>
        <v>12362498.625</v>
      </c>
      <c r="P2958" s="37">
        <f>осн2!O234*осн2!$B$6+осн2!$A$2+(осн2!O234*осн2!$B$6+осн2!$A$2)*осн2!$E$2</f>
        <v>12856999.75</v>
      </c>
      <c r="Q2958" s="41">
        <f t="shared" si="811"/>
        <v>24724997.25</v>
      </c>
      <c r="R2958" s="41">
        <f t="shared" si="812"/>
        <v>25713999.5</v>
      </c>
      <c r="S2958" s="41">
        <f t="shared" si="813"/>
        <v>12362498.625</v>
      </c>
      <c r="T2958" s="41">
        <f t="shared" si="814"/>
        <v>12856999.75</v>
      </c>
    </row>
    <row r="2959" spans="1:20" ht="30.75" hidden="1" customHeight="1" x14ac:dyDescent="0.25">
      <c r="A2959" s="142"/>
      <c r="B2959" s="169"/>
      <c r="C2959" s="140"/>
      <c r="D2959" s="13" t="s">
        <v>57</v>
      </c>
      <c r="E2959" s="40">
        <f>осн2!N235*осн2!$B$6*осн2!$D$1+осн2!$A$2+(осн2!N235*осн2!$B$6*осн2!$D$1+осн2!$A$2)*осн2!$E$2</f>
        <v>10378669.35</v>
      </c>
      <c r="F2959" s="40">
        <f>осн2!O235*осн2!$B$6*осн2!$D$1+осн2!$A$2+(осн2!O235*осн2!$B$6*осн2!$D$1+осн2!$A$2)*осн2!$E$2</f>
        <v>10793814</v>
      </c>
      <c r="G2959" s="178"/>
      <c r="H2959" s="179"/>
      <c r="I2959" s="40">
        <f t="shared" si="807"/>
        <v>10378669.35</v>
      </c>
      <c r="J2959" s="40">
        <f t="shared" si="808"/>
        <v>10793814</v>
      </c>
      <c r="K2959" s="178"/>
      <c r="L2959" s="179"/>
      <c r="M2959" s="40">
        <f t="shared" si="809"/>
        <v>10378669.35</v>
      </c>
      <c r="N2959" s="40">
        <f t="shared" si="810"/>
        <v>10793814</v>
      </c>
      <c r="O2959" s="36">
        <f>осн2!N235*осн2!$B$6+осн2!$A$2+(осн2!N235*осн2!$B$6+осн2!$A$2)*осн2!$E$2</f>
        <v>5189334.6749999998</v>
      </c>
      <c r="P2959" s="36">
        <f>осн2!O235*осн2!$B$6+осн2!$A$2+(осн2!O235*осн2!$B$6+осн2!$A$2)*осн2!$E$2</f>
        <v>5396907</v>
      </c>
      <c r="Q2959" s="40">
        <f t="shared" si="811"/>
        <v>10378669.35</v>
      </c>
      <c r="R2959" s="40">
        <f t="shared" si="812"/>
        <v>10793814</v>
      </c>
      <c r="S2959" s="40">
        <f t="shared" si="813"/>
        <v>5189334.6749999998</v>
      </c>
      <c r="T2959" s="40">
        <f t="shared" si="814"/>
        <v>5396907</v>
      </c>
    </row>
    <row r="2960" spans="1:20" ht="30.75" hidden="1" customHeight="1" x14ac:dyDescent="0.25">
      <c r="A2960" s="142"/>
      <c r="B2960" s="169"/>
      <c r="C2960" s="140"/>
      <c r="D2960" s="12" t="s">
        <v>58</v>
      </c>
      <c r="E2960" s="41">
        <f>осн2!N236*осн2!$B$6*осн2!$D$1+осн2!$A$2+(осн2!N236*осн2!$B$6*осн2!$D$1+осн2!$A$2)*осн2!$E$2</f>
        <v>15484411.35</v>
      </c>
      <c r="F2960" s="41">
        <f>осн2!O236*осн2!$B$6*осн2!$D$1+осн2!$A$2+(осн2!O236*осн2!$B$6*осн2!$D$1+осн2!$A$2)*осн2!$E$2</f>
        <v>16103787.449999999</v>
      </c>
      <c r="G2960" s="178"/>
      <c r="H2960" s="179"/>
      <c r="I2960" s="41">
        <f t="shared" si="807"/>
        <v>15484411.35</v>
      </c>
      <c r="J2960" s="41">
        <f t="shared" si="808"/>
        <v>16103787.449999999</v>
      </c>
      <c r="K2960" s="178"/>
      <c r="L2960" s="179"/>
      <c r="M2960" s="41">
        <f t="shared" si="809"/>
        <v>15484411.35</v>
      </c>
      <c r="N2960" s="41">
        <f t="shared" si="810"/>
        <v>16103787.449999999</v>
      </c>
      <c r="O2960" s="37">
        <f>осн2!N236*осн2!$B$6+осн2!$A$2+(осн2!N236*осн2!$B$6+осн2!$A$2)*осн2!$E$2</f>
        <v>7742205.6749999998</v>
      </c>
      <c r="P2960" s="37">
        <f>осн2!O236*осн2!$B$6+осн2!$A$2+(осн2!O236*осн2!$B$6+осн2!$A$2)*осн2!$E$2</f>
        <v>8051893.7249999996</v>
      </c>
      <c r="Q2960" s="41">
        <f t="shared" si="811"/>
        <v>15484411.35</v>
      </c>
      <c r="R2960" s="41">
        <f t="shared" si="812"/>
        <v>16103787.449999999</v>
      </c>
      <c r="S2960" s="41">
        <f t="shared" si="813"/>
        <v>7742205.6749999998</v>
      </c>
      <c r="T2960" s="41">
        <f t="shared" si="814"/>
        <v>8051893.7249999996</v>
      </c>
    </row>
    <row r="2961" spans="1:20" ht="30.75" hidden="1" customHeight="1" x14ac:dyDescent="0.25">
      <c r="A2961" s="142"/>
      <c r="B2961" s="169"/>
      <c r="C2961" s="140"/>
      <c r="D2961" s="12" t="s">
        <v>59</v>
      </c>
      <c r="E2961" s="41">
        <f>осн2!N237*осн2!$B$6*осн2!$D$1+осн2!$A$2+(осн2!N237*осн2!$B$6*осн2!$D$1+осн2!$A$2)*осн2!$E$2</f>
        <v>20730505.5</v>
      </c>
      <c r="F2961" s="41">
        <f>осн2!O237*осн2!$B$6*осн2!$D$1+осн2!$A$2+(осн2!O237*осн2!$B$6*осн2!$D$1+осн2!$A$2)*осн2!$E$2</f>
        <v>21559726.899999999</v>
      </c>
      <c r="G2961" s="178"/>
      <c r="H2961" s="179"/>
      <c r="I2961" s="41">
        <f t="shared" ref="I2961:I2992" si="815">E2961</f>
        <v>20730505.5</v>
      </c>
      <c r="J2961" s="41">
        <f t="shared" ref="J2961:J2992" si="816">F2961</f>
        <v>21559726.899999999</v>
      </c>
      <c r="K2961" s="178"/>
      <c r="L2961" s="179"/>
      <c r="M2961" s="41">
        <f t="shared" ref="M2961:M2992" si="817">I2961</f>
        <v>20730505.5</v>
      </c>
      <c r="N2961" s="41">
        <f t="shared" ref="N2961:N2992" si="818">J2961</f>
        <v>21559726.899999999</v>
      </c>
      <c r="O2961" s="37">
        <f>осн2!N237*осн2!$B$6+осн2!$A$2+(осн2!N237*осн2!$B$6+осн2!$A$2)*осн2!$E$2</f>
        <v>10365252.75</v>
      </c>
      <c r="P2961" s="37">
        <f>осн2!O237*осн2!$B$6+осн2!$A$2+(осн2!O237*осн2!$B$6+осн2!$A$2)*осн2!$E$2</f>
        <v>10779863.449999999</v>
      </c>
      <c r="Q2961" s="41">
        <f t="shared" ref="Q2961:Q2992" si="819">M2961</f>
        <v>20730505.5</v>
      </c>
      <c r="R2961" s="41">
        <f t="shared" ref="R2961:R2992" si="820">N2961</f>
        <v>21559726.899999999</v>
      </c>
      <c r="S2961" s="41">
        <f t="shared" ref="S2961:S2992" si="821">O2961</f>
        <v>10365252.75</v>
      </c>
      <c r="T2961" s="41">
        <f t="shared" ref="T2961:T2992" si="822">P2961</f>
        <v>10779863.449999999</v>
      </c>
    </row>
    <row r="2962" spans="1:20" ht="30.75" hidden="1" customHeight="1" x14ac:dyDescent="0.25">
      <c r="A2962" s="142"/>
      <c r="B2962" s="169"/>
      <c r="C2962" s="140"/>
      <c r="D2962" s="12" t="s">
        <v>60</v>
      </c>
      <c r="E2962" s="41">
        <f>осн2!N238*осн2!$B$6*осн2!$D$1+осн2!$A$2+(осн2!N238*осн2!$B$6*осн2!$D$1+осн2!$A$2)*осн2!$E$2</f>
        <v>25836247.5</v>
      </c>
      <c r="F2962" s="41">
        <f>осн2!O238*осн2!$B$6*осн2!$D$1+осн2!$A$2+(осн2!O238*осн2!$B$6*осн2!$D$1+осн2!$A$2)*осн2!$E$2</f>
        <v>26869697.399999999</v>
      </c>
      <c r="G2962" s="178"/>
      <c r="H2962" s="179"/>
      <c r="I2962" s="41">
        <f t="shared" si="815"/>
        <v>25836247.5</v>
      </c>
      <c r="J2962" s="41">
        <f t="shared" si="816"/>
        <v>26869697.399999999</v>
      </c>
      <c r="K2962" s="178"/>
      <c r="L2962" s="179"/>
      <c r="M2962" s="41">
        <f t="shared" si="817"/>
        <v>25836247.5</v>
      </c>
      <c r="N2962" s="41">
        <f t="shared" si="818"/>
        <v>26869697.399999999</v>
      </c>
      <c r="O2962" s="37">
        <f>осн2!N238*осн2!$B$6+осн2!$A$2+(осн2!N238*осн2!$B$6+осн2!$A$2)*осн2!$E$2</f>
        <v>12918123.75</v>
      </c>
      <c r="P2962" s="37">
        <f>осн2!O238*осн2!$B$6+осн2!$A$2+(осн2!O238*осн2!$B$6+осн2!$A$2)*осн2!$E$2</f>
        <v>13434848.699999999</v>
      </c>
      <c r="Q2962" s="41">
        <f t="shared" si="819"/>
        <v>25836247.5</v>
      </c>
      <c r="R2962" s="41">
        <f t="shared" si="820"/>
        <v>26869697.399999999</v>
      </c>
      <c r="S2962" s="41">
        <f t="shared" si="821"/>
        <v>12918123.75</v>
      </c>
      <c r="T2962" s="41">
        <f t="shared" si="822"/>
        <v>13434848.699999999</v>
      </c>
    </row>
    <row r="2963" spans="1:20" ht="30.75" hidden="1" customHeight="1" x14ac:dyDescent="0.25">
      <c r="A2963" s="142"/>
      <c r="B2963" s="169"/>
      <c r="C2963" s="140"/>
      <c r="D2963" s="12" t="s">
        <v>61</v>
      </c>
      <c r="E2963" s="41">
        <f>осн2!N239*осн2!$B$6*осн2!$D$1+осн2!$A$2+(осн2!N239*осн2!$B$6*осн2!$D$1+осн2!$A$2)*осн2!$E$2</f>
        <v>33410036.199999999</v>
      </c>
      <c r="F2963" s="41">
        <f>осн2!O239*осн2!$B$6*осн2!$D$1+осн2!$A$2+(осн2!O239*осн2!$B$6*осн2!$D$1+осн2!$A$2)*осн2!$E$2</f>
        <v>34746436.350000001</v>
      </c>
      <c r="G2963" s="178"/>
      <c r="H2963" s="179"/>
      <c r="I2963" s="41">
        <f t="shared" si="815"/>
        <v>33410036.199999999</v>
      </c>
      <c r="J2963" s="41">
        <f t="shared" si="816"/>
        <v>34746436.350000001</v>
      </c>
      <c r="K2963" s="178"/>
      <c r="L2963" s="179"/>
      <c r="M2963" s="41">
        <f t="shared" si="817"/>
        <v>33410036.199999999</v>
      </c>
      <c r="N2963" s="41">
        <f t="shared" si="818"/>
        <v>34746436.350000001</v>
      </c>
      <c r="O2963" s="37">
        <f>осн2!N239*осн2!$B$6+осн2!$A$2+(осн2!N239*осн2!$B$6+осн2!$A$2)*осн2!$E$2</f>
        <v>16705018.1</v>
      </c>
      <c r="P2963" s="37">
        <f>осн2!O239*осн2!$B$6+осн2!$A$2+(осн2!O239*осн2!$B$6+осн2!$A$2)*осн2!$E$2</f>
        <v>17373218.175000001</v>
      </c>
      <c r="Q2963" s="41">
        <f t="shared" si="819"/>
        <v>33410036.199999999</v>
      </c>
      <c r="R2963" s="41">
        <f t="shared" si="820"/>
        <v>34746436.350000001</v>
      </c>
      <c r="S2963" s="41">
        <f t="shared" si="821"/>
        <v>16705018.1</v>
      </c>
      <c r="T2963" s="41">
        <f t="shared" si="822"/>
        <v>17373218.175000001</v>
      </c>
    </row>
    <row r="2964" spans="1:20" ht="30.75" hidden="1" customHeight="1" x14ac:dyDescent="0.25">
      <c r="A2964" s="142"/>
      <c r="B2964" s="169"/>
      <c r="C2964" s="140"/>
      <c r="D2964" s="12" t="s">
        <v>62</v>
      </c>
      <c r="E2964" s="41">
        <f>осн2!N240*осн2!$B$6*осн2!$D$1+осн2!$A$2+(осн2!N240*осн2!$B$6*осн2!$D$1+осн2!$A$2)*осн2!$E$2</f>
        <v>38515849</v>
      </c>
      <c r="F2964" s="41">
        <f>осн2!O240*осн2!$B$6*осн2!$D$1+осн2!$A$2+(осн2!O240*осн2!$B$6*осн2!$D$1+осн2!$A$2)*осн2!$E$2</f>
        <v>40056480.600000001</v>
      </c>
      <c r="G2964" s="178"/>
      <c r="H2964" s="179"/>
      <c r="I2964" s="41">
        <f t="shared" si="815"/>
        <v>38515849</v>
      </c>
      <c r="J2964" s="41">
        <f t="shared" si="816"/>
        <v>40056480.600000001</v>
      </c>
      <c r="K2964" s="178"/>
      <c r="L2964" s="179"/>
      <c r="M2964" s="41">
        <f t="shared" si="817"/>
        <v>38515849</v>
      </c>
      <c r="N2964" s="41">
        <f t="shared" si="818"/>
        <v>40056480.600000001</v>
      </c>
      <c r="O2964" s="37">
        <f>осн2!N240*осн2!$B$6+осн2!$A$2+(осн2!N240*осн2!$B$6+осн2!$A$2)*осн2!$E$2</f>
        <v>19257924.5</v>
      </c>
      <c r="P2964" s="37">
        <f>осн2!O240*осн2!$B$6+осн2!$A$2+(осн2!O240*осн2!$B$6+осн2!$A$2)*осн2!$E$2</f>
        <v>20028240.300000001</v>
      </c>
      <c r="Q2964" s="41">
        <f t="shared" si="819"/>
        <v>38515849</v>
      </c>
      <c r="R2964" s="41">
        <f t="shared" si="820"/>
        <v>40056480.600000001</v>
      </c>
      <c r="S2964" s="41">
        <f t="shared" si="821"/>
        <v>19257924.5</v>
      </c>
      <c r="T2964" s="41">
        <f t="shared" si="822"/>
        <v>20028240.300000001</v>
      </c>
    </row>
    <row r="2965" spans="1:20" ht="18.75" hidden="1" customHeight="1" x14ac:dyDescent="0.25">
      <c r="A2965" s="142"/>
      <c r="B2965" s="169"/>
      <c r="C2965" s="140"/>
      <c r="D2965" s="8" t="s">
        <v>63</v>
      </c>
      <c r="E2965" s="40">
        <f>осн2!N241*осн2!$B$6*осн2!$D$1+осн2!$A$2+(осн2!N241*осн2!$B$6*осн2!$D$1+осн2!$A$2)*осн2!$E$2</f>
        <v>31934558.300000001</v>
      </c>
      <c r="F2965" s="40">
        <f>осн2!O241*осн2!$B$6*осн2!$D$1+осн2!$A$2+(осн2!O241*осн2!$B$6*осн2!$D$1+осн2!$A$2)*осн2!$E$2</f>
        <v>33211937.800000001</v>
      </c>
      <c r="G2965" s="178"/>
      <c r="H2965" s="179"/>
      <c r="I2965" s="40">
        <f t="shared" si="815"/>
        <v>31934558.300000001</v>
      </c>
      <c r="J2965" s="40">
        <f t="shared" si="816"/>
        <v>33211937.800000001</v>
      </c>
      <c r="K2965" s="178"/>
      <c r="L2965" s="179"/>
      <c r="M2965" s="40">
        <f t="shared" si="817"/>
        <v>31934558.300000001</v>
      </c>
      <c r="N2965" s="40">
        <f t="shared" si="818"/>
        <v>33211937.800000001</v>
      </c>
      <c r="O2965" s="36">
        <f>осн2!N241*осн2!$B$6+осн2!$A$2+(осн2!N241*осн2!$B$6+осн2!$A$2)*осн2!$E$2</f>
        <v>15967279.15</v>
      </c>
      <c r="P2965" s="36">
        <f>осн2!O241*осн2!$B$6+осн2!$A$2+(осн2!O241*осн2!$B$6+осн2!$A$2)*осн2!$E$2</f>
        <v>16605968.9</v>
      </c>
      <c r="Q2965" s="40">
        <f t="shared" si="819"/>
        <v>31934558.300000001</v>
      </c>
      <c r="R2965" s="40">
        <f t="shared" si="820"/>
        <v>33211937.800000001</v>
      </c>
      <c r="S2965" s="40">
        <f t="shared" si="821"/>
        <v>15967279.15</v>
      </c>
      <c r="T2965" s="40">
        <f t="shared" si="822"/>
        <v>16605968.9</v>
      </c>
    </row>
    <row r="2966" spans="1:20" ht="18.75" hidden="1" customHeight="1" x14ac:dyDescent="0.25">
      <c r="A2966" s="142"/>
      <c r="B2966" s="169"/>
      <c r="C2966" s="140"/>
      <c r="D2966" s="4" t="s">
        <v>64</v>
      </c>
      <c r="E2966" s="41">
        <f>осн2!N242*осн2!$B$6*осн2!$D$1+осн2!$A$2+(осн2!N242*осн2!$B$6*осн2!$D$1+осн2!$A$2)*осн2!$E$2</f>
        <v>37822360.049999997</v>
      </c>
      <c r="F2966" s="41">
        <f>осн2!O242*осн2!$B$6*осн2!$D$1+осн2!$A$2+(осн2!O242*осн2!$B$6*осн2!$D$1+осн2!$A$2)*осн2!$E$2</f>
        <v>39335255.75</v>
      </c>
      <c r="G2966" s="178"/>
      <c r="H2966" s="179"/>
      <c r="I2966" s="41">
        <f t="shared" si="815"/>
        <v>37822360.049999997</v>
      </c>
      <c r="J2966" s="41">
        <f t="shared" si="816"/>
        <v>39335255.75</v>
      </c>
      <c r="K2966" s="178"/>
      <c r="L2966" s="179"/>
      <c r="M2966" s="41">
        <f t="shared" si="817"/>
        <v>37822360.049999997</v>
      </c>
      <c r="N2966" s="41">
        <f t="shared" si="818"/>
        <v>39335255.75</v>
      </c>
      <c r="O2966" s="37">
        <f>осн2!N242*осн2!$B$6+осн2!$A$2+(осн2!N242*осн2!$B$6+осн2!$A$2)*осн2!$E$2</f>
        <v>18911180.024999999</v>
      </c>
      <c r="P2966" s="37">
        <f>осн2!O242*осн2!$B$6+осн2!$A$2+(осн2!O242*осн2!$B$6+осн2!$A$2)*осн2!$E$2</f>
        <v>19667627.875</v>
      </c>
      <c r="Q2966" s="41">
        <f t="shared" si="819"/>
        <v>37822360.049999997</v>
      </c>
      <c r="R2966" s="41">
        <f t="shared" si="820"/>
        <v>39335255.75</v>
      </c>
      <c r="S2966" s="41">
        <f t="shared" si="821"/>
        <v>18911180.024999999</v>
      </c>
      <c r="T2966" s="41">
        <f t="shared" si="822"/>
        <v>19667627.875</v>
      </c>
    </row>
    <row r="2967" spans="1:20" ht="18.75" hidden="1" customHeight="1" x14ac:dyDescent="0.25">
      <c r="A2967" s="142"/>
      <c r="B2967" s="169"/>
      <c r="C2967" s="140"/>
      <c r="D2967" s="4" t="s">
        <v>65</v>
      </c>
      <c r="E2967" s="41">
        <f>осн2!N243*осн2!$B$6*осн2!$D$1+осн2!$A$2+(осн2!N243*осн2!$B$6*осн2!$D$1+осн2!$A$2)*осн2!$E$2</f>
        <v>43710220.799999997</v>
      </c>
      <c r="F2967" s="41">
        <f>осн2!O243*осн2!$B$6*осн2!$D$1+осн2!$A$2+(осн2!O243*осн2!$B$6*осн2!$D$1+осн2!$A$2)*осн2!$E$2</f>
        <v>45458629.75</v>
      </c>
      <c r="G2967" s="178"/>
      <c r="H2967" s="179"/>
      <c r="I2967" s="41">
        <f t="shared" si="815"/>
        <v>43710220.799999997</v>
      </c>
      <c r="J2967" s="41">
        <f t="shared" si="816"/>
        <v>45458629.75</v>
      </c>
      <c r="K2967" s="178"/>
      <c r="L2967" s="179"/>
      <c r="M2967" s="41">
        <f t="shared" si="817"/>
        <v>43710220.799999997</v>
      </c>
      <c r="N2967" s="41">
        <f t="shared" si="818"/>
        <v>45458629.75</v>
      </c>
      <c r="O2967" s="37">
        <f>осн2!N243*осн2!$B$6+осн2!$A$2+(осн2!N243*осн2!$B$6+осн2!$A$2)*осн2!$E$2</f>
        <v>21855110.399999999</v>
      </c>
      <c r="P2967" s="37">
        <f>осн2!O243*осн2!$B$6+осн2!$A$2+(осн2!O243*осн2!$B$6+осн2!$A$2)*осн2!$E$2</f>
        <v>22729314.875</v>
      </c>
      <c r="Q2967" s="41">
        <f t="shared" si="819"/>
        <v>43710220.799999997</v>
      </c>
      <c r="R2967" s="41">
        <f t="shared" si="820"/>
        <v>45458629.75</v>
      </c>
      <c r="S2967" s="41">
        <f t="shared" si="821"/>
        <v>21855110.399999999</v>
      </c>
      <c r="T2967" s="41">
        <f t="shared" si="822"/>
        <v>22729314.875</v>
      </c>
    </row>
    <row r="2968" spans="1:20" ht="18.75" hidden="1" customHeight="1" x14ac:dyDescent="0.25">
      <c r="A2968" s="142"/>
      <c r="B2968" s="169"/>
      <c r="C2968" s="140"/>
      <c r="D2968" s="4" t="s">
        <v>66</v>
      </c>
      <c r="E2968" s="41">
        <f>осн2!N244*осн2!$B$6*осн2!$D$1+осн2!$A$2+(осн2!N244*осн2!$B$6*осн2!$D$1+осн2!$A$2)*осн2!$E$2</f>
        <v>49598134.649999999</v>
      </c>
      <c r="F2968" s="41">
        <f>осн2!O244*осн2!$B$6*осн2!$D$1+осн2!$A$2+(осн2!O244*осн2!$B$6*осн2!$D$1+осн2!$A$2)*осн2!$E$2</f>
        <v>51582062.75</v>
      </c>
      <c r="G2968" s="178"/>
      <c r="H2968" s="179"/>
      <c r="I2968" s="41">
        <f t="shared" si="815"/>
        <v>49598134.649999999</v>
      </c>
      <c r="J2968" s="41">
        <f t="shared" si="816"/>
        <v>51582062.75</v>
      </c>
      <c r="K2968" s="178"/>
      <c r="L2968" s="179"/>
      <c r="M2968" s="41">
        <f t="shared" si="817"/>
        <v>49598134.649999999</v>
      </c>
      <c r="N2968" s="41">
        <f t="shared" si="818"/>
        <v>51582062.75</v>
      </c>
      <c r="O2968" s="37">
        <f>осн2!N244*осн2!$B$6+осн2!$A$2+(осн2!N244*осн2!$B$6+осн2!$A$2)*осн2!$E$2</f>
        <v>24799067.324999999</v>
      </c>
      <c r="P2968" s="37">
        <f>осн2!O244*осн2!$B$6+осн2!$A$2+(осн2!O244*осн2!$B$6+осн2!$A$2)*осн2!$E$2</f>
        <v>25791031.375</v>
      </c>
      <c r="Q2968" s="41">
        <f t="shared" si="819"/>
        <v>49598134.649999999</v>
      </c>
      <c r="R2968" s="41">
        <f t="shared" si="820"/>
        <v>51582062.75</v>
      </c>
      <c r="S2968" s="41">
        <f t="shared" si="821"/>
        <v>24799067.324999999</v>
      </c>
      <c r="T2968" s="41">
        <f t="shared" si="822"/>
        <v>25791031.375</v>
      </c>
    </row>
    <row r="2969" spans="1:20" ht="18.75" hidden="1" customHeight="1" x14ac:dyDescent="0.25">
      <c r="A2969" s="142"/>
      <c r="B2969" s="169"/>
      <c r="C2969" s="140"/>
      <c r="D2969" s="4" t="s">
        <v>67</v>
      </c>
      <c r="E2969" s="41">
        <f>осн2!N245*осн2!$B$6*осн2!$D$1+осн2!$A$2+(осн2!N245*осн2!$B$6*осн2!$D$1+осн2!$A$2)*осн2!$E$2</f>
        <v>57346822.950000003</v>
      </c>
      <c r="F2969" s="41">
        <f>осн2!O245*осн2!$B$6*осн2!$D$1+осн2!$A$2+(осн2!O245*осн2!$B$6*осн2!$D$1+осн2!$A$2)*осн2!$E$2</f>
        <v>59640695.75</v>
      </c>
      <c r="G2969" s="178"/>
      <c r="H2969" s="179"/>
      <c r="I2969" s="41">
        <f t="shared" si="815"/>
        <v>57346822.950000003</v>
      </c>
      <c r="J2969" s="41">
        <f t="shared" si="816"/>
        <v>59640695.75</v>
      </c>
      <c r="K2969" s="178"/>
      <c r="L2969" s="179"/>
      <c r="M2969" s="41">
        <f t="shared" si="817"/>
        <v>57346822.950000003</v>
      </c>
      <c r="N2969" s="41">
        <f t="shared" si="818"/>
        <v>59640695.75</v>
      </c>
      <c r="O2969" s="37">
        <f>осн2!N245*осн2!$B$6+осн2!$A$2+(осн2!N245*осн2!$B$6+осн2!$A$2)*осн2!$E$2</f>
        <v>28673411.475000001</v>
      </c>
      <c r="P2969" s="37">
        <f>осн2!O245*осн2!$B$6+осн2!$A$2+(осн2!O245*осн2!$B$6+осн2!$A$2)*осн2!$E$2</f>
        <v>29820347.875</v>
      </c>
      <c r="Q2969" s="41">
        <f t="shared" si="819"/>
        <v>57346822.950000003</v>
      </c>
      <c r="R2969" s="41">
        <f t="shared" si="820"/>
        <v>59640695.75</v>
      </c>
      <c r="S2969" s="41">
        <f t="shared" si="821"/>
        <v>28673411.475000001</v>
      </c>
      <c r="T2969" s="41">
        <f t="shared" si="822"/>
        <v>29820347.875</v>
      </c>
    </row>
    <row r="2970" spans="1:20" ht="18.75" hidden="1" customHeight="1" x14ac:dyDescent="0.25">
      <c r="A2970" s="142"/>
      <c r="B2970" s="169"/>
      <c r="C2970" s="140"/>
      <c r="D2970" s="4" t="s">
        <v>68</v>
      </c>
      <c r="E2970" s="41">
        <f>осн2!N246*осн2!$B$6*осн2!$D$1+осн2!$A$2+(осн2!N246*осн2!$B$6*осн2!$D$1+осн2!$A$2)*осн2!$E$2</f>
        <v>63236205.899999999</v>
      </c>
      <c r="F2970" s="41">
        <f>осн2!O246*осн2!$B$6*осн2!$D$1+осн2!$A$2+(осн2!O246*осн2!$B$6*осн2!$D$1+осн2!$A$2)*осн2!$E$2</f>
        <v>65765653.899999999</v>
      </c>
      <c r="G2970" s="178"/>
      <c r="H2970" s="179"/>
      <c r="I2970" s="41">
        <f t="shared" si="815"/>
        <v>63236205.899999999</v>
      </c>
      <c r="J2970" s="41">
        <f t="shared" si="816"/>
        <v>65765653.899999999</v>
      </c>
      <c r="K2970" s="178"/>
      <c r="L2970" s="179"/>
      <c r="M2970" s="41">
        <f t="shared" si="817"/>
        <v>63236205.899999999</v>
      </c>
      <c r="N2970" s="41">
        <f t="shared" si="818"/>
        <v>65765653.899999999</v>
      </c>
      <c r="O2970" s="37">
        <f>осн2!N246*осн2!$B$6+осн2!$A$2+(осн2!N246*осн2!$B$6+осн2!$A$2)*осн2!$E$2</f>
        <v>31618102.949999999</v>
      </c>
      <c r="P2970" s="37">
        <f>осн2!O246*осн2!$B$6+осн2!$A$2+(осн2!O246*осн2!$B$6+осн2!$A$2)*осн2!$E$2</f>
        <v>32882826.949999999</v>
      </c>
      <c r="Q2970" s="41">
        <f t="shared" si="819"/>
        <v>63236205.899999999</v>
      </c>
      <c r="R2970" s="41">
        <f t="shared" si="820"/>
        <v>65765653.899999999</v>
      </c>
      <c r="S2970" s="41">
        <f t="shared" si="821"/>
        <v>31618102.949999999</v>
      </c>
      <c r="T2970" s="41">
        <f t="shared" si="822"/>
        <v>32882826.949999999</v>
      </c>
    </row>
    <row r="2971" spans="1:20" ht="18.75" hidden="1" customHeight="1" x14ac:dyDescent="0.25">
      <c r="A2971" s="142"/>
      <c r="B2971" s="169"/>
      <c r="C2971" s="140"/>
      <c r="D2971" s="4" t="s">
        <v>69</v>
      </c>
      <c r="E2971" s="41">
        <f>осн2!N247*осн2!$B$6*осн2!$D$1+осн2!$A$2+(осн2!N247*осн2!$B$6*осн2!$D$1+осн2!$A$2)*осн2!$E$2</f>
        <v>69125588.849999994</v>
      </c>
      <c r="F2971" s="41">
        <f>осн2!O247*осн2!$B$6*осн2!$D$1+осн2!$A$2+(осн2!O247*осн2!$B$6*осн2!$D$1+осн2!$A$2)*осн2!$E$2</f>
        <v>71890612.049999997</v>
      </c>
      <c r="G2971" s="178"/>
      <c r="H2971" s="179"/>
      <c r="I2971" s="41">
        <f t="shared" si="815"/>
        <v>69125588.849999994</v>
      </c>
      <c r="J2971" s="41">
        <f t="shared" si="816"/>
        <v>71890612.049999997</v>
      </c>
      <c r="K2971" s="178"/>
      <c r="L2971" s="179"/>
      <c r="M2971" s="41">
        <f t="shared" si="817"/>
        <v>69125588.849999994</v>
      </c>
      <c r="N2971" s="41">
        <f t="shared" si="818"/>
        <v>71890612.049999997</v>
      </c>
      <c r="O2971" s="37">
        <f>осн2!N247*осн2!$B$6+осн2!$A$2+(осн2!N247*осн2!$B$6+осн2!$A$2)*осн2!$E$2</f>
        <v>34562794.424999997</v>
      </c>
      <c r="P2971" s="37">
        <f>осн2!O247*осн2!$B$6+осн2!$A$2+(осн2!O247*осн2!$B$6+осн2!$A$2)*осн2!$E$2</f>
        <v>35945306.024999999</v>
      </c>
      <c r="Q2971" s="41">
        <f t="shared" si="819"/>
        <v>69125588.849999994</v>
      </c>
      <c r="R2971" s="41">
        <f t="shared" si="820"/>
        <v>71890612.049999997</v>
      </c>
      <c r="S2971" s="41">
        <f t="shared" si="821"/>
        <v>34562794.424999997</v>
      </c>
      <c r="T2971" s="41">
        <f t="shared" si="822"/>
        <v>35945306.024999999</v>
      </c>
    </row>
    <row r="2972" spans="1:20" ht="18.75" hidden="1" customHeight="1" x14ac:dyDescent="0.25">
      <c r="A2972" s="142"/>
      <c r="B2972" s="169"/>
      <c r="C2972" s="140"/>
      <c r="D2972" s="4" t="s">
        <v>70</v>
      </c>
      <c r="E2972" s="41">
        <f>осн2!N248*осн2!$B$6*осн2!$D$1+осн2!$A$2+(осн2!N248*осн2!$B$6*осн2!$D$1+осн2!$A$2)*осн2!$E$2</f>
        <v>75014971.799999997</v>
      </c>
      <c r="F2972" s="41">
        <f>осн2!O248*осн2!$B$6*осн2!$D$1+осн2!$A$2+(осн2!O248*осн2!$B$6*осн2!$D$1+осн2!$A$2)*осн2!$E$2</f>
        <v>78015570.200000003</v>
      </c>
      <c r="G2972" s="178"/>
      <c r="H2972" s="179"/>
      <c r="I2972" s="41">
        <f t="shared" si="815"/>
        <v>75014971.799999997</v>
      </c>
      <c r="J2972" s="41">
        <f t="shared" si="816"/>
        <v>78015570.200000003</v>
      </c>
      <c r="K2972" s="178"/>
      <c r="L2972" s="179"/>
      <c r="M2972" s="41">
        <f t="shared" si="817"/>
        <v>75014971.799999997</v>
      </c>
      <c r="N2972" s="41">
        <f t="shared" si="818"/>
        <v>78015570.200000003</v>
      </c>
      <c r="O2972" s="37">
        <f>осн2!N248*осн2!$B$6+осн2!$A$2+(осн2!N248*осн2!$B$6+осн2!$A$2)*осн2!$E$2</f>
        <v>37507485.899999999</v>
      </c>
      <c r="P2972" s="37">
        <f>осн2!O248*осн2!$B$6+осн2!$A$2+(осн2!O248*осн2!$B$6+осн2!$A$2)*осн2!$E$2</f>
        <v>39007785.100000001</v>
      </c>
      <c r="Q2972" s="41">
        <f t="shared" si="819"/>
        <v>75014971.799999997</v>
      </c>
      <c r="R2972" s="41">
        <f t="shared" si="820"/>
        <v>78015570.200000003</v>
      </c>
      <c r="S2972" s="41">
        <f t="shared" si="821"/>
        <v>37507485.899999999</v>
      </c>
      <c r="T2972" s="41">
        <f t="shared" si="822"/>
        <v>39007785.100000001</v>
      </c>
    </row>
    <row r="2973" spans="1:20" ht="18.75" hidden="1" customHeight="1" x14ac:dyDescent="0.25">
      <c r="A2973" s="142"/>
      <c r="B2973" s="169"/>
      <c r="C2973" s="140"/>
      <c r="D2973" s="4" t="s">
        <v>71</v>
      </c>
      <c r="E2973" s="41">
        <f>осн2!N249*осн2!$B$6*осн2!$D$1+осн2!$A$2+(осн2!N249*осн2!$B$6*осн2!$D$1+осн2!$A$2)*осн2!$E$2</f>
        <v>81177374.299999997</v>
      </c>
      <c r="F2973" s="41">
        <f>осн2!O249*осн2!$B$6*осн2!$D$1+осн2!$A$2+(осн2!O249*осн2!$B$6*осн2!$D$1+осн2!$A$2)*осн2!$E$2</f>
        <v>84424468.799999997</v>
      </c>
      <c r="G2973" s="178"/>
      <c r="H2973" s="179"/>
      <c r="I2973" s="41">
        <f t="shared" si="815"/>
        <v>81177374.299999997</v>
      </c>
      <c r="J2973" s="41">
        <f t="shared" si="816"/>
        <v>84424468.799999997</v>
      </c>
      <c r="K2973" s="178"/>
      <c r="L2973" s="179"/>
      <c r="M2973" s="41">
        <f t="shared" si="817"/>
        <v>81177374.299999997</v>
      </c>
      <c r="N2973" s="41">
        <f t="shared" si="818"/>
        <v>84424468.799999997</v>
      </c>
      <c r="O2973" s="37">
        <f>осн2!N249*осн2!$B$6+осн2!$A$2+(осн2!N249*осн2!$B$6+осн2!$A$2)*осн2!$E$2</f>
        <v>40588687.149999999</v>
      </c>
      <c r="P2973" s="37">
        <f>осн2!O249*осн2!$B$6+осн2!$A$2+(осн2!O249*осн2!$B$6+осн2!$A$2)*осн2!$E$2</f>
        <v>42212234.399999999</v>
      </c>
      <c r="Q2973" s="41">
        <f t="shared" si="819"/>
        <v>81177374.299999997</v>
      </c>
      <c r="R2973" s="41">
        <f t="shared" si="820"/>
        <v>84424468.799999997</v>
      </c>
      <c r="S2973" s="41">
        <f t="shared" si="821"/>
        <v>40588687.149999999</v>
      </c>
      <c r="T2973" s="41">
        <f t="shared" si="822"/>
        <v>42212234.399999999</v>
      </c>
    </row>
    <row r="2974" spans="1:20" ht="18.75" hidden="1" customHeight="1" x14ac:dyDescent="0.25">
      <c r="A2974" s="142"/>
      <c r="B2974" s="169"/>
      <c r="C2974" s="140"/>
      <c r="D2974" s="4" t="s">
        <v>72</v>
      </c>
      <c r="E2974" s="41">
        <f>осн2!N250*осн2!$B$6*осн2!$D$1+осн2!$A$2+(осн2!N250*осн2!$B$6*осн2!$D$1+осн2!$A$2)*осн2!$E$2</f>
        <v>86871122.099999994</v>
      </c>
      <c r="F2974" s="41">
        <f>осн2!O250*осн2!$B$6*осн2!$D$1+осн2!$A$2+(осн2!O250*осн2!$B$6*осн2!$D$1+осн2!$A$2)*осн2!$E$2</f>
        <v>90345968.400000006</v>
      </c>
      <c r="G2974" s="178"/>
      <c r="H2974" s="179"/>
      <c r="I2974" s="41">
        <f t="shared" si="815"/>
        <v>86871122.099999994</v>
      </c>
      <c r="J2974" s="41">
        <f t="shared" si="816"/>
        <v>90345968.400000006</v>
      </c>
      <c r="K2974" s="178"/>
      <c r="L2974" s="179"/>
      <c r="M2974" s="41">
        <f t="shared" si="817"/>
        <v>86871122.099999994</v>
      </c>
      <c r="N2974" s="41">
        <f t="shared" si="818"/>
        <v>90345968.400000006</v>
      </c>
      <c r="O2974" s="37">
        <f>осн2!N250*осн2!$B$6+осн2!$A$2+(осн2!N250*осн2!$B$6+осн2!$A$2)*осн2!$E$2</f>
        <v>43435561.049999997</v>
      </c>
      <c r="P2974" s="37">
        <f>осн2!O250*осн2!$B$6+осн2!$A$2+(осн2!O250*осн2!$B$6+осн2!$A$2)*осн2!$E$2</f>
        <v>45172984.200000003</v>
      </c>
      <c r="Q2974" s="41">
        <f t="shared" si="819"/>
        <v>86871122.099999994</v>
      </c>
      <c r="R2974" s="41">
        <f t="shared" si="820"/>
        <v>90345968.400000006</v>
      </c>
      <c r="S2974" s="41">
        <f t="shared" si="821"/>
        <v>43435561.049999997</v>
      </c>
      <c r="T2974" s="41">
        <f t="shared" si="822"/>
        <v>45172984.200000003</v>
      </c>
    </row>
    <row r="2975" spans="1:20" ht="18.75" hidden="1" customHeight="1" x14ac:dyDescent="0.25">
      <c r="A2975" s="142"/>
      <c r="B2975" s="169"/>
      <c r="C2975" s="140"/>
      <c r="D2975" s="4" t="s">
        <v>73</v>
      </c>
      <c r="E2975" s="41">
        <f>осн2!N251*осн2!$B$6*осн2!$D$1+осн2!$A$2+(осн2!N251*осн2!$B$6*осн2!$D$1+осн2!$A$2)*осн2!$E$2</f>
        <v>92564843.349999994</v>
      </c>
      <c r="F2975" s="41">
        <f>осн2!O251*осн2!$B$6*осн2!$D$1+осн2!$A$2+(осн2!O251*осн2!$B$6*осн2!$D$1+осн2!$A$2)*осн2!$E$2</f>
        <v>96267435.549999997</v>
      </c>
      <c r="G2975" s="178"/>
      <c r="H2975" s="179"/>
      <c r="I2975" s="41">
        <f t="shared" si="815"/>
        <v>92564843.349999994</v>
      </c>
      <c r="J2975" s="41">
        <f t="shared" si="816"/>
        <v>96267435.549999997</v>
      </c>
      <c r="K2975" s="178"/>
      <c r="L2975" s="179"/>
      <c r="M2975" s="41">
        <f t="shared" si="817"/>
        <v>92564843.349999994</v>
      </c>
      <c r="N2975" s="41">
        <f t="shared" si="818"/>
        <v>96267435.549999997</v>
      </c>
      <c r="O2975" s="37">
        <f>осн2!N251*осн2!$B$6+осн2!$A$2+(осн2!N251*осн2!$B$6+осн2!$A$2)*осн2!$E$2</f>
        <v>46282421.674999997</v>
      </c>
      <c r="P2975" s="37">
        <f>осн2!O251*осн2!$B$6+осн2!$A$2+(осн2!O251*осн2!$B$6+осн2!$A$2)*осн2!$E$2</f>
        <v>48133717.774999999</v>
      </c>
      <c r="Q2975" s="41">
        <f t="shared" si="819"/>
        <v>92564843.349999994</v>
      </c>
      <c r="R2975" s="41">
        <f t="shared" si="820"/>
        <v>96267435.549999997</v>
      </c>
      <c r="S2975" s="41">
        <f t="shared" si="821"/>
        <v>46282421.674999997</v>
      </c>
      <c r="T2975" s="41">
        <f t="shared" si="822"/>
        <v>48133717.774999999</v>
      </c>
    </row>
    <row r="2976" spans="1:20" ht="18.75" hidden="1" customHeight="1" x14ac:dyDescent="0.25">
      <c r="A2976" s="142"/>
      <c r="B2976" s="169"/>
      <c r="C2976" s="140"/>
      <c r="D2976" s="4" t="s">
        <v>74</v>
      </c>
      <c r="E2976" s="41">
        <f>осн2!N252*осн2!$B$6*осн2!$D$1+осн2!$A$2+(осн2!N252*осн2!$B$6*осн2!$D$1+осн2!$A$2)*осн2!$E$2</f>
        <v>98258532.150000006</v>
      </c>
      <c r="F2976" s="41">
        <f>осн2!O252*осн2!$B$6*осн2!$D$1+осн2!$A$2+(осн2!O252*осн2!$B$6*осн2!$D$1+осн2!$A$2)*осн2!$E$2</f>
        <v>102188873.2</v>
      </c>
      <c r="G2976" s="178"/>
      <c r="H2976" s="179"/>
      <c r="I2976" s="41">
        <f t="shared" si="815"/>
        <v>98258532.150000006</v>
      </c>
      <c r="J2976" s="41">
        <f t="shared" si="816"/>
        <v>102188873.2</v>
      </c>
      <c r="K2976" s="178"/>
      <c r="L2976" s="179"/>
      <c r="M2976" s="41">
        <f t="shared" si="817"/>
        <v>98258532.150000006</v>
      </c>
      <c r="N2976" s="41">
        <f t="shared" si="818"/>
        <v>102188873.2</v>
      </c>
      <c r="O2976" s="37">
        <f>осн2!N252*осн2!$B$6+осн2!$A$2+(осн2!N252*осн2!$B$6+осн2!$A$2)*осн2!$E$2</f>
        <v>49129266.075000003</v>
      </c>
      <c r="P2976" s="37">
        <f>осн2!O252*осн2!$B$6+осн2!$A$2+(осн2!O252*осн2!$B$6+осн2!$A$2)*осн2!$E$2</f>
        <v>51094436.600000001</v>
      </c>
      <c r="Q2976" s="41">
        <f t="shared" si="819"/>
        <v>98258532.150000006</v>
      </c>
      <c r="R2976" s="41">
        <f t="shared" si="820"/>
        <v>102188873.2</v>
      </c>
      <c r="S2976" s="41">
        <f t="shared" si="821"/>
        <v>49129266.075000003</v>
      </c>
      <c r="T2976" s="41">
        <f t="shared" si="822"/>
        <v>51094436.600000001</v>
      </c>
    </row>
    <row r="2977" spans="1:20" ht="18.75" hidden="1" customHeight="1" x14ac:dyDescent="0.25">
      <c r="A2977" s="142"/>
      <c r="B2977" s="169"/>
      <c r="C2977" s="140"/>
      <c r="D2977" s="4" t="s">
        <v>75</v>
      </c>
      <c r="E2977" s="41">
        <f>осн2!N253*осн2!$B$6*осн2!$D$1+осн2!$A$2+(осн2!N253*осн2!$B$6*осн2!$D$1+осн2!$A$2)*осн2!$E$2</f>
        <v>108714373.5</v>
      </c>
      <c r="F2977" s="41">
        <f>осн2!O253*осн2!$B$6*осн2!$D$1+осн2!$A$2+(осн2!O253*осн2!$B$6*осн2!$D$1+осн2!$A$2)*осн2!$E$2</f>
        <v>113062950.8</v>
      </c>
      <c r="G2977" s="178"/>
      <c r="H2977" s="179"/>
      <c r="I2977" s="41">
        <f t="shared" si="815"/>
        <v>108714373.5</v>
      </c>
      <c r="J2977" s="41">
        <f t="shared" si="816"/>
        <v>113062950.8</v>
      </c>
      <c r="K2977" s="178"/>
      <c r="L2977" s="179"/>
      <c r="M2977" s="41">
        <f t="shared" si="817"/>
        <v>108714373.5</v>
      </c>
      <c r="N2977" s="41">
        <f t="shared" si="818"/>
        <v>113062950.8</v>
      </c>
      <c r="O2977" s="37">
        <f>осн2!N253*осн2!$B$6+осн2!$A$2+(осн2!N253*осн2!$B$6+осн2!$A$2)*осн2!$E$2</f>
        <v>54357186.75</v>
      </c>
      <c r="P2977" s="37">
        <f>осн2!O253*осн2!$B$6+осн2!$A$2+(осн2!O253*осн2!$B$6+осн2!$A$2)*осн2!$E$2</f>
        <v>56531475.399999999</v>
      </c>
      <c r="Q2977" s="41">
        <f t="shared" si="819"/>
        <v>108714373.5</v>
      </c>
      <c r="R2977" s="41">
        <f t="shared" si="820"/>
        <v>113062950.8</v>
      </c>
      <c r="S2977" s="41">
        <f t="shared" si="821"/>
        <v>54357186.75</v>
      </c>
      <c r="T2977" s="41">
        <f t="shared" si="822"/>
        <v>56531475.399999999</v>
      </c>
    </row>
    <row r="2978" spans="1:20" ht="18.75" hidden="1" customHeight="1" x14ac:dyDescent="0.25">
      <c r="A2978" s="142"/>
      <c r="B2978" s="169"/>
      <c r="C2978" s="140"/>
      <c r="D2978" s="4" t="s">
        <v>76</v>
      </c>
      <c r="E2978" s="41">
        <f>осн2!N254*осн2!$B$6*осн2!$D$1+осн2!$A$2+(осн2!N254*осн2!$B$6*осн2!$D$1+осн2!$A$2)*осн2!$E$2</f>
        <v>114602234.25</v>
      </c>
      <c r="F2978" s="41">
        <f>осн2!O254*осн2!$B$6*осн2!$D$1+осн2!$A$2+(осн2!O254*осн2!$B$6*осн2!$D$1+осн2!$A$2)*осн2!$E$2</f>
        <v>119186324.8</v>
      </c>
      <c r="G2978" s="178"/>
      <c r="H2978" s="179"/>
      <c r="I2978" s="41">
        <f t="shared" si="815"/>
        <v>114602234.25</v>
      </c>
      <c r="J2978" s="41">
        <f t="shared" si="816"/>
        <v>119186324.8</v>
      </c>
      <c r="K2978" s="178"/>
      <c r="L2978" s="179"/>
      <c r="M2978" s="41">
        <f t="shared" si="817"/>
        <v>114602234.25</v>
      </c>
      <c r="N2978" s="41">
        <f t="shared" si="818"/>
        <v>119186324.8</v>
      </c>
      <c r="O2978" s="37">
        <f>осн2!N254*осн2!$B$6+осн2!$A$2+(осн2!N254*осн2!$B$6+осн2!$A$2)*осн2!$E$2</f>
        <v>57301117.125</v>
      </c>
      <c r="P2978" s="37">
        <f>осн2!O254*осн2!$B$6+осн2!$A$2+(осн2!O254*осн2!$B$6+осн2!$A$2)*осн2!$E$2</f>
        <v>59593162.399999999</v>
      </c>
      <c r="Q2978" s="41">
        <f t="shared" si="819"/>
        <v>114602234.25</v>
      </c>
      <c r="R2978" s="41">
        <f t="shared" si="820"/>
        <v>119186324.8</v>
      </c>
      <c r="S2978" s="41">
        <f t="shared" si="821"/>
        <v>57301117.125</v>
      </c>
      <c r="T2978" s="41">
        <f t="shared" si="822"/>
        <v>59593162.399999999</v>
      </c>
    </row>
    <row r="2979" spans="1:20" ht="18.75" hidden="1" customHeight="1" x14ac:dyDescent="0.25">
      <c r="A2979" s="142"/>
      <c r="B2979" s="169"/>
      <c r="C2979" s="140"/>
      <c r="D2979" s="4" t="s">
        <v>77</v>
      </c>
      <c r="E2979" s="41">
        <f>осн2!N255*осн2!$B$6*осн2!$D$1+осн2!$A$2+(осн2!N255*осн2!$B$6*осн2!$D$1+осн2!$A$2)*осн2!$E$2</f>
        <v>120490121.55</v>
      </c>
      <c r="F2979" s="41">
        <f>осн2!O255*осн2!$B$6*осн2!$D$1+осн2!$A$2+(осн2!O255*осн2!$B$6*осн2!$D$1+осн2!$A$2)*осн2!$E$2</f>
        <v>125309728.3</v>
      </c>
      <c r="G2979" s="178"/>
      <c r="H2979" s="179"/>
      <c r="I2979" s="41">
        <f t="shared" si="815"/>
        <v>120490121.55</v>
      </c>
      <c r="J2979" s="41">
        <f t="shared" si="816"/>
        <v>125309728.3</v>
      </c>
      <c r="K2979" s="178"/>
      <c r="L2979" s="179"/>
      <c r="M2979" s="41">
        <f t="shared" si="817"/>
        <v>120490121.55</v>
      </c>
      <c r="N2979" s="41">
        <f t="shared" si="818"/>
        <v>125309728.3</v>
      </c>
      <c r="O2979" s="37">
        <f>осн2!N255*осн2!$B$6+осн2!$A$2+(осн2!N255*осн2!$B$6+осн2!$A$2)*осн2!$E$2</f>
        <v>60245060.774999999</v>
      </c>
      <c r="P2979" s="37">
        <f>осн2!O255*осн2!$B$6+осн2!$A$2+(осн2!O255*осн2!$B$6+осн2!$A$2)*осн2!$E$2</f>
        <v>62654864.149999999</v>
      </c>
      <c r="Q2979" s="41">
        <f t="shared" si="819"/>
        <v>120490121.55</v>
      </c>
      <c r="R2979" s="41">
        <f t="shared" si="820"/>
        <v>125309728.3</v>
      </c>
      <c r="S2979" s="41">
        <f t="shared" si="821"/>
        <v>60245060.774999999</v>
      </c>
      <c r="T2979" s="41">
        <f t="shared" si="822"/>
        <v>62654864.149999999</v>
      </c>
    </row>
    <row r="2980" spans="1:20" ht="18.75" hidden="1" customHeight="1" x14ac:dyDescent="0.25">
      <c r="A2980" s="142"/>
      <c r="B2980" s="169"/>
      <c r="C2980" s="140"/>
      <c r="D2980" s="4" t="s">
        <v>78</v>
      </c>
      <c r="E2980" s="41">
        <f>осн2!N256*осн2!$B$6*осн2!$D$1+осн2!$A$2+(осн2!N256*осн2!$B$6*осн2!$D$1+осн2!$A$2)*осн2!$E$2</f>
        <v>126378038.34999999</v>
      </c>
      <c r="F2980" s="41">
        <f>осн2!O256*осн2!$B$6*осн2!$D$1+осн2!$A$2+(осн2!O256*осн2!$B$6*осн2!$D$1+осн2!$A$2)*осн2!$E$2</f>
        <v>131433161.3</v>
      </c>
      <c r="G2980" s="178"/>
      <c r="H2980" s="179"/>
      <c r="I2980" s="41">
        <f t="shared" si="815"/>
        <v>126378038.34999999</v>
      </c>
      <c r="J2980" s="41">
        <f t="shared" si="816"/>
        <v>131433161.3</v>
      </c>
      <c r="K2980" s="178"/>
      <c r="L2980" s="179"/>
      <c r="M2980" s="41">
        <f t="shared" si="817"/>
        <v>126378038.34999999</v>
      </c>
      <c r="N2980" s="41">
        <f t="shared" si="818"/>
        <v>131433161.3</v>
      </c>
      <c r="O2980" s="37">
        <f>осн2!N256*осн2!$B$6+осн2!$A$2+(осн2!N256*осн2!$B$6+осн2!$A$2)*осн2!$E$2</f>
        <v>63189019.174999997</v>
      </c>
      <c r="P2980" s="37">
        <f>осн2!O256*осн2!$B$6+осн2!$A$2+(осн2!O256*осн2!$B$6+осн2!$A$2)*осн2!$E$2</f>
        <v>65716580.649999999</v>
      </c>
      <c r="Q2980" s="41">
        <f t="shared" si="819"/>
        <v>126378038.34999999</v>
      </c>
      <c r="R2980" s="41">
        <f t="shared" si="820"/>
        <v>131433161.3</v>
      </c>
      <c r="S2980" s="41">
        <f t="shared" si="821"/>
        <v>63189019.174999997</v>
      </c>
      <c r="T2980" s="41">
        <f t="shared" si="822"/>
        <v>65716580.649999999</v>
      </c>
    </row>
    <row r="2981" spans="1:20" ht="18.75" hidden="1" customHeight="1" x14ac:dyDescent="0.25">
      <c r="A2981" s="142"/>
      <c r="B2981" s="169"/>
      <c r="C2981" s="140"/>
      <c r="D2981" s="13" t="s">
        <v>79</v>
      </c>
      <c r="E2981" s="40">
        <f>осн2!N257*осн2!$B$6*осн2!$D$1+осн2!$A$2+(осн2!N257*осн2!$B$6*осн2!$D$1+осн2!$A$2)*осн2!$E$2</f>
        <v>37488305</v>
      </c>
      <c r="F2981" s="40">
        <f>осн2!O257*осн2!$B$6*осн2!$D$1+осн2!$A$2+(осн2!O257*осн2!$B$6*осн2!$D$1+осн2!$A$2)*осн2!$E$2</f>
        <v>38987837.200000003</v>
      </c>
      <c r="G2981" s="178"/>
      <c r="H2981" s="179"/>
      <c r="I2981" s="40">
        <f t="shared" si="815"/>
        <v>37488305</v>
      </c>
      <c r="J2981" s="40">
        <f t="shared" si="816"/>
        <v>38987837.200000003</v>
      </c>
      <c r="K2981" s="178"/>
      <c r="L2981" s="179"/>
      <c r="M2981" s="40">
        <f t="shared" si="817"/>
        <v>37488305</v>
      </c>
      <c r="N2981" s="40">
        <f t="shared" si="818"/>
        <v>38987837.200000003</v>
      </c>
      <c r="O2981" s="36">
        <f>осн2!N257*осн2!$B$6+осн2!$A$2+(осн2!N257*осн2!$B$6+осн2!$A$2)*осн2!$E$2</f>
        <v>18744152.5</v>
      </c>
      <c r="P2981" s="36">
        <f>осн2!O257*осн2!$B$6+осн2!$A$2+(осн2!O257*осн2!$B$6+осн2!$A$2)*осн2!$E$2</f>
        <v>19493918.600000001</v>
      </c>
      <c r="Q2981" s="40">
        <f t="shared" si="819"/>
        <v>37488305</v>
      </c>
      <c r="R2981" s="40">
        <f t="shared" si="820"/>
        <v>38987837.200000003</v>
      </c>
      <c r="S2981" s="40">
        <f t="shared" si="821"/>
        <v>18744152.5</v>
      </c>
      <c r="T2981" s="40">
        <f t="shared" si="822"/>
        <v>19493918.600000001</v>
      </c>
    </row>
    <row r="2982" spans="1:20" ht="18.75" hidden="1" customHeight="1" x14ac:dyDescent="0.25">
      <c r="A2982" s="142"/>
      <c r="B2982" s="169"/>
      <c r="C2982" s="140"/>
      <c r="D2982" s="12" t="s">
        <v>80</v>
      </c>
      <c r="E2982" s="41">
        <f>осн2!N258*осн2!$B$6*осн2!$D$1+осн2!$A$2+(осн2!N258*осн2!$B$6*осн2!$D$1+осн2!$A$2)*осн2!$E$2</f>
        <v>43092676.649999999</v>
      </c>
      <c r="F2982" s="41">
        <f>осн2!O258*осн2!$B$6*осн2!$D$1+осн2!$A$2+(осн2!O258*осн2!$B$6*осн2!$D$1+осн2!$A$2)*осн2!$E$2</f>
        <v>44816385.25</v>
      </c>
      <c r="G2982" s="178"/>
      <c r="H2982" s="179"/>
      <c r="I2982" s="41">
        <f t="shared" si="815"/>
        <v>43092676.649999999</v>
      </c>
      <c r="J2982" s="41">
        <f t="shared" si="816"/>
        <v>44816385.25</v>
      </c>
      <c r="K2982" s="178"/>
      <c r="L2982" s="179"/>
      <c r="M2982" s="41">
        <f t="shared" si="817"/>
        <v>43092676.649999999</v>
      </c>
      <c r="N2982" s="41">
        <f t="shared" si="818"/>
        <v>44816385.25</v>
      </c>
      <c r="O2982" s="37">
        <f>осн2!N258*осн2!$B$6+осн2!$A$2+(осн2!N258*осн2!$B$6+осн2!$A$2)*осн2!$E$2</f>
        <v>21546338.324999999</v>
      </c>
      <c r="P2982" s="37">
        <f>осн2!O258*осн2!$B$6+осн2!$A$2+(осн2!O258*осн2!$B$6+осн2!$A$2)*осн2!$E$2</f>
        <v>22408192.625</v>
      </c>
      <c r="Q2982" s="41">
        <f t="shared" si="819"/>
        <v>43092676.649999999</v>
      </c>
      <c r="R2982" s="41">
        <f t="shared" si="820"/>
        <v>44816385.25</v>
      </c>
      <c r="S2982" s="41">
        <f t="shared" si="821"/>
        <v>21546338.324999999</v>
      </c>
      <c r="T2982" s="41">
        <f t="shared" si="822"/>
        <v>22408192.625</v>
      </c>
    </row>
    <row r="2983" spans="1:20" ht="18.75" hidden="1" customHeight="1" x14ac:dyDescent="0.25">
      <c r="A2983" s="142"/>
      <c r="B2983" s="169"/>
      <c r="C2983" s="140"/>
      <c r="D2983" s="12" t="s">
        <v>81</v>
      </c>
      <c r="E2983" s="41">
        <f>осн2!N259*осн2!$B$6*осн2!$D$1+осн2!$A$2+(осн2!N259*осн2!$B$6*осн2!$D$1+осн2!$A$2)*осн2!$E$2</f>
        <v>48697063.049999997</v>
      </c>
      <c r="F2983" s="41">
        <f>осн2!O259*осн2!$B$6*осн2!$D$1+осн2!$A$2+(осн2!O259*осн2!$B$6*осн2!$D$1+осн2!$A$2)*осн2!$E$2</f>
        <v>50644945.100000001</v>
      </c>
      <c r="G2983" s="178"/>
      <c r="H2983" s="179"/>
      <c r="I2983" s="41">
        <f t="shared" si="815"/>
        <v>48697063.049999997</v>
      </c>
      <c r="J2983" s="41">
        <f t="shared" si="816"/>
        <v>50644945.100000001</v>
      </c>
      <c r="K2983" s="178"/>
      <c r="L2983" s="179"/>
      <c r="M2983" s="41">
        <f t="shared" si="817"/>
        <v>48697063.049999997</v>
      </c>
      <c r="N2983" s="41">
        <f t="shared" si="818"/>
        <v>50644945.100000001</v>
      </c>
      <c r="O2983" s="37">
        <f>осн2!N259*осн2!$B$6+осн2!$A$2+(осн2!N259*осн2!$B$6+осн2!$A$2)*осн2!$E$2</f>
        <v>24348531.524999999</v>
      </c>
      <c r="P2983" s="37">
        <f>осн2!O259*осн2!$B$6+осн2!$A$2+(осн2!O259*осн2!$B$6+осн2!$A$2)*осн2!$E$2</f>
        <v>25322472.550000001</v>
      </c>
      <c r="Q2983" s="41">
        <f t="shared" si="819"/>
        <v>48697063.049999997</v>
      </c>
      <c r="R2983" s="41">
        <f t="shared" si="820"/>
        <v>50644945.100000001</v>
      </c>
      <c r="S2983" s="41">
        <f t="shared" si="821"/>
        <v>24348531.524999999</v>
      </c>
      <c r="T2983" s="41">
        <f t="shared" si="822"/>
        <v>25322472.550000001</v>
      </c>
    </row>
    <row r="2984" spans="1:20" ht="18.75" hidden="1" customHeight="1" x14ac:dyDescent="0.25">
      <c r="A2984" s="142"/>
      <c r="B2984" s="169"/>
      <c r="C2984" s="140"/>
      <c r="D2984" s="12" t="s">
        <v>82</v>
      </c>
      <c r="E2984" s="41">
        <f>осн2!N260*осн2!$B$6*осн2!$D$1+осн2!$A$2+(осн2!N260*осн2!$B$6*осн2!$D$1+осн2!$A$2)*осн2!$E$2</f>
        <v>55494458.950000003</v>
      </c>
      <c r="F2984" s="41">
        <f>осн2!O260*осн2!$B$6*осн2!$D$1+осн2!$A$2+(осн2!O260*осн2!$B$6*осн2!$D$1+осн2!$A$2)*осн2!$E$2</f>
        <v>57714239.549999997</v>
      </c>
      <c r="G2984" s="178"/>
      <c r="H2984" s="179"/>
      <c r="I2984" s="41">
        <f t="shared" si="815"/>
        <v>55494458.950000003</v>
      </c>
      <c r="J2984" s="41">
        <f t="shared" si="816"/>
        <v>57714239.549999997</v>
      </c>
      <c r="K2984" s="178"/>
      <c r="L2984" s="179"/>
      <c r="M2984" s="41">
        <f t="shared" si="817"/>
        <v>55494458.950000003</v>
      </c>
      <c r="N2984" s="41">
        <f t="shared" si="818"/>
        <v>57714239.549999997</v>
      </c>
      <c r="O2984" s="37">
        <f>осн2!N260*осн2!$B$6+осн2!$A$2+(осн2!N260*осн2!$B$6+осн2!$A$2)*осн2!$E$2</f>
        <v>27747229.475000001</v>
      </c>
      <c r="P2984" s="37">
        <f>осн2!O260*осн2!$B$6+осн2!$A$2+(осн2!O260*осн2!$B$6+осн2!$A$2)*осн2!$E$2</f>
        <v>28857119.774999999</v>
      </c>
      <c r="Q2984" s="41">
        <f t="shared" si="819"/>
        <v>55494458.950000003</v>
      </c>
      <c r="R2984" s="41">
        <f t="shared" si="820"/>
        <v>57714239.549999997</v>
      </c>
      <c r="S2984" s="41">
        <f t="shared" si="821"/>
        <v>27747229.475000001</v>
      </c>
      <c r="T2984" s="41">
        <f t="shared" si="822"/>
        <v>28857119.774999999</v>
      </c>
    </row>
    <row r="2985" spans="1:20" ht="18.75" hidden="1" customHeight="1" x14ac:dyDescent="0.25">
      <c r="A2985" s="142"/>
      <c r="B2985" s="169"/>
      <c r="C2985" s="140"/>
      <c r="D2985" s="12" t="s">
        <v>83</v>
      </c>
      <c r="E2985" s="41">
        <f>осн2!N261*осн2!$B$6*осн2!$D$1+осн2!$A$2+(осн2!N261*осн2!$B$6*осн2!$D$1+осн2!$A$2)*осн2!$E$2</f>
        <v>61098833.549999997</v>
      </c>
      <c r="F2985" s="41">
        <f>осн2!O261*осн2!$B$6*осн2!$D$1+осн2!$A$2+(осн2!O261*осн2!$B$6*осн2!$D$1+осн2!$A$2)*осн2!$E$2</f>
        <v>63542787.600000001</v>
      </c>
      <c r="G2985" s="178"/>
      <c r="H2985" s="179"/>
      <c r="I2985" s="41">
        <f t="shared" si="815"/>
        <v>61098833.549999997</v>
      </c>
      <c r="J2985" s="41">
        <f t="shared" si="816"/>
        <v>63542787.600000001</v>
      </c>
      <c r="K2985" s="178"/>
      <c r="L2985" s="179"/>
      <c r="M2985" s="41">
        <f t="shared" si="817"/>
        <v>61098833.549999997</v>
      </c>
      <c r="N2985" s="41">
        <f t="shared" si="818"/>
        <v>63542787.600000001</v>
      </c>
      <c r="O2985" s="37">
        <f>осн2!N261*осн2!$B$6+осн2!$A$2+(осн2!N261*осн2!$B$6+осн2!$A$2)*осн2!$E$2</f>
        <v>30549416.774999999</v>
      </c>
      <c r="P2985" s="37">
        <f>осн2!O261*осн2!$B$6+осн2!$A$2+(осн2!O261*осн2!$B$6+осн2!$A$2)*осн2!$E$2</f>
        <v>31771393.800000001</v>
      </c>
      <c r="Q2985" s="41">
        <f t="shared" si="819"/>
        <v>61098833.549999997</v>
      </c>
      <c r="R2985" s="41">
        <f t="shared" si="820"/>
        <v>63542787.600000001</v>
      </c>
      <c r="S2985" s="41">
        <f t="shared" si="821"/>
        <v>30549416.774999999</v>
      </c>
      <c r="T2985" s="41">
        <f t="shared" si="822"/>
        <v>31771393.800000001</v>
      </c>
    </row>
    <row r="2986" spans="1:20" ht="18.75" hidden="1" customHeight="1" x14ac:dyDescent="0.25">
      <c r="A2986" s="142"/>
      <c r="B2986" s="169"/>
      <c r="C2986" s="140"/>
      <c r="D2986" s="12" t="s">
        <v>84</v>
      </c>
      <c r="E2986" s="41">
        <f>осн2!N262*осн2!$B$6*осн2!$D$1+осн2!$A$2+(осн2!N262*осн2!$B$6*осн2!$D$1+осн2!$A$2)*осн2!$E$2</f>
        <v>66703249.450000003</v>
      </c>
      <c r="F2986" s="41">
        <f>осн2!O262*осн2!$B$6*осн2!$D$1+осн2!$A$2+(осн2!O262*осн2!$B$6*осн2!$D$1+осн2!$A$2)*осн2!$E$2</f>
        <v>69371376.950000003</v>
      </c>
      <c r="G2986" s="178"/>
      <c r="H2986" s="179"/>
      <c r="I2986" s="41">
        <f t="shared" si="815"/>
        <v>66703249.450000003</v>
      </c>
      <c r="J2986" s="41">
        <f t="shared" si="816"/>
        <v>69371376.950000003</v>
      </c>
      <c r="K2986" s="178"/>
      <c r="L2986" s="179"/>
      <c r="M2986" s="41">
        <f t="shared" si="817"/>
        <v>66703249.450000003</v>
      </c>
      <c r="N2986" s="41">
        <f t="shared" si="818"/>
        <v>69371376.950000003</v>
      </c>
      <c r="O2986" s="37">
        <f>осн2!N262*осн2!$B$6+осн2!$A$2+(осн2!N262*осн2!$B$6+осн2!$A$2)*осн2!$E$2</f>
        <v>33351624.725000001</v>
      </c>
      <c r="P2986" s="37">
        <f>осн2!O262*осн2!$B$6+осн2!$A$2+(осн2!O262*осн2!$B$6+осн2!$A$2)*осн2!$E$2</f>
        <v>34685688.475000001</v>
      </c>
      <c r="Q2986" s="41">
        <f t="shared" si="819"/>
        <v>66703249.450000003</v>
      </c>
      <c r="R2986" s="41">
        <f t="shared" si="820"/>
        <v>69371376.950000003</v>
      </c>
      <c r="S2986" s="41">
        <f t="shared" si="821"/>
        <v>33351624.725000001</v>
      </c>
      <c r="T2986" s="41">
        <f t="shared" si="822"/>
        <v>34685688.475000001</v>
      </c>
    </row>
    <row r="2987" spans="1:20" ht="18.75" hidden="1" customHeight="1" x14ac:dyDescent="0.25">
      <c r="A2987" s="142"/>
      <c r="B2987" s="169"/>
      <c r="C2987" s="140"/>
      <c r="D2987" s="58" t="s">
        <v>86</v>
      </c>
      <c r="E2987" s="40">
        <f>осн2!N263*осн2!$B$6*осн2!$D$1+осн2!$A$2+(осн2!N263*осн2!$B$6*осн2!$D$1+осн2!$A$2)*осн2!$E$2</f>
        <v>23792738.25</v>
      </c>
      <c r="F2987" s="40">
        <f>осн2!O263*осн2!$B$6*осн2!$D$1+осн2!$A$2+(осн2!O263*осн2!$B$6*осн2!$D$1+осн2!$A$2)*осн2!$E$2</f>
        <v>24744446.600000001</v>
      </c>
      <c r="G2987" s="178"/>
      <c r="H2987" s="179"/>
      <c r="I2987" s="40">
        <f t="shared" si="815"/>
        <v>23792738.25</v>
      </c>
      <c r="J2987" s="40">
        <f t="shared" si="816"/>
        <v>24744446.600000001</v>
      </c>
      <c r="K2987" s="178"/>
      <c r="L2987" s="179"/>
      <c r="M2987" s="40">
        <f t="shared" si="817"/>
        <v>23792738.25</v>
      </c>
      <c r="N2987" s="40">
        <f t="shared" si="818"/>
        <v>24744446.600000001</v>
      </c>
      <c r="O2987" s="36">
        <f>осн2!N263*осн2!$B$6+осн2!$A$2+(осн2!N263*осн2!$B$6+осн2!$A$2)*осн2!$E$2</f>
        <v>11896369.125</v>
      </c>
      <c r="P2987" s="36">
        <f>осн2!O263*осн2!$B$6+осн2!$A$2+(осн2!O263*осн2!$B$6+осн2!$A$2)*осн2!$E$2</f>
        <v>12372223.300000001</v>
      </c>
      <c r="Q2987" s="40">
        <f t="shared" si="819"/>
        <v>23792738.25</v>
      </c>
      <c r="R2987" s="40">
        <f t="shared" si="820"/>
        <v>24744446.600000001</v>
      </c>
      <c r="S2987" s="40">
        <f t="shared" si="821"/>
        <v>11896369.125</v>
      </c>
      <c r="T2987" s="40">
        <f t="shared" si="822"/>
        <v>12372223.300000001</v>
      </c>
    </row>
    <row r="2988" spans="1:20" ht="18.75" hidden="1" customHeight="1" x14ac:dyDescent="0.25">
      <c r="A2988" s="142"/>
      <c r="B2988" s="169"/>
      <c r="C2988" s="140"/>
      <c r="D2988" s="4" t="s">
        <v>87</v>
      </c>
      <c r="E2988" s="41">
        <f>осн2!N264*осн2!$B$6*осн2!$D$1+осн2!$A$2+(осн2!N264*осн2!$B$6*осн2!$D$1+осн2!$A$2)*осн2!$E$2</f>
        <v>29397124.649999999</v>
      </c>
      <c r="F2988" s="41">
        <f>осн2!O264*осн2!$B$6*осн2!$D$1+осн2!$A$2+(осн2!O264*осн2!$B$6*осн2!$D$1+осн2!$A$2)*осн2!$E$2</f>
        <v>30573009.399999999</v>
      </c>
      <c r="G2988" s="178"/>
      <c r="H2988" s="179"/>
      <c r="I2988" s="41">
        <f t="shared" si="815"/>
        <v>29397124.649999999</v>
      </c>
      <c r="J2988" s="41">
        <f t="shared" si="816"/>
        <v>30573009.399999999</v>
      </c>
      <c r="K2988" s="178"/>
      <c r="L2988" s="179"/>
      <c r="M2988" s="41">
        <f t="shared" si="817"/>
        <v>29397124.649999999</v>
      </c>
      <c r="N2988" s="41">
        <f t="shared" si="818"/>
        <v>30573009.399999999</v>
      </c>
      <c r="O2988" s="37">
        <f>осн2!N264*осн2!$B$6+осн2!$A$2+(осн2!N264*осн2!$B$6+осн2!$A$2)*осн2!$E$2</f>
        <v>14698562.324999999</v>
      </c>
      <c r="P2988" s="37">
        <f>осн2!O264*осн2!$B$6+осн2!$A$2+(осн2!O264*осн2!$B$6+осн2!$A$2)*осн2!$E$2</f>
        <v>15286504.699999999</v>
      </c>
      <c r="Q2988" s="41">
        <f t="shared" si="819"/>
        <v>29397124.649999999</v>
      </c>
      <c r="R2988" s="41">
        <f t="shared" si="820"/>
        <v>30573009.399999999</v>
      </c>
      <c r="S2988" s="41">
        <f t="shared" si="821"/>
        <v>14698562.324999999</v>
      </c>
      <c r="T2988" s="41">
        <f t="shared" si="822"/>
        <v>15286504.699999999</v>
      </c>
    </row>
    <row r="2989" spans="1:20" ht="18.75" hidden="1" customHeight="1" x14ac:dyDescent="0.25">
      <c r="A2989" s="142"/>
      <c r="B2989" s="169"/>
      <c r="C2989" s="140"/>
      <c r="D2989" s="4" t="s">
        <v>88</v>
      </c>
      <c r="E2989" s="41">
        <f>осн2!N265*осн2!$B$6*осн2!$D$1+осн2!$A$2+(осн2!N265*осн2!$B$6*осн2!$D$1+осн2!$A$2)*осн2!$E$2</f>
        <v>35001496.299999997</v>
      </c>
      <c r="F2989" s="41">
        <f>осн2!O265*осн2!$B$6*осн2!$D$1+осн2!$A$2+(осн2!O265*осн2!$B$6*осн2!$D$1+осн2!$A$2)*осн2!$E$2</f>
        <v>36401557.450000003</v>
      </c>
      <c r="G2989" s="178"/>
      <c r="H2989" s="179"/>
      <c r="I2989" s="41">
        <f t="shared" si="815"/>
        <v>35001496.299999997</v>
      </c>
      <c r="J2989" s="41">
        <f t="shared" si="816"/>
        <v>36401557.450000003</v>
      </c>
      <c r="K2989" s="178"/>
      <c r="L2989" s="179"/>
      <c r="M2989" s="41">
        <f t="shared" si="817"/>
        <v>35001496.299999997</v>
      </c>
      <c r="N2989" s="41">
        <f t="shared" si="818"/>
        <v>36401557.450000003</v>
      </c>
      <c r="O2989" s="37">
        <f>осн2!N265*осн2!$B$6+осн2!$A$2+(осн2!N265*осн2!$B$6+осн2!$A$2)*осн2!$E$2</f>
        <v>17500748.149999999</v>
      </c>
      <c r="P2989" s="37">
        <f>осн2!O265*осн2!$B$6+осн2!$A$2+(осн2!O265*осн2!$B$6+осн2!$A$2)*осн2!$E$2</f>
        <v>18200778.725000001</v>
      </c>
      <c r="Q2989" s="41">
        <f t="shared" si="819"/>
        <v>35001496.299999997</v>
      </c>
      <c r="R2989" s="41">
        <f t="shared" si="820"/>
        <v>36401557.450000003</v>
      </c>
      <c r="S2989" s="41">
        <f t="shared" si="821"/>
        <v>17500748.149999999</v>
      </c>
      <c r="T2989" s="41">
        <f t="shared" si="822"/>
        <v>18200778.725000001</v>
      </c>
    </row>
    <row r="2990" spans="1:20" ht="18.75" hidden="1" customHeight="1" x14ac:dyDescent="0.25">
      <c r="A2990" s="142"/>
      <c r="B2990" s="169"/>
      <c r="C2990" s="140"/>
      <c r="D2990" s="4" t="s">
        <v>89</v>
      </c>
      <c r="E2990" s="41">
        <f>осн2!N266*осн2!$B$6*осн2!$D$1+осн2!$A$2+(осн2!N266*осн2!$B$6*осн2!$D$1+осн2!$A$2)*осн2!$E$2</f>
        <v>40605882.700000003</v>
      </c>
      <c r="F2990" s="41">
        <f>осн2!O266*осн2!$B$6*осн2!$D$1+осн2!$A$2+(осн2!O266*осн2!$B$6*осн2!$D$1+осн2!$A$2)*осн2!$E$2</f>
        <v>42230120.25</v>
      </c>
      <c r="G2990" s="178"/>
      <c r="H2990" s="179"/>
      <c r="I2990" s="41">
        <f t="shared" si="815"/>
        <v>40605882.700000003</v>
      </c>
      <c r="J2990" s="41">
        <f t="shared" si="816"/>
        <v>42230120.25</v>
      </c>
      <c r="K2990" s="178"/>
      <c r="L2990" s="179"/>
      <c r="M2990" s="41">
        <f t="shared" si="817"/>
        <v>40605882.700000003</v>
      </c>
      <c r="N2990" s="41">
        <f t="shared" si="818"/>
        <v>42230120.25</v>
      </c>
      <c r="O2990" s="37">
        <f>осн2!N266*осн2!$B$6+осн2!$A$2+(осн2!N266*осн2!$B$6+осн2!$A$2)*осн2!$E$2</f>
        <v>20302941.350000001</v>
      </c>
      <c r="P2990" s="37">
        <f>осн2!O266*осн2!$B$6+осн2!$A$2+(осн2!O266*осн2!$B$6+осн2!$A$2)*осн2!$E$2</f>
        <v>21115060.125</v>
      </c>
      <c r="Q2990" s="41">
        <f t="shared" si="819"/>
        <v>40605882.700000003</v>
      </c>
      <c r="R2990" s="41">
        <f t="shared" si="820"/>
        <v>42230120.25</v>
      </c>
      <c r="S2990" s="41">
        <f t="shared" si="821"/>
        <v>20302941.350000001</v>
      </c>
      <c r="T2990" s="41">
        <f t="shared" si="822"/>
        <v>21115060.125</v>
      </c>
    </row>
    <row r="2991" spans="1:20" ht="18.75" hidden="1" customHeight="1" x14ac:dyDescent="0.25">
      <c r="A2991" s="142"/>
      <c r="B2991" s="169"/>
      <c r="C2991" s="140"/>
      <c r="D2991" s="4" t="s">
        <v>90</v>
      </c>
      <c r="E2991" s="41">
        <f>осн2!N267*осн2!$B$6*осн2!$D$1+осн2!$A$2+(осн2!N267*осн2!$B$6*осн2!$D$1+осн2!$A$2)*осн2!$E$2</f>
        <v>47403308.100000001</v>
      </c>
      <c r="F2991" s="41">
        <f>осн2!O267*осн2!$B$6*осн2!$D$1+осн2!$A$2+(осн2!O267*осн2!$B$6*осн2!$D$1+осн2!$A$2)*осн2!$E$2</f>
        <v>49299441.25</v>
      </c>
      <c r="G2991" s="178"/>
      <c r="H2991" s="179"/>
      <c r="I2991" s="41">
        <f t="shared" si="815"/>
        <v>47403308.100000001</v>
      </c>
      <c r="J2991" s="41">
        <f t="shared" si="816"/>
        <v>49299441.25</v>
      </c>
      <c r="K2991" s="178"/>
      <c r="L2991" s="179"/>
      <c r="M2991" s="41">
        <f t="shared" si="817"/>
        <v>47403308.100000001</v>
      </c>
      <c r="N2991" s="41">
        <f t="shared" si="818"/>
        <v>49299441.25</v>
      </c>
      <c r="O2991" s="37">
        <f>осн2!N267*осн2!$B$6+осн2!$A$2+(осн2!N267*осн2!$B$6+осн2!$A$2)*осн2!$E$2</f>
        <v>23701654.050000001</v>
      </c>
      <c r="P2991" s="37">
        <f>осн2!O267*осн2!$B$6+осн2!$A$2+(осн2!O267*осн2!$B$6+осн2!$A$2)*осн2!$E$2</f>
        <v>24649720.625</v>
      </c>
      <c r="Q2991" s="41">
        <f t="shared" si="819"/>
        <v>47403308.100000001</v>
      </c>
      <c r="R2991" s="41">
        <f t="shared" si="820"/>
        <v>49299441.25</v>
      </c>
      <c r="S2991" s="41">
        <f t="shared" si="821"/>
        <v>23701654.050000001</v>
      </c>
      <c r="T2991" s="41">
        <f t="shared" si="822"/>
        <v>24649720.625</v>
      </c>
    </row>
    <row r="2992" spans="1:20" ht="18.75" hidden="1" customHeight="1" x14ac:dyDescent="0.25">
      <c r="A2992" s="142"/>
      <c r="B2992" s="169"/>
      <c r="C2992" s="140"/>
      <c r="D2992" s="4" t="s">
        <v>91</v>
      </c>
      <c r="E2992" s="41">
        <f>осн2!N268*осн2!$B$6*осн2!$D$1+осн2!$A$2+(осн2!N268*осн2!$B$6*осн2!$D$1+осн2!$A$2)*осн2!$E$2</f>
        <v>53007682.700000003</v>
      </c>
      <c r="F2992" s="41">
        <f>осн2!O268*осн2!$B$6*осн2!$D$1+осн2!$A$2+(осн2!O268*осн2!$B$6*осн2!$D$1+осн2!$A$2)*осн2!$E$2</f>
        <v>55127989.299999997</v>
      </c>
      <c r="G2992" s="178"/>
      <c r="H2992" s="179"/>
      <c r="I2992" s="41">
        <f t="shared" si="815"/>
        <v>53007682.700000003</v>
      </c>
      <c r="J2992" s="41">
        <f t="shared" si="816"/>
        <v>55127989.299999997</v>
      </c>
      <c r="K2992" s="178"/>
      <c r="L2992" s="179"/>
      <c r="M2992" s="41">
        <f t="shared" si="817"/>
        <v>53007682.700000003</v>
      </c>
      <c r="N2992" s="41">
        <f t="shared" si="818"/>
        <v>55127989.299999997</v>
      </c>
      <c r="O2992" s="37">
        <f>осн2!N268*осн2!$B$6+осн2!$A$2+(осн2!N268*осн2!$B$6+осн2!$A$2)*осн2!$E$2</f>
        <v>26503841.350000001</v>
      </c>
      <c r="P2992" s="37">
        <f>осн2!O268*осн2!$B$6+осн2!$A$2+(осн2!O268*осн2!$B$6+осн2!$A$2)*осн2!$E$2</f>
        <v>27563994.649999999</v>
      </c>
      <c r="Q2992" s="41">
        <f t="shared" si="819"/>
        <v>53007682.700000003</v>
      </c>
      <c r="R2992" s="41">
        <f t="shared" si="820"/>
        <v>55127989.299999997</v>
      </c>
      <c r="S2992" s="41">
        <f t="shared" si="821"/>
        <v>26503841.350000001</v>
      </c>
      <c r="T2992" s="41">
        <f t="shared" si="822"/>
        <v>27563994.649999999</v>
      </c>
    </row>
    <row r="2993" spans="1:20" ht="18.75" hidden="1" customHeight="1" x14ac:dyDescent="0.25">
      <c r="A2993" s="142"/>
      <c r="B2993" s="169"/>
      <c r="C2993" s="140"/>
      <c r="D2993" s="4" t="s">
        <v>85</v>
      </c>
      <c r="E2993" s="41">
        <f>осн2!N269*осн2!$B$6*осн2!$D$1+осн2!$A$2+(осн2!N269*осн2!$B$6*осн2!$D$1+осн2!$A$2)*осн2!$E$2</f>
        <v>58612069.100000001</v>
      </c>
      <c r="F2993" s="41">
        <f>осн2!O269*осн2!$B$6*осн2!$D$1+осн2!$A$2+(осн2!O269*осн2!$B$6*осн2!$D$1+осн2!$A$2)*осн2!$E$2</f>
        <v>60956552.100000001</v>
      </c>
      <c r="G2993" s="178"/>
      <c r="H2993" s="179"/>
      <c r="I2993" s="41">
        <f t="shared" ref="I2993:I3001" si="823">E2993</f>
        <v>58612069.100000001</v>
      </c>
      <c r="J2993" s="41">
        <f t="shared" ref="J2993:J3001" si="824">F2993</f>
        <v>60956552.100000001</v>
      </c>
      <c r="K2993" s="178"/>
      <c r="L2993" s="179"/>
      <c r="M2993" s="41">
        <f t="shared" ref="M2993:M3001" si="825">I2993</f>
        <v>58612069.100000001</v>
      </c>
      <c r="N2993" s="41">
        <f t="shared" ref="N2993:N3001" si="826">J2993</f>
        <v>60956552.100000001</v>
      </c>
      <c r="O2993" s="37">
        <f>осн2!N269*осн2!$B$6+осн2!$A$2+(осн2!N269*осн2!$B$6+осн2!$A$2)*осн2!$E$2</f>
        <v>29306034.550000001</v>
      </c>
      <c r="P2993" s="37">
        <f>осн2!O269*осн2!$B$6+осн2!$A$2+(осн2!O269*осн2!$B$6+осн2!$A$2)*осн2!$E$2</f>
        <v>30478276.050000001</v>
      </c>
      <c r="Q2993" s="41">
        <f t="shared" ref="Q2993:Q3001" si="827">M2993</f>
        <v>58612069.100000001</v>
      </c>
      <c r="R2993" s="41">
        <f t="shared" ref="R2993:R3001" si="828">N2993</f>
        <v>60956552.100000001</v>
      </c>
      <c r="S2993" s="41">
        <f t="shared" ref="S2993:S3001" si="829">O2993</f>
        <v>29306034.550000001</v>
      </c>
      <c r="T2993" s="41">
        <f t="shared" ref="T2993:T3001" si="830">P2993</f>
        <v>30478276.050000001</v>
      </c>
    </row>
    <row r="2994" spans="1:20" ht="18.75" hidden="1" customHeight="1" x14ac:dyDescent="0.25">
      <c r="A2994" s="142"/>
      <c r="B2994" s="169"/>
      <c r="C2994" s="140"/>
      <c r="D2994" s="4" t="s">
        <v>92</v>
      </c>
      <c r="E2994" s="41">
        <f>осн2!N270*осн2!$B$6*осн2!$D$1+осн2!$A$2+(осн2!N270*осн2!$B$6*осн2!$D$1+осн2!$A$2)*осн2!$E$2</f>
        <v>64216440.75</v>
      </c>
      <c r="F2994" s="41">
        <f>осн2!O270*осн2!$B$6*осн2!$D$1+осн2!$A$2+(осн2!O270*осн2!$B$6*осн2!$D$1+осн2!$A$2)*осн2!$E$2</f>
        <v>66785100.149999999</v>
      </c>
      <c r="G2994" s="178"/>
      <c r="H2994" s="179"/>
      <c r="I2994" s="41">
        <f t="shared" si="823"/>
        <v>64216440.75</v>
      </c>
      <c r="J2994" s="41">
        <f t="shared" si="824"/>
        <v>66785100.149999999</v>
      </c>
      <c r="K2994" s="178"/>
      <c r="L2994" s="179"/>
      <c r="M2994" s="41">
        <f t="shared" si="825"/>
        <v>64216440.75</v>
      </c>
      <c r="N2994" s="41">
        <f t="shared" si="826"/>
        <v>66785100.149999999</v>
      </c>
      <c r="O2994" s="37">
        <f>осн2!N270*осн2!$B$6+осн2!$A$2+(осн2!N270*осн2!$B$6+осн2!$A$2)*осн2!$E$2</f>
        <v>32108220.375</v>
      </c>
      <c r="P2994" s="37">
        <f>осн2!O270*осн2!$B$6+осн2!$A$2+(осн2!O270*осн2!$B$6+осн2!$A$2)*осн2!$E$2</f>
        <v>33392550.074999999</v>
      </c>
      <c r="Q2994" s="41">
        <f t="shared" si="827"/>
        <v>64216440.75</v>
      </c>
      <c r="R2994" s="41">
        <f t="shared" si="828"/>
        <v>66785100.149999999</v>
      </c>
      <c r="S2994" s="41">
        <f t="shared" si="829"/>
        <v>32108220.375</v>
      </c>
      <c r="T2994" s="41">
        <f t="shared" si="830"/>
        <v>33392550.074999999</v>
      </c>
    </row>
    <row r="2995" spans="1:20" ht="18.75" hidden="1" customHeight="1" x14ac:dyDescent="0.25">
      <c r="A2995" s="142"/>
      <c r="B2995" s="169"/>
      <c r="C2995" s="140"/>
      <c r="D2995" s="4" t="s">
        <v>93</v>
      </c>
      <c r="E2995" s="41">
        <f>осн2!N271*осн2!$B$6*осн2!$D$1+осн2!$A$2+(осн2!N271*осн2!$B$6*осн2!$D$1+осн2!$A$2)*осн2!$E$2</f>
        <v>71013866.150000006</v>
      </c>
      <c r="F2995" s="41">
        <f>осн2!O271*осн2!$B$6*осн2!$D$1+осн2!$A$2+(осн2!O271*осн2!$B$6*осн2!$D$1+осн2!$A$2)*осн2!$E$2</f>
        <v>73854421.150000006</v>
      </c>
      <c r="G2995" s="178"/>
      <c r="H2995" s="179"/>
      <c r="I2995" s="41">
        <f t="shared" si="823"/>
        <v>71013866.150000006</v>
      </c>
      <c r="J2995" s="41">
        <f t="shared" si="824"/>
        <v>73854421.150000006</v>
      </c>
      <c r="K2995" s="178"/>
      <c r="L2995" s="179"/>
      <c r="M2995" s="41">
        <f t="shared" si="825"/>
        <v>71013866.150000006</v>
      </c>
      <c r="N2995" s="41">
        <f t="shared" si="826"/>
        <v>73854421.150000006</v>
      </c>
      <c r="O2995" s="37">
        <f>осн2!N271*осн2!$B$6+осн2!$A$2+(осн2!N271*осн2!$B$6+осн2!$A$2)*осн2!$E$2</f>
        <v>35506933.075000003</v>
      </c>
      <c r="P2995" s="37">
        <f>осн2!O271*осн2!$B$6+осн2!$A$2+(осн2!O271*осн2!$B$6+осн2!$A$2)*осн2!$E$2</f>
        <v>36927210.575000003</v>
      </c>
      <c r="Q2995" s="41">
        <f t="shared" si="827"/>
        <v>71013866.150000006</v>
      </c>
      <c r="R2995" s="41">
        <f t="shared" si="828"/>
        <v>73854421.150000006</v>
      </c>
      <c r="S2995" s="41">
        <f t="shared" si="829"/>
        <v>35506933.075000003</v>
      </c>
      <c r="T2995" s="41">
        <f t="shared" si="830"/>
        <v>36927210.575000003</v>
      </c>
    </row>
    <row r="2996" spans="1:20" ht="18.75" hidden="1" customHeight="1" x14ac:dyDescent="0.25">
      <c r="A2996" s="142"/>
      <c r="B2996" s="169"/>
      <c r="C2996" s="140"/>
      <c r="D2996" s="8" t="s">
        <v>95</v>
      </c>
      <c r="E2996" s="40">
        <f>осн2!N272*осн2!$B$6*осн2!$D$1+осн2!$A$2+(осн2!N272*осн2!$B$6*осн2!$D$1+осн2!$A$2)*осн2!$E$2</f>
        <v>17326364.800000001</v>
      </c>
      <c r="F2996" s="40">
        <f>осн2!O272*осн2!$B$6*осн2!$D$1+осн2!$A$2+(осн2!O272*осн2!$B$6*осн2!$D$1+осн2!$A$2)*осн2!$E$2</f>
        <v>18019417.149999999</v>
      </c>
      <c r="G2996" s="178"/>
      <c r="H2996" s="179"/>
      <c r="I2996" s="40">
        <f t="shared" si="823"/>
        <v>17326364.800000001</v>
      </c>
      <c r="J2996" s="40">
        <f t="shared" si="824"/>
        <v>18019417.149999999</v>
      </c>
      <c r="K2996" s="178"/>
      <c r="L2996" s="179"/>
      <c r="M2996" s="40">
        <f t="shared" si="825"/>
        <v>17326364.800000001</v>
      </c>
      <c r="N2996" s="40">
        <f t="shared" si="826"/>
        <v>18019417.149999999</v>
      </c>
      <c r="O2996" s="36">
        <f>осн2!N272*осн2!$B$6+осн2!$A$2+(осн2!N272*осн2!$B$6+осн2!$A$2)*осн2!$E$2</f>
        <v>8663182.4000000004</v>
      </c>
      <c r="P2996" s="36">
        <f>осн2!O272*осн2!$B$6+осн2!$A$2+(осн2!O272*осн2!$B$6+осн2!$A$2)*осн2!$E$2</f>
        <v>9009708.5749999993</v>
      </c>
      <c r="Q2996" s="40">
        <f t="shared" si="827"/>
        <v>17326364.800000001</v>
      </c>
      <c r="R2996" s="40">
        <f t="shared" si="828"/>
        <v>18019417.149999999</v>
      </c>
      <c r="S2996" s="40">
        <f t="shared" si="829"/>
        <v>8663182.4000000004</v>
      </c>
      <c r="T2996" s="40">
        <f t="shared" si="830"/>
        <v>9009708.5749999993</v>
      </c>
    </row>
    <row r="2997" spans="1:20" ht="18.75" hidden="1" customHeight="1" x14ac:dyDescent="0.25">
      <c r="A2997" s="142"/>
      <c r="B2997" s="169"/>
      <c r="C2997" s="140"/>
      <c r="D2997" s="4" t="s">
        <v>96</v>
      </c>
      <c r="E2997" s="41">
        <f>осн2!N273*осн2!$B$6*осн2!$D$1+осн2!$A$2+(осн2!N273*осн2!$B$6*осн2!$D$1+осн2!$A$2)*осн2!$E$2</f>
        <v>23176335.75</v>
      </c>
      <c r="F2997" s="41">
        <f>осн2!O273*осн2!$B$6*осн2!$D$1+осн2!$A$2+(осн2!O273*осн2!$B$6*осн2!$D$1+осн2!$A$2)*осн2!$E$2</f>
        <v>24103388</v>
      </c>
      <c r="G2997" s="178"/>
      <c r="H2997" s="179"/>
      <c r="I2997" s="41">
        <f t="shared" si="823"/>
        <v>23176335.75</v>
      </c>
      <c r="J2997" s="41">
        <f t="shared" si="824"/>
        <v>24103388</v>
      </c>
      <c r="K2997" s="178"/>
      <c r="L2997" s="179"/>
      <c r="M2997" s="41">
        <f t="shared" si="825"/>
        <v>23176335.75</v>
      </c>
      <c r="N2997" s="41">
        <f t="shared" si="826"/>
        <v>24103388</v>
      </c>
      <c r="O2997" s="37">
        <f>осн2!N273*осн2!$B$6+осн2!$A$2+(осн2!N273*осн2!$B$6+осн2!$A$2)*осн2!$E$2</f>
        <v>11588167.875</v>
      </c>
      <c r="P2997" s="37">
        <f>осн2!O273*осн2!$B$6+осн2!$A$2+(осн2!O273*осн2!$B$6+осн2!$A$2)*осн2!$E$2</f>
        <v>12051694</v>
      </c>
      <c r="Q2997" s="41">
        <f t="shared" si="827"/>
        <v>23176335.75</v>
      </c>
      <c r="R2997" s="41">
        <f t="shared" si="828"/>
        <v>24103388</v>
      </c>
      <c r="S2997" s="41">
        <f t="shared" si="829"/>
        <v>11588167.875</v>
      </c>
      <c r="T2997" s="41">
        <f t="shared" si="830"/>
        <v>12051694</v>
      </c>
    </row>
    <row r="2998" spans="1:20" ht="18.75" hidden="1" customHeight="1" x14ac:dyDescent="0.25">
      <c r="A2998" s="142"/>
      <c r="B2998" s="169"/>
      <c r="C2998" s="140"/>
      <c r="D2998" s="4" t="s">
        <v>97</v>
      </c>
      <c r="E2998" s="41">
        <f>осн2!N274*осн2!$B$6*осн2!$D$1+осн2!$A$2+(осн2!N274*осн2!$B$6*осн2!$D$1+осн2!$A$2)*осн2!$E$2</f>
        <v>30396021.199999999</v>
      </c>
      <c r="F2998" s="41">
        <f>осн2!O274*осн2!$B$6*осн2!$D$1+осн2!$A$2+(осн2!O274*осн2!$B$6*осн2!$D$1+осн2!$A$2)*осн2!$E$2</f>
        <v>31611863.699999999</v>
      </c>
      <c r="G2998" s="178"/>
      <c r="H2998" s="179"/>
      <c r="I2998" s="41">
        <f t="shared" si="823"/>
        <v>30396021.199999999</v>
      </c>
      <c r="J2998" s="41">
        <f t="shared" si="824"/>
        <v>31611863.699999999</v>
      </c>
      <c r="K2998" s="178"/>
      <c r="L2998" s="179"/>
      <c r="M2998" s="41">
        <f t="shared" si="825"/>
        <v>30396021.199999999</v>
      </c>
      <c r="N2998" s="41">
        <f t="shared" si="826"/>
        <v>31611863.699999999</v>
      </c>
      <c r="O2998" s="37">
        <f>осн2!N274*осн2!$B$6+осн2!$A$2+(осн2!N274*осн2!$B$6+осн2!$A$2)*осн2!$E$2</f>
        <v>15198010.6</v>
      </c>
      <c r="P2998" s="37">
        <f>осн2!O274*осн2!$B$6+осн2!$A$2+(осн2!O274*осн2!$B$6+осн2!$A$2)*осн2!$E$2</f>
        <v>15805931.85</v>
      </c>
      <c r="Q2998" s="41">
        <f t="shared" si="827"/>
        <v>30396021.199999999</v>
      </c>
      <c r="R2998" s="41">
        <f t="shared" si="828"/>
        <v>31611863.699999999</v>
      </c>
      <c r="S2998" s="41">
        <f t="shared" si="829"/>
        <v>15198010.6</v>
      </c>
      <c r="T2998" s="41">
        <f t="shared" si="830"/>
        <v>15805931.85</v>
      </c>
    </row>
    <row r="2999" spans="1:20" ht="18.75" hidden="1" customHeight="1" x14ac:dyDescent="0.25">
      <c r="A2999" s="142"/>
      <c r="B2999" s="169"/>
      <c r="C2999" s="140"/>
      <c r="D2999" s="4" t="s">
        <v>98</v>
      </c>
      <c r="E2999" s="41">
        <f>осн2!N275*осн2!$B$6*осн2!$D$1+осн2!$A$2+(осн2!N275*осн2!$B$6*осн2!$D$1+осн2!$A$2)*осн2!$E$2</f>
        <v>36246021.649999999</v>
      </c>
      <c r="F2999" s="41">
        <f>осн2!O275*осн2!$B$6*осн2!$D$1+осн2!$A$2+(осн2!O275*осн2!$B$6*осн2!$D$1+осн2!$A$2)*осн2!$E$2</f>
        <v>37695861.100000001</v>
      </c>
      <c r="G2999" s="178"/>
      <c r="H2999" s="179"/>
      <c r="I2999" s="41">
        <f t="shared" si="823"/>
        <v>36246021.649999999</v>
      </c>
      <c r="J2999" s="41">
        <f t="shared" si="824"/>
        <v>37695861.100000001</v>
      </c>
      <c r="K2999" s="178"/>
      <c r="L2999" s="179"/>
      <c r="M2999" s="41">
        <f t="shared" si="825"/>
        <v>36246021.649999999</v>
      </c>
      <c r="N2999" s="41">
        <f t="shared" si="826"/>
        <v>37695861.100000001</v>
      </c>
      <c r="O2999" s="37">
        <f>осн2!N275*осн2!$B$6+осн2!$A$2+(осн2!N275*осн2!$B$6+осн2!$A$2)*осн2!$E$2</f>
        <v>18123010.824999999</v>
      </c>
      <c r="P2999" s="37">
        <f>осн2!O275*осн2!$B$6+осн2!$A$2+(осн2!O275*осн2!$B$6+осн2!$A$2)*осн2!$E$2</f>
        <v>18847930.550000001</v>
      </c>
      <c r="Q2999" s="41">
        <f t="shared" si="827"/>
        <v>36246021.649999999</v>
      </c>
      <c r="R2999" s="41">
        <f t="shared" si="828"/>
        <v>37695861.100000001</v>
      </c>
      <c r="S2999" s="41">
        <f t="shared" si="829"/>
        <v>18123010.824999999</v>
      </c>
      <c r="T2999" s="41">
        <f t="shared" si="830"/>
        <v>18847930.550000001</v>
      </c>
    </row>
    <row r="3000" spans="1:20" ht="18.75" hidden="1" customHeight="1" x14ac:dyDescent="0.25">
      <c r="A3000" s="142"/>
      <c r="B3000" s="169"/>
      <c r="C3000" s="140"/>
      <c r="D3000" s="4" t="s">
        <v>99</v>
      </c>
      <c r="E3000" s="41">
        <f>осн2!N276*осн2!$B$6*осн2!$D$1+осн2!$A$2+(осн2!N276*осн2!$B$6*осн2!$D$1+осн2!$A$2)*осн2!$E$2</f>
        <v>43739617.549999997</v>
      </c>
      <c r="F3000" s="41">
        <f>осн2!O276*осн2!$B$6*осн2!$D$1+осн2!$A$2+(осн2!O276*осн2!$B$6*осн2!$D$1+осн2!$A$2)*осн2!$E$2</f>
        <v>45489200.600000001</v>
      </c>
      <c r="G3000" s="178"/>
      <c r="H3000" s="179"/>
      <c r="I3000" s="41">
        <f t="shared" si="823"/>
        <v>43739617.549999997</v>
      </c>
      <c r="J3000" s="41">
        <f t="shared" si="824"/>
        <v>45489200.600000001</v>
      </c>
      <c r="K3000" s="178"/>
      <c r="L3000" s="179"/>
      <c r="M3000" s="41">
        <f t="shared" si="825"/>
        <v>43739617.549999997</v>
      </c>
      <c r="N3000" s="41">
        <f t="shared" si="826"/>
        <v>45489200.600000001</v>
      </c>
      <c r="O3000" s="37">
        <f>осн2!N276*осн2!$B$6+осн2!$A$2+(осн2!N276*осн2!$B$6+осн2!$A$2)*осн2!$E$2</f>
        <v>21869808.774999999</v>
      </c>
      <c r="P3000" s="37">
        <f>осн2!O276*осн2!$B$6+осн2!$A$2+(осн2!O276*осн2!$B$6+осн2!$A$2)*осн2!$E$2</f>
        <v>22744600.300000001</v>
      </c>
      <c r="Q3000" s="41">
        <f t="shared" si="827"/>
        <v>43739617.549999997</v>
      </c>
      <c r="R3000" s="41">
        <f t="shared" si="828"/>
        <v>45489200.600000001</v>
      </c>
      <c r="S3000" s="41">
        <f t="shared" si="829"/>
        <v>21869808.774999999</v>
      </c>
      <c r="T3000" s="41">
        <f t="shared" si="830"/>
        <v>22744600.300000001</v>
      </c>
    </row>
    <row r="3001" spans="1:20" ht="18.75" hidden="1" customHeight="1" x14ac:dyDescent="0.25">
      <c r="A3001" s="142"/>
      <c r="B3001" s="169"/>
      <c r="C3001" s="140"/>
      <c r="D3001" s="4" t="s">
        <v>100</v>
      </c>
      <c r="E3001" s="41">
        <f>осн2!N277*осн2!$B$6*осн2!$D$1+осн2!$A$2+(осн2!N277*осн2!$B$6*осн2!$D$1+осн2!$A$2)*осн2!$E$2</f>
        <v>49589618</v>
      </c>
      <c r="F3001" s="41">
        <f>осн2!O277*осн2!$B$6*осн2!$D$1+осн2!$A$2+(осн2!O277*осн2!$B$6*осн2!$D$1+осн2!$A$2)*осн2!$E$2</f>
        <v>51573200.950000003</v>
      </c>
      <c r="G3001" s="178"/>
      <c r="H3001" s="179"/>
      <c r="I3001" s="41">
        <f t="shared" si="823"/>
        <v>49589618</v>
      </c>
      <c r="J3001" s="41">
        <f t="shared" si="824"/>
        <v>51573200.950000003</v>
      </c>
      <c r="K3001" s="178"/>
      <c r="L3001" s="179"/>
      <c r="M3001" s="41">
        <f t="shared" si="825"/>
        <v>49589618</v>
      </c>
      <c r="N3001" s="41">
        <f t="shared" si="826"/>
        <v>51573200.950000003</v>
      </c>
      <c r="O3001" s="37">
        <f>осн2!N277*осн2!$B$6+осн2!$A$2+(осн2!N277*осн2!$B$6+осн2!$A$2)*осн2!$E$2</f>
        <v>24794809</v>
      </c>
      <c r="P3001" s="37">
        <f>осн2!O277*осн2!$B$6+осн2!$A$2+(осн2!O277*осн2!$B$6+осн2!$A$2)*осн2!$E$2</f>
        <v>25786600.475000001</v>
      </c>
      <c r="Q3001" s="41">
        <f t="shared" si="827"/>
        <v>49589618</v>
      </c>
      <c r="R3001" s="41">
        <f t="shared" si="828"/>
        <v>51573200.950000003</v>
      </c>
      <c r="S3001" s="41">
        <f t="shared" si="829"/>
        <v>24794809</v>
      </c>
      <c r="T3001" s="41">
        <f t="shared" si="830"/>
        <v>25786600.475000001</v>
      </c>
    </row>
    <row r="3002" spans="1:20" ht="47.25" x14ac:dyDescent="0.25">
      <c r="A3002" s="142"/>
      <c r="B3002" s="169"/>
      <c r="C3002" s="140"/>
      <c r="D3002" s="38" t="s">
        <v>256</v>
      </c>
      <c r="E3002" s="38" t="s">
        <v>10</v>
      </c>
      <c r="F3002" s="38" t="s">
        <v>11</v>
      </c>
      <c r="G3002" s="178"/>
      <c r="H3002" s="179"/>
      <c r="I3002" s="38" t="s">
        <v>10</v>
      </c>
      <c r="J3002" s="38" t="s">
        <v>11</v>
      </c>
      <c r="K3002" s="178"/>
      <c r="L3002" s="179"/>
      <c r="M3002" s="38" t="s">
        <v>10</v>
      </c>
      <c r="N3002" s="38" t="s">
        <v>11</v>
      </c>
      <c r="O3002" s="38" t="s">
        <v>10</v>
      </c>
      <c r="P3002" s="38" t="s">
        <v>11</v>
      </c>
      <c r="Q3002" s="38" t="s">
        <v>10</v>
      </c>
      <c r="R3002" s="38" t="s">
        <v>11</v>
      </c>
      <c r="S3002" s="38" t="s">
        <v>10</v>
      </c>
      <c r="T3002" s="38" t="s">
        <v>11</v>
      </c>
    </row>
    <row r="3003" spans="1:20" ht="18.75" customHeight="1" x14ac:dyDescent="0.25">
      <c r="A3003" s="142"/>
      <c r="B3003" s="169"/>
      <c r="C3003" s="140"/>
      <c r="D3003" s="111" t="s">
        <v>205</v>
      </c>
      <c r="E3003" s="40">
        <f>осн2!I279*осн2!$B$6*осн2!$D$1+осн2!$A$2+(осн2!I279*осн2!$B$6*осн2!$D$1+осн2!$A$2)*осн2!$E$2</f>
        <v>14567946.65</v>
      </c>
      <c r="F3003" s="40">
        <f>осн2!J279*осн2!$B$6*осн2!$D$1+осн2!$A$2+(осн2!J279*осн2!$B$6*осн2!$D$1+осн2!$A$2)*осн2!$E$2</f>
        <v>15150666.050000001</v>
      </c>
      <c r="G3003" s="178"/>
      <c r="H3003" s="179"/>
      <c r="I3003" s="40">
        <f t="shared" ref="I3003:J3003" si="831">E3003</f>
        <v>14567946.65</v>
      </c>
      <c r="J3003" s="40">
        <f t="shared" si="831"/>
        <v>15150666.050000001</v>
      </c>
      <c r="K3003" s="178"/>
      <c r="L3003" s="179"/>
      <c r="M3003" s="40">
        <f t="shared" ref="M3003:N3003" si="832">I3003</f>
        <v>14567946.65</v>
      </c>
      <c r="N3003" s="40">
        <f t="shared" si="832"/>
        <v>15150666.050000001</v>
      </c>
      <c r="O3003" s="36">
        <f>осн2!I279*осн2!$B$6+осн2!$A$2+(осн2!I279*осн2!$B$6+осн2!$A$2)*осн2!$E$2</f>
        <v>7283973.3250000002</v>
      </c>
      <c r="P3003" s="36">
        <f>осн2!J279*осн2!$B$6+осн2!$A$2+(осн2!J279*осн2!$B$6+осн2!$A$2)*осн2!$E$2</f>
        <v>7575333.0250000004</v>
      </c>
      <c r="Q3003" s="40">
        <f t="shared" ref="Q3003:R3003" si="833">M3003</f>
        <v>14567946.65</v>
      </c>
      <c r="R3003" s="40">
        <f t="shared" si="833"/>
        <v>15150666.050000001</v>
      </c>
      <c r="S3003" s="40">
        <f t="shared" ref="S3003:T3003" si="834">O3003</f>
        <v>7283973.3250000002</v>
      </c>
      <c r="T3003" s="40">
        <f t="shared" si="834"/>
        <v>7575333.0250000004</v>
      </c>
    </row>
    <row r="3004" spans="1:20" ht="47.25" x14ac:dyDescent="0.25">
      <c r="A3004" s="142"/>
      <c r="B3004" s="169"/>
      <c r="C3004" s="140"/>
      <c r="D3004" s="38" t="s">
        <v>257</v>
      </c>
      <c r="E3004" s="38" t="s">
        <v>10</v>
      </c>
      <c r="F3004" s="38" t="s">
        <v>11</v>
      </c>
      <c r="G3004" s="178"/>
      <c r="H3004" s="179"/>
      <c r="I3004" s="38" t="s">
        <v>10</v>
      </c>
      <c r="J3004" s="38" t="s">
        <v>11</v>
      </c>
      <c r="K3004" s="178"/>
      <c r="L3004" s="179"/>
      <c r="M3004" s="38" t="s">
        <v>10</v>
      </c>
      <c r="N3004" s="38" t="s">
        <v>11</v>
      </c>
      <c r="O3004" s="38" t="s">
        <v>10</v>
      </c>
      <c r="P3004" s="38" t="s">
        <v>11</v>
      </c>
      <c r="Q3004" s="38" t="s">
        <v>10</v>
      </c>
      <c r="R3004" s="38" t="s">
        <v>11</v>
      </c>
      <c r="S3004" s="38" t="s">
        <v>10</v>
      </c>
      <c r="T3004" s="38" t="s">
        <v>11</v>
      </c>
    </row>
    <row r="3005" spans="1:20" ht="18.75" customHeight="1" x14ac:dyDescent="0.25">
      <c r="A3005" s="142"/>
      <c r="B3005" s="169"/>
      <c r="C3005" s="140"/>
      <c r="D3005" s="111" t="s">
        <v>205</v>
      </c>
      <c r="E3005" s="40">
        <f>осн2!N279*осн2!$B$6*осн2!$D$1+осн2!$A$2+(осн2!N279*осн2!$B$6*осн2!$D$1+осн2!$A$2)*осн2!$E$2</f>
        <v>13855259.1</v>
      </c>
      <c r="F3005" s="40">
        <f>осн2!O279*осн2!$B$6*осн2!$D$1+осн2!$A$2+(осн2!O279*осн2!$B$6*осн2!$D$1+осн2!$A$2)*осн2!$E$2</f>
        <v>14409469.699999999</v>
      </c>
      <c r="G3005" s="178"/>
      <c r="H3005" s="179"/>
      <c r="I3005" s="40">
        <f t="shared" ref="I3005:J3005" si="835">E3005</f>
        <v>13855259.1</v>
      </c>
      <c r="J3005" s="40">
        <f t="shared" si="835"/>
        <v>14409469.699999999</v>
      </c>
      <c r="K3005" s="178"/>
      <c r="L3005" s="179"/>
      <c r="M3005" s="40">
        <f t="shared" ref="M3005:N3005" si="836">I3005</f>
        <v>13855259.1</v>
      </c>
      <c r="N3005" s="40">
        <f t="shared" si="836"/>
        <v>14409469.699999999</v>
      </c>
      <c r="O3005" s="36">
        <f>осн2!N279*осн2!$B$6+осн2!$A$2+(осн2!N279*осн2!$B$6+осн2!$A$2)*осн2!$E$2</f>
        <v>6927629.5499999998</v>
      </c>
      <c r="P3005" s="36">
        <f>осн2!O279*осн2!$B$6+осн2!$A$2+(осн2!O279*осн2!$B$6+осн2!$A$2)*осн2!$E$2</f>
        <v>7204734.8499999996</v>
      </c>
      <c r="Q3005" s="40">
        <f t="shared" ref="Q3005:R3005" si="837">M3005</f>
        <v>13855259.1</v>
      </c>
      <c r="R3005" s="40">
        <f t="shared" si="837"/>
        <v>14409469.699999999</v>
      </c>
      <c r="S3005" s="40">
        <f t="shared" ref="S3005:T3005" si="838">O3005</f>
        <v>6927629.5499999998</v>
      </c>
      <c r="T3005" s="40">
        <f t="shared" si="838"/>
        <v>7204734.8499999996</v>
      </c>
    </row>
    <row r="3006" spans="1:20" ht="47.25" x14ac:dyDescent="0.25">
      <c r="A3006" s="142"/>
      <c r="B3006" s="169"/>
      <c r="C3006" s="140"/>
      <c r="D3006" s="38" t="s">
        <v>206</v>
      </c>
      <c r="E3006" s="38" t="s">
        <v>10</v>
      </c>
      <c r="F3006" s="38" t="s">
        <v>11</v>
      </c>
      <c r="G3006" s="178"/>
      <c r="H3006" s="179"/>
      <c r="I3006" s="38" t="s">
        <v>10</v>
      </c>
      <c r="J3006" s="38" t="s">
        <v>11</v>
      </c>
      <c r="K3006" s="178"/>
      <c r="L3006" s="179"/>
      <c r="M3006" s="38" t="s">
        <v>10</v>
      </c>
      <c r="N3006" s="38" t="s">
        <v>11</v>
      </c>
      <c r="O3006" s="38" t="s">
        <v>10</v>
      </c>
      <c r="P3006" s="38" t="s">
        <v>11</v>
      </c>
      <c r="Q3006" s="38" t="s">
        <v>10</v>
      </c>
      <c r="R3006" s="38" t="s">
        <v>11</v>
      </c>
      <c r="S3006" s="38" t="s">
        <v>10</v>
      </c>
      <c r="T3006" s="38" t="s">
        <v>11</v>
      </c>
    </row>
    <row r="3007" spans="1:20" ht="30.75" customHeight="1" x14ac:dyDescent="0.25">
      <c r="A3007" s="142"/>
      <c r="B3007" s="169"/>
      <c r="C3007" s="140"/>
      <c r="D3007" s="109" t="s">
        <v>209</v>
      </c>
      <c r="E3007" s="40">
        <f>осн2!I281*осн2!$B$6*осн2!$D$1+осн2!$A$2+(осн2!I281*осн2!$B$6*осн2!$D$1+осн2!$A$2)*осн2!$E$2</f>
        <v>32899476.75</v>
      </c>
      <c r="F3007" s="40">
        <f>осн2!J281*осн2!$B$6*осн2!$D$1+осн2!$A$2+(осн2!J281*осн2!$B$6*осн2!$D$1+осн2!$A$2)*осн2!$E$2</f>
        <v>34215454.049999997</v>
      </c>
      <c r="G3007" s="178"/>
      <c r="H3007" s="179"/>
      <c r="I3007" s="40">
        <f t="shared" ref="I3007:J3010" si="839">E3007</f>
        <v>32899476.75</v>
      </c>
      <c r="J3007" s="40">
        <f t="shared" si="839"/>
        <v>34215454.049999997</v>
      </c>
      <c r="K3007" s="178"/>
      <c r="L3007" s="179"/>
      <c r="M3007" s="40">
        <f t="shared" ref="M3007:N3010" si="840">I3007</f>
        <v>32899476.75</v>
      </c>
      <c r="N3007" s="40">
        <f t="shared" si="840"/>
        <v>34215454.049999997</v>
      </c>
      <c r="O3007" s="36">
        <f>осн2!I281*осн2!$B$6+осн2!$A$2+(осн2!I281*осн2!$B$6+осн2!$A$2)*осн2!$E$2</f>
        <v>16449738.375</v>
      </c>
      <c r="P3007" s="36">
        <f>осн2!J281*осн2!$B$6+осн2!$A$2+(осн2!J281*осн2!$B$6+осн2!$A$2)*осн2!$E$2</f>
        <v>17107727.024999999</v>
      </c>
      <c r="Q3007" s="40">
        <f t="shared" ref="Q3007:R3010" si="841">M3007</f>
        <v>32899476.75</v>
      </c>
      <c r="R3007" s="40">
        <f t="shared" si="841"/>
        <v>34215454.049999997</v>
      </c>
      <c r="S3007" s="40">
        <f t="shared" ref="S3007:T3010" si="842">O3007</f>
        <v>16449738.375</v>
      </c>
      <c r="T3007" s="40">
        <f t="shared" si="842"/>
        <v>17107727.024999999</v>
      </c>
    </row>
    <row r="3008" spans="1:20" ht="30.75" hidden="1" customHeight="1" x14ac:dyDescent="0.25">
      <c r="A3008" s="142"/>
      <c r="B3008" s="169"/>
      <c r="C3008" s="140"/>
      <c r="D3008" s="12" t="s">
        <v>210</v>
      </c>
      <c r="E3008" s="41">
        <f>осн2!I282*осн2!$B$6*осн2!$D$1+осн2!$A$2+(осн2!I282*осн2!$B$6*осн2!$D$1+осн2!$A$2)*осн2!$E$2</f>
        <v>35808147.25</v>
      </c>
      <c r="F3008" s="41">
        <f>осн2!J282*осн2!$B$6*осн2!$D$1+осн2!$A$2+(осн2!J282*осн2!$B$6*осн2!$D$1+осн2!$A$2)*осн2!$E$2</f>
        <v>37240472.549999997</v>
      </c>
      <c r="G3008" s="178"/>
      <c r="H3008" s="179"/>
      <c r="I3008" s="41">
        <f t="shared" si="839"/>
        <v>35808147.25</v>
      </c>
      <c r="J3008" s="41">
        <f t="shared" si="839"/>
        <v>37240472.549999997</v>
      </c>
      <c r="K3008" s="178"/>
      <c r="L3008" s="179"/>
      <c r="M3008" s="41">
        <f t="shared" si="840"/>
        <v>35808147.25</v>
      </c>
      <c r="N3008" s="41">
        <f t="shared" si="840"/>
        <v>37240472.549999997</v>
      </c>
      <c r="O3008" s="37">
        <f>осн2!I282*осн2!$B$6+осн2!$A$2+(осн2!I282*осн2!$B$6+осн2!$A$2)*осн2!$E$2</f>
        <v>17904073.625</v>
      </c>
      <c r="P3008" s="37">
        <f>осн2!J282*осн2!$B$6+осн2!$A$2+(осн2!J282*осн2!$B$6+осн2!$A$2)*осн2!$E$2</f>
        <v>18620236.274999999</v>
      </c>
      <c r="Q3008" s="41">
        <f t="shared" si="841"/>
        <v>35808147.25</v>
      </c>
      <c r="R3008" s="41">
        <f t="shared" si="841"/>
        <v>37240472.549999997</v>
      </c>
      <c r="S3008" s="41">
        <f t="shared" si="842"/>
        <v>17904073.625</v>
      </c>
      <c r="T3008" s="41">
        <f t="shared" si="842"/>
        <v>18620236.274999999</v>
      </c>
    </row>
    <row r="3009" spans="1:20" ht="60.75" hidden="1" customHeight="1" x14ac:dyDescent="0.25">
      <c r="A3009" s="142"/>
      <c r="B3009" s="169"/>
      <c r="C3009" s="140"/>
      <c r="D3009" s="12" t="s">
        <v>211</v>
      </c>
      <c r="E3009" s="41">
        <f>осн2!I283*осн2!$B$6*осн2!$D$1+осн2!$A$2+(осн2!I283*осн2!$B$6*осн2!$D$1+осн2!$A$2)*осн2!$E$2</f>
        <v>49567109.5</v>
      </c>
      <c r="F3009" s="41">
        <f>осн2!J283*осн2!$B$6*осн2!$D$1+осн2!$A$2+(осн2!J283*осн2!$B$6*осн2!$D$1+осн2!$A$2)*осн2!$E$2</f>
        <v>51549792.700000003</v>
      </c>
      <c r="G3009" s="178"/>
      <c r="H3009" s="179"/>
      <c r="I3009" s="41">
        <f t="shared" si="839"/>
        <v>49567109.5</v>
      </c>
      <c r="J3009" s="41">
        <f t="shared" si="839"/>
        <v>51549792.700000003</v>
      </c>
      <c r="K3009" s="178"/>
      <c r="L3009" s="179"/>
      <c r="M3009" s="41">
        <f t="shared" si="840"/>
        <v>49567109.5</v>
      </c>
      <c r="N3009" s="41">
        <f t="shared" si="840"/>
        <v>51549792.700000003</v>
      </c>
      <c r="O3009" s="37">
        <f>осн2!I283*осн2!$B$6+осн2!$A$2+(осн2!I283*осн2!$B$6+осн2!$A$2)*осн2!$E$2</f>
        <v>24783554.75</v>
      </c>
      <c r="P3009" s="37">
        <f>осн2!J283*осн2!$B$6+осн2!$A$2+(осн2!J283*осн2!$B$6+осн2!$A$2)*осн2!$E$2</f>
        <v>25774896.350000001</v>
      </c>
      <c r="Q3009" s="41">
        <f t="shared" si="841"/>
        <v>49567109.5</v>
      </c>
      <c r="R3009" s="41">
        <f t="shared" si="841"/>
        <v>51549792.700000003</v>
      </c>
      <c r="S3009" s="41">
        <f t="shared" si="842"/>
        <v>24783554.75</v>
      </c>
      <c r="T3009" s="41">
        <f t="shared" si="842"/>
        <v>25774896.350000001</v>
      </c>
    </row>
    <row r="3010" spans="1:20" ht="60.75" hidden="1" customHeight="1" x14ac:dyDescent="0.25">
      <c r="A3010" s="142"/>
      <c r="B3010" s="169"/>
      <c r="C3010" s="140"/>
      <c r="D3010" s="12" t="s">
        <v>212</v>
      </c>
      <c r="E3010" s="41">
        <f>осн2!I284*осн2!$B$6*осн2!$D$1+осн2!$A$2+(осн2!I284*осн2!$B$6*осн2!$D$1+осн2!$A$2)*осн2!$E$2</f>
        <v>52185264</v>
      </c>
      <c r="F3010" s="41">
        <f>осн2!J284*осн2!$B$6*осн2!$D$1+осн2!$A$2+(осн2!J284*осн2!$B$6*осн2!$D$1+осн2!$A$2)*осн2!$E$2</f>
        <v>54272675.149999999</v>
      </c>
      <c r="G3010" s="178"/>
      <c r="H3010" s="179"/>
      <c r="I3010" s="41">
        <f t="shared" si="839"/>
        <v>52185264</v>
      </c>
      <c r="J3010" s="41">
        <f t="shared" si="839"/>
        <v>54272675.149999999</v>
      </c>
      <c r="K3010" s="178"/>
      <c r="L3010" s="179"/>
      <c r="M3010" s="41">
        <f t="shared" si="840"/>
        <v>52185264</v>
      </c>
      <c r="N3010" s="41">
        <f t="shared" si="840"/>
        <v>54272675.149999999</v>
      </c>
      <c r="O3010" s="37">
        <f>осн2!I284*осн2!$B$6+осн2!$A$2+(осн2!I284*осн2!$B$6+осн2!$A$2)*осн2!$E$2</f>
        <v>26092632</v>
      </c>
      <c r="P3010" s="37">
        <f>осн2!J284*осн2!$B$6+осн2!$A$2+(осн2!J284*осн2!$B$6+осн2!$A$2)*осн2!$E$2</f>
        <v>27136337.574999999</v>
      </c>
      <c r="Q3010" s="41">
        <f t="shared" si="841"/>
        <v>52185264</v>
      </c>
      <c r="R3010" s="41">
        <f t="shared" si="841"/>
        <v>54272675.149999999</v>
      </c>
      <c r="S3010" s="41">
        <f t="shared" si="842"/>
        <v>26092632</v>
      </c>
      <c r="T3010" s="41">
        <f t="shared" si="842"/>
        <v>27136337.574999999</v>
      </c>
    </row>
    <row r="3011" spans="1:20" ht="47.25" x14ac:dyDescent="0.25">
      <c r="A3011" s="142"/>
      <c r="B3011" s="169"/>
      <c r="C3011" s="140"/>
      <c r="D3011" s="38" t="s">
        <v>213</v>
      </c>
      <c r="E3011" s="38" t="s">
        <v>10</v>
      </c>
      <c r="F3011" s="38" t="s">
        <v>11</v>
      </c>
      <c r="G3011" s="178"/>
      <c r="H3011" s="179"/>
      <c r="I3011" s="38" t="s">
        <v>10</v>
      </c>
      <c r="J3011" s="38" t="s">
        <v>11</v>
      </c>
      <c r="K3011" s="178"/>
      <c r="L3011" s="179"/>
      <c r="M3011" s="38" t="s">
        <v>10</v>
      </c>
      <c r="N3011" s="38" t="s">
        <v>11</v>
      </c>
      <c r="O3011" s="38" t="s">
        <v>10</v>
      </c>
      <c r="P3011" s="38" t="s">
        <v>11</v>
      </c>
      <c r="Q3011" s="38" t="s">
        <v>10</v>
      </c>
      <c r="R3011" s="38" t="s">
        <v>11</v>
      </c>
      <c r="S3011" s="38" t="s">
        <v>10</v>
      </c>
      <c r="T3011" s="38" t="s">
        <v>11</v>
      </c>
    </row>
    <row r="3012" spans="1:20" ht="31.5" customHeight="1" thickBot="1" x14ac:dyDescent="0.3">
      <c r="A3012" s="142"/>
      <c r="B3012" s="169"/>
      <c r="C3012" s="147"/>
      <c r="D3012" s="109" t="s">
        <v>215</v>
      </c>
      <c r="E3012" s="40">
        <f>осн2!I285*осн2!$B$6*осн2!$D$1+осн2!$A$2+(осн2!I285*осн2!$B$6*осн2!$D$1+осн2!$A$2)*осн2!$E$2</f>
        <v>70374400.549999997</v>
      </c>
      <c r="F3012" s="40">
        <f>осн2!J285*осн2!$B$6*осн2!$D$1+осн2!$A$2+(осн2!J285*осн2!$B$6*осн2!$D$1+осн2!$A$2)*осн2!$E$2</f>
        <v>73189376.099999994</v>
      </c>
      <c r="G3012" s="178"/>
      <c r="H3012" s="179"/>
      <c r="I3012" s="40">
        <f t="shared" ref="I3012:J3017" si="843">E3012</f>
        <v>70374400.549999997</v>
      </c>
      <c r="J3012" s="40">
        <f t="shared" si="843"/>
        <v>73189376.099999994</v>
      </c>
      <c r="K3012" s="178"/>
      <c r="L3012" s="179"/>
      <c r="M3012" s="40">
        <f t="shared" ref="M3012:N3017" si="844">I3012</f>
        <v>70374400.549999997</v>
      </c>
      <c r="N3012" s="40">
        <f t="shared" si="844"/>
        <v>73189376.099999994</v>
      </c>
      <c r="O3012" s="36">
        <f>осн2!I285*осн2!$B$6+осн2!$A$2+(осн2!I285*осн2!$B$6+осн2!$A$2)*осн2!$E$2</f>
        <v>35187200.274999999</v>
      </c>
      <c r="P3012" s="36">
        <f>осн2!J285*осн2!$B$6+осн2!$A$2+(осн2!J285*осн2!$B$6+осн2!$A$2)*осн2!$E$2</f>
        <v>36594688.049999997</v>
      </c>
      <c r="Q3012" s="40">
        <f t="shared" ref="Q3012:R3017" si="845">M3012</f>
        <v>70374400.549999997</v>
      </c>
      <c r="R3012" s="40">
        <f t="shared" si="845"/>
        <v>73189376.099999994</v>
      </c>
      <c r="S3012" s="40">
        <f t="shared" ref="S3012:T3017" si="846">O3012</f>
        <v>35187200.274999999</v>
      </c>
      <c r="T3012" s="40">
        <f t="shared" si="846"/>
        <v>36594688.049999997</v>
      </c>
    </row>
    <row r="3013" spans="1:20" ht="45.75" hidden="1" customHeight="1" thickBot="1" x14ac:dyDescent="0.3">
      <c r="A3013" s="142"/>
      <c r="B3013" s="169"/>
      <c r="D3013" s="12" t="s">
        <v>216</v>
      </c>
      <c r="E3013" s="41">
        <f>осн2!I286*осн2!$B$6*осн2!$D$1+осн2!$A$2+(осн2!I286*осн2!$B$6*осн2!$D$1+осн2!$A$2)*осн2!$E$2</f>
        <v>147428642.44999999</v>
      </c>
      <c r="F3013" s="41">
        <f>осн2!J286*осн2!$B$6*осн2!$D$1+осн2!$A$2+(осн2!J286*осн2!$B$6*осн2!$D$1+осн2!$A$2)*осн2!$E$2</f>
        <v>153325789.80000001</v>
      </c>
      <c r="G3013" s="178"/>
      <c r="H3013" s="179"/>
      <c r="I3013" s="41">
        <f t="shared" si="843"/>
        <v>147428642.44999999</v>
      </c>
      <c r="J3013" s="41">
        <f t="shared" si="843"/>
        <v>153325789.80000001</v>
      </c>
      <c r="K3013" s="178"/>
      <c r="L3013" s="179"/>
      <c r="M3013" s="41">
        <f t="shared" si="844"/>
        <v>147428642.44999999</v>
      </c>
      <c r="N3013" s="41">
        <f t="shared" si="844"/>
        <v>153325789.80000001</v>
      </c>
      <c r="O3013" s="37">
        <f>осн2!I286*осн2!$B$6+осн2!$A$2+(осн2!I286*осн2!$B$6+осн2!$A$2)*осн2!$E$2</f>
        <v>73714321.224999994</v>
      </c>
      <c r="P3013" s="37">
        <f>осн2!J286*осн2!$B$6+осн2!$A$2+(осн2!J286*осн2!$B$6+осн2!$A$2)*осн2!$E$2</f>
        <v>76662894.900000006</v>
      </c>
      <c r="Q3013" s="41">
        <f t="shared" si="845"/>
        <v>147428642.44999999</v>
      </c>
      <c r="R3013" s="41">
        <f t="shared" si="845"/>
        <v>153325789.80000001</v>
      </c>
      <c r="S3013" s="41">
        <f t="shared" si="846"/>
        <v>73714321.224999994</v>
      </c>
      <c r="T3013" s="41">
        <f t="shared" si="846"/>
        <v>76662894.900000006</v>
      </c>
    </row>
    <row r="3014" spans="1:20" ht="30.75" hidden="1" customHeight="1" thickBot="1" x14ac:dyDescent="0.3">
      <c r="A3014" s="142"/>
      <c r="B3014" s="169"/>
      <c r="D3014" s="12" t="s">
        <v>217</v>
      </c>
      <c r="E3014" s="41">
        <f>осн2!I287*осн2!$B$6*осн2!$D$1+осн2!$A$2+(осн2!I287*осн2!$B$6*осн2!$D$1+осн2!$A$2)*осн2!$E$2</f>
        <v>180304643.09999999</v>
      </c>
      <c r="F3014" s="41">
        <f>осн2!J287*осн2!$B$6*осн2!$D$1+осн2!$A$2+(осн2!J287*осн2!$B$6*осн2!$D$1+осн2!$A$2)*осн2!$E$2</f>
        <v>187516829.65000001</v>
      </c>
      <c r="G3014" s="178"/>
      <c r="H3014" s="179"/>
      <c r="I3014" s="41">
        <f t="shared" si="843"/>
        <v>180304643.09999999</v>
      </c>
      <c r="J3014" s="41">
        <f t="shared" si="843"/>
        <v>187516829.65000001</v>
      </c>
      <c r="K3014" s="178"/>
      <c r="L3014" s="179"/>
      <c r="M3014" s="41">
        <f t="shared" si="844"/>
        <v>180304643.09999999</v>
      </c>
      <c r="N3014" s="41">
        <f t="shared" si="844"/>
        <v>187516829.65000001</v>
      </c>
      <c r="O3014" s="37">
        <f>осн2!I287*осн2!$B$6+осн2!$A$2+(осн2!I287*осн2!$B$6+осн2!$A$2)*осн2!$E$2</f>
        <v>90152321.549999997</v>
      </c>
      <c r="P3014" s="37">
        <f>осн2!J287*осн2!$B$6+осн2!$A$2+(осн2!J287*осн2!$B$6+осн2!$A$2)*осн2!$E$2</f>
        <v>93758414.825000003</v>
      </c>
      <c r="Q3014" s="41">
        <f t="shared" si="845"/>
        <v>180304643.09999999</v>
      </c>
      <c r="R3014" s="41">
        <f t="shared" si="845"/>
        <v>187516829.65000001</v>
      </c>
      <c r="S3014" s="41">
        <f t="shared" si="846"/>
        <v>90152321.549999997</v>
      </c>
      <c r="T3014" s="41">
        <f t="shared" si="846"/>
        <v>93758414.825000003</v>
      </c>
    </row>
    <row r="3015" spans="1:20" ht="60.75" hidden="1" customHeight="1" thickBot="1" x14ac:dyDescent="0.3">
      <c r="A3015" s="142"/>
      <c r="B3015" s="169"/>
      <c r="D3015" s="12" t="s">
        <v>218</v>
      </c>
      <c r="E3015" s="41">
        <f>осн2!I288*осн2!$B$6*осн2!$D$1+осн2!$A$2+(осн2!I288*осн2!$B$6*осн2!$D$1+осн2!$A$2)*осн2!$E$2</f>
        <v>85763777.650000006</v>
      </c>
      <c r="F3015" s="41">
        <f>осн2!J288*осн2!$B$6*осн2!$D$1+осн2!$A$2+(осн2!J288*осн2!$B$6*осн2!$D$1+осн2!$A$2)*осн2!$E$2</f>
        <v>89194326.75</v>
      </c>
      <c r="G3015" s="178"/>
      <c r="H3015" s="179"/>
      <c r="I3015" s="41">
        <f t="shared" si="843"/>
        <v>85763777.650000006</v>
      </c>
      <c r="J3015" s="41">
        <f t="shared" si="843"/>
        <v>89194326.75</v>
      </c>
      <c r="K3015" s="178"/>
      <c r="L3015" s="179"/>
      <c r="M3015" s="41">
        <f t="shared" si="844"/>
        <v>85763777.650000006</v>
      </c>
      <c r="N3015" s="41">
        <f t="shared" si="844"/>
        <v>89194326.75</v>
      </c>
      <c r="O3015" s="37">
        <f>осн2!I288*осн2!$B$6+осн2!$A$2+(осн2!I288*осн2!$B$6+осн2!$A$2)*осн2!$E$2</f>
        <v>42881888.825000003</v>
      </c>
      <c r="P3015" s="37">
        <f>осн2!J288*осн2!$B$6+осн2!$A$2+(осн2!J288*осн2!$B$6+осн2!$A$2)*осн2!$E$2</f>
        <v>44597163.375</v>
      </c>
      <c r="Q3015" s="41">
        <f t="shared" si="845"/>
        <v>85763777.650000006</v>
      </c>
      <c r="R3015" s="41">
        <f t="shared" si="845"/>
        <v>89194326.75</v>
      </c>
      <c r="S3015" s="41">
        <f t="shared" si="846"/>
        <v>42881888.825000003</v>
      </c>
      <c r="T3015" s="41">
        <f t="shared" si="846"/>
        <v>44597163.375</v>
      </c>
    </row>
    <row r="3016" spans="1:20" ht="60.75" hidden="1" customHeight="1" thickBot="1" x14ac:dyDescent="0.3">
      <c r="A3016" s="142"/>
      <c r="B3016" s="169"/>
      <c r="D3016" s="12" t="s">
        <v>219</v>
      </c>
      <c r="E3016" s="41">
        <f>осн2!I289*осн2!$B$6*осн2!$D$1+осн2!$A$2+(осн2!I289*осн2!$B$6*осн2!$D$1+осн2!$A$2)*осн2!$E$2</f>
        <v>160218057.69999999</v>
      </c>
      <c r="F3016" s="41">
        <f>осн2!J289*осн2!$B$6*осн2!$D$1+осн2!$A$2+(осн2!J289*осн2!$B$6*осн2!$D$1+осн2!$A$2)*осн2!$E$2</f>
        <v>166626779.30000001</v>
      </c>
      <c r="G3016" s="178"/>
      <c r="H3016" s="179"/>
      <c r="I3016" s="41">
        <f t="shared" si="843"/>
        <v>160218057.69999999</v>
      </c>
      <c r="J3016" s="41">
        <f t="shared" si="843"/>
        <v>166626779.30000001</v>
      </c>
      <c r="K3016" s="178"/>
      <c r="L3016" s="179"/>
      <c r="M3016" s="41">
        <f t="shared" si="844"/>
        <v>160218057.69999999</v>
      </c>
      <c r="N3016" s="41">
        <f t="shared" si="844"/>
        <v>166626779.30000001</v>
      </c>
      <c r="O3016" s="37">
        <f>осн2!I289*осн2!$B$6+осн2!$A$2+(осн2!I289*осн2!$B$6+осн2!$A$2)*осн2!$E$2</f>
        <v>80109028.849999994</v>
      </c>
      <c r="P3016" s="37">
        <f>осн2!J289*осн2!$B$6+осн2!$A$2+(осн2!J289*осн2!$B$6+осн2!$A$2)*осн2!$E$2</f>
        <v>83313389.650000006</v>
      </c>
      <c r="Q3016" s="41">
        <f t="shared" si="845"/>
        <v>160218057.69999999</v>
      </c>
      <c r="R3016" s="41">
        <f t="shared" si="845"/>
        <v>166626779.30000001</v>
      </c>
      <c r="S3016" s="41">
        <f t="shared" si="846"/>
        <v>80109028.849999994</v>
      </c>
      <c r="T3016" s="41">
        <f t="shared" si="846"/>
        <v>83313389.650000006</v>
      </c>
    </row>
    <row r="3017" spans="1:20" ht="60.75" hidden="1" customHeight="1" thickBot="1" x14ac:dyDescent="0.3">
      <c r="A3017" s="142"/>
      <c r="B3017" s="169"/>
      <c r="D3017" s="12" t="s">
        <v>220</v>
      </c>
      <c r="E3017" s="41">
        <f>осн2!I290*осн2!$B$6*осн2!$D$1+осн2!$A$2+(осн2!I290*осн2!$B$6*осн2!$D$1+осн2!$A$2)*осн2!$E$2</f>
        <v>189296024.80000001</v>
      </c>
      <c r="F3017" s="41">
        <f>осн2!J290*осн2!$B$6*осн2!$D$1+осн2!$A$2+(осн2!J290*осн2!$B$6*осн2!$D$1+осн2!$A$2)*осн2!$E$2</f>
        <v>196867863.55000001</v>
      </c>
      <c r="G3017" s="178"/>
      <c r="H3017" s="179"/>
      <c r="I3017" s="41">
        <f t="shared" si="843"/>
        <v>189296024.80000001</v>
      </c>
      <c r="J3017" s="41">
        <f t="shared" si="843"/>
        <v>196867863.55000001</v>
      </c>
      <c r="K3017" s="178"/>
      <c r="L3017" s="179"/>
      <c r="M3017" s="41">
        <f t="shared" si="844"/>
        <v>189296024.80000001</v>
      </c>
      <c r="N3017" s="41">
        <f t="shared" si="844"/>
        <v>196867863.55000001</v>
      </c>
      <c r="O3017" s="37">
        <f>осн2!I290*осн2!$B$6+осн2!$A$2+(осн2!I290*осн2!$B$6+осн2!$A$2)*осн2!$E$2</f>
        <v>94648012.400000006</v>
      </c>
      <c r="P3017" s="37">
        <f>осн2!J290*осн2!$B$6+осн2!$A$2+(осн2!J290*осн2!$B$6+осн2!$A$2)*осн2!$E$2</f>
        <v>98433931.775000006</v>
      </c>
      <c r="Q3017" s="41">
        <f t="shared" si="845"/>
        <v>189296024.80000001</v>
      </c>
      <c r="R3017" s="41">
        <f t="shared" si="845"/>
        <v>196867863.55000001</v>
      </c>
      <c r="S3017" s="41">
        <f t="shared" si="846"/>
        <v>94648012.400000006</v>
      </c>
      <c r="T3017" s="41">
        <f t="shared" si="846"/>
        <v>98433931.775000006</v>
      </c>
    </row>
    <row r="3018" spans="1:20" ht="47.25" x14ac:dyDescent="0.25">
      <c r="A3018" s="142"/>
      <c r="B3018" s="169"/>
      <c r="C3018" s="188" t="s">
        <v>172</v>
      </c>
      <c r="D3018" s="38" t="s">
        <v>258</v>
      </c>
      <c r="E3018" s="38" t="s">
        <v>10</v>
      </c>
      <c r="F3018" s="38" t="s">
        <v>11</v>
      </c>
      <c r="G3018" s="178"/>
      <c r="H3018" s="179"/>
      <c r="I3018" s="38" t="s">
        <v>10</v>
      </c>
      <c r="J3018" s="38" t="s">
        <v>11</v>
      </c>
      <c r="K3018" s="178"/>
      <c r="L3018" s="179"/>
      <c r="M3018" s="38" t="s">
        <v>10</v>
      </c>
      <c r="N3018" s="38" t="s">
        <v>11</v>
      </c>
      <c r="O3018" s="38" t="s">
        <v>10</v>
      </c>
      <c r="P3018" s="38" t="s">
        <v>11</v>
      </c>
      <c r="Q3018" s="38" t="s">
        <v>10</v>
      </c>
      <c r="R3018" s="38" t="s">
        <v>11</v>
      </c>
      <c r="S3018" s="38" t="s">
        <v>10</v>
      </c>
      <c r="T3018" s="38" t="s">
        <v>11</v>
      </c>
    </row>
    <row r="3019" spans="1:20" ht="35.25" customHeight="1" x14ac:dyDescent="0.25">
      <c r="A3019" s="142"/>
      <c r="B3019" s="169"/>
      <c r="C3019" s="189"/>
      <c r="D3019" s="109" t="s">
        <v>173</v>
      </c>
      <c r="E3019" s="40">
        <f>осн2!I291*осн2!$B$6*осн2!$D$1+осн2!$A$2+(осн2!I291*осн2!$B$6*осн2!$D$1+осн2!$A$2)*осн2!$E$2</f>
        <v>3234911</v>
      </c>
      <c r="F3019" s="40">
        <f>осн2!J291*осн2!$B$6*осн2!$D$1+осн2!$A$2+(осн2!J291*осн2!$B$6*осн2!$D$1+осн2!$A$2)*осн2!$E$2</f>
        <v>3364306.85</v>
      </c>
      <c r="G3019" s="178"/>
      <c r="H3019" s="179"/>
      <c r="I3019" s="40">
        <f t="shared" ref="I3019:I3038" si="847">E3019</f>
        <v>3234911</v>
      </c>
      <c r="J3019" s="40">
        <f t="shared" ref="J3019:J3038" si="848">F3019</f>
        <v>3364306.85</v>
      </c>
      <c r="K3019" s="178"/>
      <c r="L3019" s="179"/>
      <c r="M3019" s="40">
        <f t="shared" ref="M3019:M3038" si="849">I3019</f>
        <v>3234911</v>
      </c>
      <c r="N3019" s="40">
        <f t="shared" ref="N3019:N3038" si="850">J3019</f>
        <v>3364306.85</v>
      </c>
      <c r="O3019" s="36">
        <f>осн2!I291*осн2!$B$6+осн2!$A$2+(осн2!I291*осн2!$B$6+осн2!$A$2)*осн2!$E$2</f>
        <v>1617455.5</v>
      </c>
      <c r="P3019" s="36">
        <f>осн2!J291*осн2!$B$6+осн2!$A$2+(осн2!J291*осн2!$B$6+осн2!$A$2)*осн2!$E$2</f>
        <v>1682153.425</v>
      </c>
      <c r="Q3019" s="40">
        <f t="shared" ref="Q3019:Q3038" si="851">M3019</f>
        <v>3234911</v>
      </c>
      <c r="R3019" s="40">
        <f t="shared" ref="R3019:R3038" si="852">N3019</f>
        <v>3364306.85</v>
      </c>
      <c r="S3019" s="40">
        <f t="shared" ref="S3019:S3038" si="853">O3019</f>
        <v>1617455.5</v>
      </c>
      <c r="T3019" s="40">
        <f t="shared" ref="T3019:T3038" si="854">P3019</f>
        <v>1682153.425</v>
      </c>
    </row>
    <row r="3020" spans="1:20" ht="30" hidden="1" customHeight="1" x14ac:dyDescent="0.25">
      <c r="A3020" s="142"/>
      <c r="B3020" s="169"/>
      <c r="C3020" s="189"/>
      <c r="D3020" s="12" t="s">
        <v>174</v>
      </c>
      <c r="E3020" s="41">
        <f>осн2!I292*осн2!$B$6*осн2!$D$1+осн2!$A$2+(осн2!I292*осн2!$B$6*осн2!$D$1+осн2!$A$2)*осн2!$E$2</f>
        <v>4638680.3</v>
      </c>
      <c r="F3020" s="41">
        <f>осн2!J292*осн2!$B$6*осн2!$D$1+осн2!$A$2+(осн2!J292*осн2!$B$6*осн2!$D$1+осн2!$A$2)*осн2!$E$2</f>
        <v>4824226.45</v>
      </c>
      <c r="G3020" s="178"/>
      <c r="H3020" s="179"/>
      <c r="I3020" s="41">
        <f t="shared" si="847"/>
        <v>4638680.3</v>
      </c>
      <c r="J3020" s="41">
        <f t="shared" si="848"/>
        <v>4824226.45</v>
      </c>
      <c r="K3020" s="178"/>
      <c r="L3020" s="179"/>
      <c r="M3020" s="41">
        <f t="shared" si="849"/>
        <v>4638680.3</v>
      </c>
      <c r="N3020" s="41">
        <f t="shared" si="850"/>
        <v>4824226.45</v>
      </c>
      <c r="O3020" s="37">
        <f>осн2!I292*осн2!$B$6+осн2!$A$2+(осн2!I292*осн2!$B$6+осн2!$A$2)*осн2!$E$2</f>
        <v>2319340.15</v>
      </c>
      <c r="P3020" s="37">
        <f>осн2!J292*осн2!$B$6+осн2!$A$2+(осн2!J292*осн2!$B$6+осн2!$A$2)*осн2!$E$2</f>
        <v>2412113.2250000001</v>
      </c>
      <c r="Q3020" s="41">
        <f t="shared" si="851"/>
        <v>4638680.3</v>
      </c>
      <c r="R3020" s="41">
        <f t="shared" si="852"/>
        <v>4824226.45</v>
      </c>
      <c r="S3020" s="41">
        <f t="shared" si="853"/>
        <v>2319340.15</v>
      </c>
      <c r="T3020" s="41">
        <f t="shared" si="854"/>
        <v>2412113.2250000001</v>
      </c>
    </row>
    <row r="3021" spans="1:20" ht="30" hidden="1" customHeight="1" x14ac:dyDescent="0.25">
      <c r="A3021" s="142"/>
      <c r="B3021" s="169"/>
      <c r="C3021" s="189"/>
      <c r="D3021" s="13" t="s">
        <v>175</v>
      </c>
      <c r="E3021" s="40">
        <f>осн2!I293*осн2!$B$6*осн2!$D$1+осн2!$A$2+(осн2!I293*осн2!$B$6*осн2!$D$1+осн2!$A$2)*осн2!$E$2</f>
        <v>3471973</v>
      </c>
      <c r="F3021" s="40">
        <f>осн2!J293*осн2!$B$6*осн2!$D$1+осн2!$A$2+(осн2!J293*осн2!$B$6*осн2!$D$1+осн2!$A$2)*осн2!$E$2</f>
        <v>3610853.1</v>
      </c>
      <c r="G3021" s="178"/>
      <c r="H3021" s="179"/>
      <c r="I3021" s="40">
        <f t="shared" si="847"/>
        <v>3471973</v>
      </c>
      <c r="J3021" s="40">
        <f t="shared" si="848"/>
        <v>3610853.1</v>
      </c>
      <c r="K3021" s="178"/>
      <c r="L3021" s="179"/>
      <c r="M3021" s="40">
        <f t="shared" si="849"/>
        <v>3471973</v>
      </c>
      <c r="N3021" s="40">
        <f t="shared" si="850"/>
        <v>3610853.1</v>
      </c>
      <c r="O3021" s="36">
        <f>осн2!I293*осн2!$B$6+осн2!$A$2+(осн2!I293*осн2!$B$6+осн2!$A$2)*осн2!$E$2</f>
        <v>1735986.5</v>
      </c>
      <c r="P3021" s="36">
        <f>осн2!J293*осн2!$B$6+осн2!$A$2+(осн2!J293*осн2!$B$6+осн2!$A$2)*осн2!$E$2</f>
        <v>1805426.55</v>
      </c>
      <c r="Q3021" s="40">
        <f t="shared" si="851"/>
        <v>3471973</v>
      </c>
      <c r="R3021" s="40">
        <f t="shared" si="852"/>
        <v>3610853.1</v>
      </c>
      <c r="S3021" s="40">
        <f t="shared" si="853"/>
        <v>1735986.5</v>
      </c>
      <c r="T3021" s="40">
        <f t="shared" si="854"/>
        <v>1805426.55</v>
      </c>
    </row>
    <row r="3022" spans="1:20" ht="30" hidden="1" customHeight="1" x14ac:dyDescent="0.25">
      <c r="A3022" s="142"/>
      <c r="B3022" s="169"/>
      <c r="C3022" s="189"/>
      <c r="D3022" s="12" t="s">
        <v>176</v>
      </c>
      <c r="E3022" s="41">
        <f>осн2!I294*осн2!$B$6*осн2!$D$1+осн2!$A$2+(осн2!I294*осн2!$B$6*осн2!$D$1+осн2!$A$2)*осн2!$E$2</f>
        <v>7868815.25</v>
      </c>
      <c r="F3022" s="41">
        <f>осн2!J294*осн2!$B$6*осн2!$D$1+осн2!$A$2+(осн2!J294*осн2!$B$6*осн2!$D$1+осн2!$A$2)*осн2!$E$2</f>
        <v>5115568.45</v>
      </c>
      <c r="G3022" s="178"/>
      <c r="H3022" s="179"/>
      <c r="I3022" s="41">
        <f t="shared" si="847"/>
        <v>7868815.25</v>
      </c>
      <c r="J3022" s="41">
        <f t="shared" si="848"/>
        <v>5115568.45</v>
      </c>
      <c r="K3022" s="178"/>
      <c r="L3022" s="179"/>
      <c r="M3022" s="41">
        <f t="shared" si="849"/>
        <v>7868815.25</v>
      </c>
      <c r="N3022" s="41">
        <f t="shared" si="850"/>
        <v>5115568.45</v>
      </c>
      <c r="O3022" s="37">
        <f>осн2!I294*осн2!$B$6+осн2!$A$2+(осн2!I294*осн2!$B$6+осн2!$A$2)*осн2!$E$2</f>
        <v>3934407.625</v>
      </c>
      <c r="P3022" s="37">
        <f>осн2!J294*осн2!$B$6+осн2!$A$2+(осн2!J294*осн2!$B$6+осн2!$A$2)*осн2!$E$2</f>
        <v>2557784.2250000001</v>
      </c>
      <c r="Q3022" s="41">
        <f t="shared" si="851"/>
        <v>7868815.25</v>
      </c>
      <c r="R3022" s="41">
        <f t="shared" si="852"/>
        <v>5115568.45</v>
      </c>
      <c r="S3022" s="41">
        <f t="shared" si="853"/>
        <v>3934407.625</v>
      </c>
      <c r="T3022" s="41">
        <f t="shared" si="854"/>
        <v>2557784.2250000001</v>
      </c>
    </row>
    <row r="3023" spans="1:20" ht="30" hidden="1" customHeight="1" x14ac:dyDescent="0.25">
      <c r="A3023" s="142"/>
      <c r="B3023" s="169"/>
      <c r="C3023" s="189"/>
      <c r="D3023" s="13" t="s">
        <v>177</v>
      </c>
      <c r="E3023" s="40">
        <f>осн2!I295*осн2!$B$6*осн2!$D$1+осн2!$A$2+(осн2!I295*осн2!$B$6*осн2!$D$1+осн2!$A$2)*осн2!$E$2</f>
        <v>3607434.05</v>
      </c>
      <c r="F3023" s="40">
        <f>осн2!J295*осн2!$B$6*осн2!$D$1+осн2!$A$2+(осн2!J295*осн2!$B$6*осн2!$D$1+осн2!$A$2)*осн2!$E$2</f>
        <v>3751733.3</v>
      </c>
      <c r="G3023" s="178"/>
      <c r="H3023" s="179"/>
      <c r="I3023" s="40">
        <f t="shared" si="847"/>
        <v>3607434.05</v>
      </c>
      <c r="J3023" s="40">
        <f t="shared" si="848"/>
        <v>3751733.3</v>
      </c>
      <c r="K3023" s="178"/>
      <c r="L3023" s="179"/>
      <c r="M3023" s="40">
        <f t="shared" si="849"/>
        <v>3607434.05</v>
      </c>
      <c r="N3023" s="40">
        <f t="shared" si="850"/>
        <v>3751733.3</v>
      </c>
      <c r="O3023" s="36">
        <f>осн2!I295*осн2!$B$6+осн2!$A$2+(осн2!I295*осн2!$B$6+осн2!$A$2)*осн2!$E$2</f>
        <v>1803717.0249999999</v>
      </c>
      <c r="P3023" s="36">
        <f>осн2!J295*осн2!$B$6+осн2!$A$2+(осн2!J295*осн2!$B$6+осн2!$A$2)*осн2!$E$2</f>
        <v>1875866.65</v>
      </c>
      <c r="Q3023" s="40">
        <f t="shared" si="851"/>
        <v>3607434.05</v>
      </c>
      <c r="R3023" s="40">
        <f t="shared" si="852"/>
        <v>3751733.3</v>
      </c>
      <c r="S3023" s="40">
        <f t="shared" si="853"/>
        <v>1803717.0249999999</v>
      </c>
      <c r="T3023" s="40">
        <f t="shared" si="854"/>
        <v>1875866.65</v>
      </c>
    </row>
    <row r="3024" spans="1:20" ht="30" hidden="1" customHeight="1" x14ac:dyDescent="0.25">
      <c r="A3024" s="142"/>
      <c r="B3024" s="169"/>
      <c r="C3024" s="189"/>
      <c r="D3024" s="12" t="s">
        <v>178</v>
      </c>
      <c r="E3024" s="41">
        <f>осн2!I296*осн2!$B$6*осн2!$D$1+осн2!$A$2+(осн2!I296*осн2!$B$6*осн2!$D$1+осн2!$A$2)*осн2!$E$2</f>
        <v>5088115.75</v>
      </c>
      <c r="F3024" s="41">
        <f>осн2!J296*осн2!$B$6*осн2!$D$1+осн2!$A$2+(осн2!J296*осн2!$B$6*осн2!$D$1+осн2!$A$2)*осн2!$E$2</f>
        <v>5291639.2</v>
      </c>
      <c r="G3024" s="178"/>
      <c r="H3024" s="179"/>
      <c r="I3024" s="41">
        <f t="shared" si="847"/>
        <v>5088115.75</v>
      </c>
      <c r="J3024" s="41">
        <f t="shared" si="848"/>
        <v>5291639.2</v>
      </c>
      <c r="K3024" s="178"/>
      <c r="L3024" s="179"/>
      <c r="M3024" s="41">
        <f t="shared" si="849"/>
        <v>5088115.75</v>
      </c>
      <c r="N3024" s="41">
        <f t="shared" si="850"/>
        <v>5291639.2</v>
      </c>
      <c r="O3024" s="37">
        <f>осн2!I296*осн2!$B$6+осн2!$A$2+(осн2!I296*осн2!$B$6+осн2!$A$2)*осн2!$E$2</f>
        <v>2544057.875</v>
      </c>
      <c r="P3024" s="37">
        <f>осн2!J296*осн2!$B$6+осн2!$A$2+(осн2!J296*осн2!$B$6+осн2!$A$2)*осн2!$E$2</f>
        <v>2645819.6</v>
      </c>
      <c r="Q3024" s="41">
        <f t="shared" si="851"/>
        <v>5088115.75</v>
      </c>
      <c r="R3024" s="41">
        <f t="shared" si="852"/>
        <v>5291639.2</v>
      </c>
      <c r="S3024" s="41">
        <f t="shared" si="853"/>
        <v>2544057.875</v>
      </c>
      <c r="T3024" s="41">
        <f t="shared" si="854"/>
        <v>2645819.6</v>
      </c>
    </row>
    <row r="3025" spans="1:20" ht="30" hidden="1" customHeight="1" x14ac:dyDescent="0.25">
      <c r="A3025" s="142"/>
      <c r="B3025" s="169"/>
      <c r="C3025" s="189"/>
      <c r="D3025" s="13" t="s">
        <v>180</v>
      </c>
      <c r="E3025" s="40">
        <f>осн2!I297*осн2!$B$6*осн2!$D$1+осн2!$A$2+(осн2!I297*осн2!$B$6*осн2!$D$1+осн2!$A$2)*осн2!$E$2</f>
        <v>6682741.2000000002</v>
      </c>
      <c r="F3025" s="40">
        <f>осн2!J297*осн2!$B$6*осн2!$D$1+осн2!$A$2+(осн2!J297*осн2!$B$6*осн2!$D$1+осн2!$A$2)*осн2!$E$2</f>
        <v>6950052.5</v>
      </c>
      <c r="G3025" s="178"/>
      <c r="H3025" s="179"/>
      <c r="I3025" s="40">
        <f t="shared" si="847"/>
        <v>6682741.2000000002</v>
      </c>
      <c r="J3025" s="40">
        <f t="shared" si="848"/>
        <v>6950052.5</v>
      </c>
      <c r="K3025" s="178"/>
      <c r="L3025" s="179"/>
      <c r="M3025" s="40">
        <f t="shared" si="849"/>
        <v>6682741.2000000002</v>
      </c>
      <c r="N3025" s="40">
        <f t="shared" si="850"/>
        <v>6950052.5</v>
      </c>
      <c r="O3025" s="36">
        <f>осн2!I297*осн2!$B$6+осн2!$A$2+(осн2!I297*осн2!$B$6+осн2!$A$2)*осн2!$E$2</f>
        <v>3341370.6</v>
      </c>
      <c r="P3025" s="36">
        <f>осн2!J297*осн2!$B$6+осн2!$A$2+(осн2!J297*осн2!$B$6+осн2!$A$2)*осн2!$E$2</f>
        <v>3475026.25</v>
      </c>
      <c r="Q3025" s="40">
        <f t="shared" si="851"/>
        <v>6682741.2000000002</v>
      </c>
      <c r="R3025" s="40">
        <f t="shared" si="852"/>
        <v>6950052.5</v>
      </c>
      <c r="S3025" s="40">
        <f t="shared" si="853"/>
        <v>3341370.6</v>
      </c>
      <c r="T3025" s="40">
        <f t="shared" si="854"/>
        <v>3475026.25</v>
      </c>
    </row>
    <row r="3026" spans="1:20" ht="30" hidden="1" customHeight="1" x14ac:dyDescent="0.25">
      <c r="A3026" s="142"/>
      <c r="B3026" s="169"/>
      <c r="C3026" s="189"/>
      <c r="D3026" s="12" t="s">
        <v>179</v>
      </c>
      <c r="E3026" s="41">
        <f>осн2!I298*осн2!$B$6*осн2!$D$1+осн2!$A$2+(осн2!I298*осн2!$B$6*осн2!$D$1+осн2!$A$2)*осн2!$E$2</f>
        <v>7349473.6500000004</v>
      </c>
      <c r="F3026" s="41">
        <f>осн2!J298*осн2!$B$6*осн2!$D$1+осн2!$A$2+(осн2!J298*осн2!$B$6*осн2!$D$1+осн2!$A$2)*осн2!$E$2</f>
        <v>7643452.9500000002</v>
      </c>
      <c r="G3026" s="178"/>
      <c r="H3026" s="179"/>
      <c r="I3026" s="41">
        <f t="shared" si="847"/>
        <v>7349473.6500000004</v>
      </c>
      <c r="J3026" s="41">
        <f t="shared" si="848"/>
        <v>7643452.9500000002</v>
      </c>
      <c r="K3026" s="178"/>
      <c r="L3026" s="179"/>
      <c r="M3026" s="41">
        <f t="shared" si="849"/>
        <v>7349473.6500000004</v>
      </c>
      <c r="N3026" s="41">
        <f t="shared" si="850"/>
        <v>7643452.9500000002</v>
      </c>
      <c r="O3026" s="37">
        <f>осн2!I298*осн2!$B$6+осн2!$A$2+(осн2!I298*осн2!$B$6+осн2!$A$2)*осн2!$E$2</f>
        <v>3674736.8250000002</v>
      </c>
      <c r="P3026" s="37">
        <f>осн2!J298*осн2!$B$6+осн2!$A$2+(осн2!J298*осн2!$B$6+осн2!$A$2)*осн2!$E$2</f>
        <v>3821726.4750000001</v>
      </c>
      <c r="Q3026" s="41">
        <f t="shared" si="851"/>
        <v>7349473.6500000004</v>
      </c>
      <c r="R3026" s="41">
        <f t="shared" si="852"/>
        <v>7643452.9500000002</v>
      </c>
      <c r="S3026" s="41">
        <f t="shared" si="853"/>
        <v>3674736.8250000002</v>
      </c>
      <c r="T3026" s="41">
        <f t="shared" si="854"/>
        <v>3821726.4750000001</v>
      </c>
    </row>
    <row r="3027" spans="1:20" ht="30" hidden="1" customHeight="1" x14ac:dyDescent="0.25">
      <c r="A3027" s="142"/>
      <c r="B3027" s="169"/>
      <c r="C3027" s="189"/>
      <c r="D3027" s="13" t="s">
        <v>181</v>
      </c>
      <c r="E3027" s="40">
        <f>осн2!I299*осн2!$B$6*осн2!$D$1+осн2!$A$2+(осн2!I299*осн2!$B$6*осн2!$D$1+осн2!$A$2)*осн2!$E$2</f>
        <v>7581588.5</v>
      </c>
      <c r="F3027" s="40">
        <f>осн2!J299*осн2!$B$6*осн2!$D$1+осн2!$A$2+(осн2!J299*осн2!$B$6*осн2!$D$1+осн2!$A$2)*осн2!$E$2</f>
        <v>7884851.4500000002</v>
      </c>
      <c r="G3027" s="178"/>
      <c r="H3027" s="179"/>
      <c r="I3027" s="40">
        <f t="shared" si="847"/>
        <v>7581588.5</v>
      </c>
      <c r="J3027" s="40">
        <f t="shared" si="848"/>
        <v>7884851.4500000002</v>
      </c>
      <c r="K3027" s="178"/>
      <c r="L3027" s="179"/>
      <c r="M3027" s="40">
        <f t="shared" si="849"/>
        <v>7581588.5</v>
      </c>
      <c r="N3027" s="40">
        <f t="shared" si="850"/>
        <v>7884851.4500000002</v>
      </c>
      <c r="O3027" s="36">
        <f>осн2!I299*осн2!$B$6+осн2!$A$2+(осн2!I299*осн2!$B$6+осн2!$A$2)*осн2!$E$2</f>
        <v>3790794.25</v>
      </c>
      <c r="P3027" s="36">
        <f>осн2!J299*осн2!$B$6+осн2!$A$2+(осн2!J299*осн2!$B$6+осн2!$A$2)*осн2!$E$2</f>
        <v>3942425.7250000001</v>
      </c>
      <c r="Q3027" s="40">
        <f t="shared" si="851"/>
        <v>7581588.5</v>
      </c>
      <c r="R3027" s="40">
        <f t="shared" si="852"/>
        <v>7884851.4500000002</v>
      </c>
      <c r="S3027" s="40">
        <f t="shared" si="853"/>
        <v>3790794.25</v>
      </c>
      <c r="T3027" s="40">
        <f t="shared" si="854"/>
        <v>3942425.7250000001</v>
      </c>
    </row>
    <row r="3028" spans="1:20" ht="30" hidden="1" customHeight="1" x14ac:dyDescent="0.25">
      <c r="A3028" s="142"/>
      <c r="B3028" s="169"/>
      <c r="C3028" s="189"/>
      <c r="D3028" s="12" t="s">
        <v>182</v>
      </c>
      <c r="E3028" s="41">
        <f>осн2!I300*осн2!$B$6*осн2!$D$1+осн2!$A$2+(осн2!I300*осн2!$B$6*осн2!$D$1+осн2!$A$2)*осн2!$E$2</f>
        <v>11500359.65</v>
      </c>
      <c r="F3028" s="41">
        <f>осн2!J300*осн2!$B$6*осн2!$D$1+осн2!$A$2+(осн2!J300*осн2!$B$6*осн2!$D$1+осн2!$A$2)*осн2!$E$2</f>
        <v>11960373.800000001</v>
      </c>
      <c r="G3028" s="178"/>
      <c r="H3028" s="179"/>
      <c r="I3028" s="41">
        <f t="shared" si="847"/>
        <v>11500359.65</v>
      </c>
      <c r="J3028" s="41">
        <f t="shared" si="848"/>
        <v>11960373.800000001</v>
      </c>
      <c r="K3028" s="178"/>
      <c r="L3028" s="179"/>
      <c r="M3028" s="41">
        <f t="shared" si="849"/>
        <v>11500359.65</v>
      </c>
      <c r="N3028" s="41">
        <f t="shared" si="850"/>
        <v>11960373.800000001</v>
      </c>
      <c r="O3028" s="37">
        <f>осн2!I300*осн2!$B$6+осн2!$A$2+(осн2!I300*осн2!$B$6+осн2!$A$2)*осн2!$E$2</f>
        <v>5750179.8250000002</v>
      </c>
      <c r="P3028" s="37">
        <f>осн2!J300*осн2!$B$6+осн2!$A$2+(осн2!J300*осн2!$B$6+осн2!$A$2)*осн2!$E$2</f>
        <v>5980186.9000000004</v>
      </c>
      <c r="Q3028" s="41">
        <f t="shared" si="851"/>
        <v>11500359.65</v>
      </c>
      <c r="R3028" s="41">
        <f t="shared" si="852"/>
        <v>11960373.800000001</v>
      </c>
      <c r="S3028" s="41">
        <f t="shared" si="853"/>
        <v>5750179.8250000002</v>
      </c>
      <c r="T3028" s="41">
        <f t="shared" si="854"/>
        <v>5980186.9000000004</v>
      </c>
    </row>
    <row r="3029" spans="1:20" ht="30" hidden="1" customHeight="1" x14ac:dyDescent="0.25">
      <c r="A3029" s="142"/>
      <c r="B3029" s="169"/>
      <c r="C3029" s="189"/>
      <c r="D3029" s="13" t="s">
        <v>183</v>
      </c>
      <c r="E3029" s="40">
        <f>осн2!I301*осн2!$B$6*осн2!$D$1+осн2!$A$2+(осн2!I301*осн2!$B$6*осн2!$D$1+осн2!$A$2)*осн2!$E$2</f>
        <v>7070598.3499999996</v>
      </c>
      <c r="F3029" s="40">
        <f>осн2!J301*осн2!$B$6*осн2!$D$1+осн2!$A$2+(осн2!J301*осн2!$B$6*осн2!$D$1+осн2!$A$2)*осн2!$E$2</f>
        <v>7353423.7000000002</v>
      </c>
      <c r="G3029" s="178"/>
      <c r="H3029" s="179"/>
      <c r="I3029" s="40">
        <f t="shared" si="847"/>
        <v>7070598.3499999996</v>
      </c>
      <c r="J3029" s="40">
        <f t="shared" si="848"/>
        <v>7353423.7000000002</v>
      </c>
      <c r="K3029" s="178"/>
      <c r="L3029" s="179"/>
      <c r="M3029" s="40">
        <f t="shared" si="849"/>
        <v>7070598.3499999996</v>
      </c>
      <c r="N3029" s="40">
        <f t="shared" si="850"/>
        <v>7353423.7000000002</v>
      </c>
      <c r="O3029" s="36">
        <f>осн2!I301*осн2!$B$6+осн2!$A$2+(осн2!I301*осн2!$B$6+осн2!$A$2)*осн2!$E$2</f>
        <v>3535299.1749999998</v>
      </c>
      <c r="P3029" s="36">
        <f>осн2!J301*осн2!$B$6+осн2!$A$2+(осн2!J301*осн2!$B$6+осн2!$A$2)*осн2!$E$2</f>
        <v>3676711.85</v>
      </c>
      <c r="Q3029" s="40">
        <f t="shared" si="851"/>
        <v>7070598.3499999996</v>
      </c>
      <c r="R3029" s="40">
        <f t="shared" si="852"/>
        <v>7353423.7000000002</v>
      </c>
      <c r="S3029" s="40">
        <f t="shared" si="853"/>
        <v>3535299.1749999998</v>
      </c>
      <c r="T3029" s="40">
        <f t="shared" si="854"/>
        <v>3676711.85</v>
      </c>
    </row>
    <row r="3030" spans="1:20" ht="30" hidden="1" customHeight="1" x14ac:dyDescent="0.25">
      <c r="A3030" s="142"/>
      <c r="B3030" s="169"/>
      <c r="C3030" s="189"/>
      <c r="D3030" s="12" t="s">
        <v>184</v>
      </c>
      <c r="E3030" s="41">
        <f>осн2!I302*осн2!$B$6*осн2!$D$1+осн2!$A$2+(осн2!I302*осн2!$B$6*осн2!$D$1+осн2!$A$2)*осн2!$E$2</f>
        <v>12205341.800000001</v>
      </c>
      <c r="F3030" s="41">
        <f>осн2!J302*осн2!$B$6*осн2!$D$1+осн2!$A$2+(осн2!J302*осн2!$B$6*осн2!$D$1+осн2!$A$2)*осн2!$E$2</f>
        <v>12693557.949999999</v>
      </c>
      <c r="G3030" s="178"/>
      <c r="H3030" s="179"/>
      <c r="I3030" s="41">
        <f t="shared" si="847"/>
        <v>12205341.800000001</v>
      </c>
      <c r="J3030" s="41">
        <f t="shared" si="848"/>
        <v>12693557.949999999</v>
      </c>
      <c r="K3030" s="178"/>
      <c r="L3030" s="179"/>
      <c r="M3030" s="41">
        <f t="shared" si="849"/>
        <v>12205341.800000001</v>
      </c>
      <c r="N3030" s="41">
        <f t="shared" si="850"/>
        <v>12693557.949999999</v>
      </c>
      <c r="O3030" s="37">
        <f>осн2!I302*осн2!$B$6+осн2!$A$2+(осн2!I302*осн2!$B$6+осн2!$A$2)*осн2!$E$2</f>
        <v>6102670.9000000004</v>
      </c>
      <c r="P3030" s="37">
        <f>осн2!J302*осн2!$B$6+осн2!$A$2+(осн2!J302*осн2!$B$6+осн2!$A$2)*осн2!$E$2</f>
        <v>6346778.9749999996</v>
      </c>
      <c r="Q3030" s="41">
        <f t="shared" si="851"/>
        <v>12205341.800000001</v>
      </c>
      <c r="R3030" s="41">
        <f t="shared" si="852"/>
        <v>12693557.949999999</v>
      </c>
      <c r="S3030" s="41">
        <f t="shared" si="853"/>
        <v>6102670.9000000004</v>
      </c>
      <c r="T3030" s="41">
        <f t="shared" si="854"/>
        <v>6346778.9749999996</v>
      </c>
    </row>
    <row r="3031" spans="1:20" ht="45" hidden="1" customHeight="1" x14ac:dyDescent="0.25">
      <c r="A3031" s="142"/>
      <c r="B3031" s="169"/>
      <c r="C3031" s="189"/>
      <c r="D3031" s="13" t="s">
        <v>189</v>
      </c>
      <c r="E3031" s="40">
        <f>осн2!I303*осн2!$B$6*осн2!$D$1+осн2!$A$2+(осн2!I303*осн2!$B$6*осн2!$D$1+осн2!$A$2)*осн2!$E$2</f>
        <v>9332770.4499999993</v>
      </c>
      <c r="F3031" s="40">
        <f>осн2!J303*осн2!$B$6*осн2!$D$1+осн2!$A$2+(осн2!J303*осн2!$B$6*осн2!$D$1+осн2!$A$2)*осн2!$E$2</f>
        <v>9706081.1500000004</v>
      </c>
      <c r="G3031" s="178"/>
      <c r="H3031" s="179"/>
      <c r="I3031" s="40">
        <f t="shared" si="847"/>
        <v>9332770.4499999993</v>
      </c>
      <c r="J3031" s="40">
        <f t="shared" si="848"/>
        <v>9706081.1500000004</v>
      </c>
      <c r="K3031" s="178"/>
      <c r="L3031" s="179"/>
      <c r="M3031" s="40">
        <f t="shared" si="849"/>
        <v>9332770.4499999993</v>
      </c>
      <c r="N3031" s="40">
        <f t="shared" si="850"/>
        <v>9706081.1500000004</v>
      </c>
      <c r="O3031" s="36">
        <f>осн2!I303*осн2!$B$6+осн2!$A$2+(осн2!I303*осн2!$B$6+осн2!$A$2)*осн2!$E$2</f>
        <v>4666385.2249999996</v>
      </c>
      <c r="P3031" s="36">
        <f>осн2!J303*осн2!$B$6+осн2!$A$2+(осн2!J303*осн2!$B$6+осн2!$A$2)*осн2!$E$2</f>
        <v>4853040.5750000002</v>
      </c>
      <c r="Q3031" s="40">
        <f t="shared" si="851"/>
        <v>9332770.4499999993</v>
      </c>
      <c r="R3031" s="40">
        <f t="shared" si="852"/>
        <v>9706081.1500000004</v>
      </c>
      <c r="S3031" s="40">
        <f t="shared" si="853"/>
        <v>4666385.2249999996</v>
      </c>
      <c r="T3031" s="40">
        <f t="shared" si="854"/>
        <v>4853040.5750000002</v>
      </c>
    </row>
    <row r="3032" spans="1:20" ht="45" hidden="1" customHeight="1" x14ac:dyDescent="0.25">
      <c r="A3032" s="142"/>
      <c r="B3032" s="169"/>
      <c r="C3032" s="189"/>
      <c r="D3032" s="20" t="s">
        <v>190</v>
      </c>
      <c r="E3032" s="41">
        <f>осн2!I304*осн2!$B$6*осн2!$D$1+осн2!$A$2+(осн2!I304*осн2!$B$6*осн2!$D$1+осн2!$A$2)*осн2!$E$2</f>
        <v>9775061</v>
      </c>
      <c r="F3032" s="41">
        <f>осн2!J304*осн2!$B$6*осн2!$D$1+осн2!$A$2+(осн2!J304*осн2!$B$6*осн2!$D$1+осн2!$A$2)*осн2!$E$2</f>
        <v>10166062.85</v>
      </c>
      <c r="G3032" s="178"/>
      <c r="H3032" s="179"/>
      <c r="I3032" s="41">
        <f t="shared" si="847"/>
        <v>9775061</v>
      </c>
      <c r="J3032" s="41">
        <f t="shared" si="848"/>
        <v>10166062.85</v>
      </c>
      <c r="K3032" s="178"/>
      <c r="L3032" s="179"/>
      <c r="M3032" s="41">
        <f t="shared" si="849"/>
        <v>9775061</v>
      </c>
      <c r="N3032" s="41">
        <f t="shared" si="850"/>
        <v>10166062.85</v>
      </c>
      <c r="O3032" s="37">
        <f>осн2!I304*осн2!$B$6+осн2!$A$2+(осн2!I304*осн2!$B$6+осн2!$A$2)*осн2!$E$2</f>
        <v>4887530.5</v>
      </c>
      <c r="P3032" s="37">
        <f>осн2!J304*осн2!$B$6+осн2!$A$2+(осн2!J304*осн2!$B$6+осн2!$A$2)*осн2!$E$2</f>
        <v>5083031.4249999998</v>
      </c>
      <c r="Q3032" s="41">
        <f t="shared" si="851"/>
        <v>9775061</v>
      </c>
      <c r="R3032" s="41">
        <f t="shared" si="852"/>
        <v>10166062.85</v>
      </c>
      <c r="S3032" s="41">
        <f t="shared" si="853"/>
        <v>4887530.5</v>
      </c>
      <c r="T3032" s="41">
        <f t="shared" si="854"/>
        <v>5083031.4249999998</v>
      </c>
    </row>
    <row r="3033" spans="1:20" ht="45" hidden="1" customHeight="1" x14ac:dyDescent="0.25">
      <c r="A3033" s="142"/>
      <c r="B3033" s="169"/>
      <c r="C3033" s="189"/>
      <c r="D3033" s="20" t="s">
        <v>191</v>
      </c>
      <c r="E3033" s="41">
        <f>осн2!I305*осн2!$B$6*осн2!$D$1+осн2!$A$2+(осн2!I305*осн2!$B$6*осн2!$D$1+осн2!$A$2)*осн2!$E$2</f>
        <v>13008175.449999999</v>
      </c>
      <c r="F3033" s="41">
        <f>осн2!J305*осн2!$B$6*осн2!$D$1+осн2!$A$2+(осн2!J305*осн2!$B$6*осн2!$D$1+осн2!$A$2)*осн2!$E$2</f>
        <v>13528502.35</v>
      </c>
      <c r="G3033" s="178"/>
      <c r="H3033" s="179"/>
      <c r="I3033" s="41">
        <f t="shared" si="847"/>
        <v>13008175.449999999</v>
      </c>
      <c r="J3033" s="41">
        <f t="shared" si="848"/>
        <v>13528502.35</v>
      </c>
      <c r="K3033" s="178"/>
      <c r="L3033" s="179"/>
      <c r="M3033" s="41">
        <f t="shared" si="849"/>
        <v>13008175.449999999</v>
      </c>
      <c r="N3033" s="41">
        <f t="shared" si="850"/>
        <v>13528502.35</v>
      </c>
      <c r="O3033" s="37">
        <f>осн2!I305*осн2!$B$6+осн2!$A$2+(осн2!I305*осн2!$B$6+осн2!$A$2)*осн2!$E$2</f>
        <v>6504087.7249999996</v>
      </c>
      <c r="P3033" s="37">
        <f>осн2!J305*осн2!$B$6+осн2!$A$2+(осн2!J305*осн2!$B$6+осн2!$A$2)*осн2!$E$2</f>
        <v>6764251.1749999998</v>
      </c>
      <c r="Q3033" s="41">
        <f t="shared" si="851"/>
        <v>13008175.449999999</v>
      </c>
      <c r="R3033" s="41">
        <f t="shared" si="852"/>
        <v>13528502.35</v>
      </c>
      <c r="S3033" s="41">
        <f t="shared" si="853"/>
        <v>6504087.7249999996</v>
      </c>
      <c r="T3033" s="41">
        <f t="shared" si="854"/>
        <v>6764251.1749999998</v>
      </c>
    </row>
    <row r="3034" spans="1:20" ht="45" hidden="1" customHeight="1" x14ac:dyDescent="0.25">
      <c r="A3034" s="142"/>
      <c r="B3034" s="169"/>
      <c r="C3034" s="189"/>
      <c r="D3034" s="12" t="s">
        <v>192</v>
      </c>
      <c r="E3034" s="41">
        <f>осн2!I306*осн2!$B$6*осн2!$D$1+осн2!$A$2+(осн2!I306*осн2!$B$6*осн2!$D$1+осн2!$A$2)*осн2!$E$2</f>
        <v>14963405.949999999</v>
      </c>
      <c r="F3034" s="41">
        <f>осн2!J306*осн2!$B$6*осн2!$D$1+осн2!$A$2+(осн2!J306*осн2!$B$6*осн2!$D$1+осн2!$A$2)*осн2!$E$2</f>
        <v>15561940.300000001</v>
      </c>
      <c r="G3034" s="178"/>
      <c r="H3034" s="179"/>
      <c r="I3034" s="41">
        <f t="shared" si="847"/>
        <v>14963405.949999999</v>
      </c>
      <c r="J3034" s="41">
        <f t="shared" si="848"/>
        <v>15561940.300000001</v>
      </c>
      <c r="K3034" s="178"/>
      <c r="L3034" s="179"/>
      <c r="M3034" s="41">
        <f t="shared" si="849"/>
        <v>14963405.949999999</v>
      </c>
      <c r="N3034" s="41">
        <f t="shared" si="850"/>
        <v>15561940.300000001</v>
      </c>
      <c r="O3034" s="37">
        <f>осн2!I306*осн2!$B$6+осн2!$A$2+(осн2!I306*осн2!$B$6+осн2!$A$2)*осн2!$E$2</f>
        <v>7481702.9749999996</v>
      </c>
      <c r="P3034" s="37">
        <f>осн2!J306*осн2!$B$6+осн2!$A$2+(осн2!J306*осн2!$B$6+осн2!$A$2)*осн2!$E$2</f>
        <v>7780970.1500000004</v>
      </c>
      <c r="Q3034" s="41">
        <f t="shared" si="851"/>
        <v>14963405.949999999</v>
      </c>
      <c r="R3034" s="41">
        <f t="shared" si="852"/>
        <v>15561940.300000001</v>
      </c>
      <c r="S3034" s="41">
        <f t="shared" si="853"/>
        <v>7481702.9749999996</v>
      </c>
      <c r="T3034" s="41">
        <f t="shared" si="854"/>
        <v>7780970.1500000004</v>
      </c>
    </row>
    <row r="3035" spans="1:20" ht="30" hidden="1" customHeight="1" x14ac:dyDescent="0.25">
      <c r="A3035" s="142"/>
      <c r="B3035" s="169"/>
      <c r="C3035" s="189"/>
      <c r="D3035" s="13" t="s">
        <v>194</v>
      </c>
      <c r="E3035" s="40">
        <f>осн2!I307*осн2!$B$6*осн2!$D$1+осн2!$A$2+(осн2!I307*осн2!$B$6*осн2!$D$1+осн2!$A$2)*осн2!$E$2</f>
        <v>25317203.850000001</v>
      </c>
      <c r="F3035" s="40">
        <f>осн2!J307*осн2!$B$6*осн2!$D$1+осн2!$A$2+(осн2!J307*осн2!$B$6*осн2!$D$1+осн2!$A$2)*осн2!$E$2</f>
        <v>26329891.649999999</v>
      </c>
      <c r="G3035" s="178"/>
      <c r="H3035" s="179"/>
      <c r="I3035" s="40">
        <f t="shared" si="847"/>
        <v>25317203.850000001</v>
      </c>
      <c r="J3035" s="40">
        <f t="shared" si="848"/>
        <v>26329891.649999999</v>
      </c>
      <c r="K3035" s="178"/>
      <c r="L3035" s="179"/>
      <c r="M3035" s="40">
        <f t="shared" si="849"/>
        <v>25317203.850000001</v>
      </c>
      <c r="N3035" s="40">
        <f t="shared" si="850"/>
        <v>26329891.649999999</v>
      </c>
      <c r="O3035" s="36">
        <f>осн2!I307*осн2!$B$6+осн2!$A$2+(осн2!I307*осн2!$B$6+осн2!$A$2)*осн2!$E$2</f>
        <v>12658601.925000001</v>
      </c>
      <c r="P3035" s="36">
        <f>осн2!J307*осн2!$B$6+осн2!$A$2+(осн2!J307*осн2!$B$6+осн2!$A$2)*осн2!$E$2</f>
        <v>13164945.824999999</v>
      </c>
      <c r="Q3035" s="40">
        <f t="shared" si="851"/>
        <v>25317203.850000001</v>
      </c>
      <c r="R3035" s="40">
        <f t="shared" si="852"/>
        <v>26329891.649999999</v>
      </c>
      <c r="S3035" s="40">
        <f t="shared" si="853"/>
        <v>12658601.925000001</v>
      </c>
      <c r="T3035" s="40">
        <f t="shared" si="854"/>
        <v>13164945.824999999</v>
      </c>
    </row>
    <row r="3036" spans="1:20" ht="30" hidden="1" customHeight="1" x14ac:dyDescent="0.25">
      <c r="A3036" s="142"/>
      <c r="B3036" s="169"/>
      <c r="C3036" s="189"/>
      <c r="D3036" s="20" t="s">
        <v>193</v>
      </c>
      <c r="E3036" s="41">
        <f>осн2!I308*осн2!$B$6*осн2!$D$1+осн2!$A$2+(осн2!I308*осн2!$B$6*осн2!$D$1+осн2!$A$2)*осн2!$E$2</f>
        <v>27326973.949999999</v>
      </c>
      <c r="F3036" s="41">
        <f>осн2!J308*осн2!$B$6*осн2!$D$1+осн2!$A$2+(осн2!J308*осн2!$B$6*осн2!$D$1+осн2!$A$2)*осн2!$E$2</f>
        <v>28420052.199999999</v>
      </c>
      <c r="G3036" s="178"/>
      <c r="H3036" s="179"/>
      <c r="I3036" s="41">
        <f t="shared" si="847"/>
        <v>27326973.949999999</v>
      </c>
      <c r="J3036" s="41">
        <f t="shared" si="848"/>
        <v>28420052.199999999</v>
      </c>
      <c r="K3036" s="178"/>
      <c r="L3036" s="179"/>
      <c r="M3036" s="41">
        <f t="shared" si="849"/>
        <v>27326973.949999999</v>
      </c>
      <c r="N3036" s="41">
        <f t="shared" si="850"/>
        <v>28420052.199999999</v>
      </c>
      <c r="O3036" s="37">
        <f>осн2!I308*осн2!$B$6+осн2!$A$2+(осн2!I308*осн2!$B$6+осн2!$A$2)*осн2!$E$2</f>
        <v>13663486.975</v>
      </c>
      <c r="P3036" s="37">
        <f>осн2!J308*осн2!$B$6+осн2!$A$2+(осн2!J308*осн2!$B$6+осн2!$A$2)*осн2!$E$2</f>
        <v>14210026.1</v>
      </c>
      <c r="Q3036" s="41">
        <f t="shared" si="851"/>
        <v>27326973.949999999</v>
      </c>
      <c r="R3036" s="41">
        <f t="shared" si="852"/>
        <v>28420052.199999999</v>
      </c>
      <c r="S3036" s="41">
        <f t="shared" si="853"/>
        <v>13663486.975</v>
      </c>
      <c r="T3036" s="41">
        <f t="shared" si="854"/>
        <v>14210026.1</v>
      </c>
    </row>
    <row r="3037" spans="1:20" ht="30" hidden="1" customHeight="1" x14ac:dyDescent="0.25">
      <c r="A3037" s="142"/>
      <c r="B3037" s="169"/>
      <c r="C3037" s="189"/>
      <c r="D3037" s="12" t="s">
        <v>195</v>
      </c>
      <c r="E3037" s="41">
        <f>осн2!I309*осн2!$B$6*осн2!$D$1+осн2!$A$2+(осн2!I309*осн2!$B$6*осн2!$D$1+осн2!$A$2)*осн2!$E$2</f>
        <v>27246105.600000001</v>
      </c>
      <c r="F3037" s="41">
        <f>осн2!J309*осн2!$B$6*осн2!$D$1+осн2!$A$2+(осн2!J309*осн2!$B$6*осн2!$D$1+осн2!$A$2)*осн2!$E$2</f>
        <v>28335950.649999999</v>
      </c>
      <c r="G3037" s="178"/>
      <c r="H3037" s="179"/>
      <c r="I3037" s="41">
        <f t="shared" si="847"/>
        <v>27246105.600000001</v>
      </c>
      <c r="J3037" s="41">
        <f t="shared" si="848"/>
        <v>28335950.649999999</v>
      </c>
      <c r="K3037" s="178"/>
      <c r="L3037" s="179"/>
      <c r="M3037" s="41">
        <f t="shared" si="849"/>
        <v>27246105.600000001</v>
      </c>
      <c r="N3037" s="41">
        <f t="shared" si="850"/>
        <v>28335950.649999999</v>
      </c>
      <c r="O3037" s="37">
        <f>осн2!I309*осн2!$B$6+осн2!$A$2+(осн2!I309*осн2!$B$6+осн2!$A$2)*осн2!$E$2</f>
        <v>13623052.800000001</v>
      </c>
      <c r="P3037" s="37">
        <f>осн2!J309*осн2!$B$6+осн2!$A$2+(осн2!J309*осн2!$B$6+осн2!$A$2)*осн2!$E$2</f>
        <v>14167975.324999999</v>
      </c>
      <c r="Q3037" s="41">
        <f t="shared" si="851"/>
        <v>27246105.600000001</v>
      </c>
      <c r="R3037" s="41">
        <f t="shared" si="852"/>
        <v>28335950.649999999</v>
      </c>
      <c r="S3037" s="41">
        <f t="shared" si="853"/>
        <v>13623052.800000001</v>
      </c>
      <c r="T3037" s="41">
        <f t="shared" si="854"/>
        <v>14167975.324999999</v>
      </c>
    </row>
    <row r="3038" spans="1:20" ht="30" hidden="1" customHeight="1" x14ac:dyDescent="0.25">
      <c r="A3038" s="142"/>
      <c r="B3038" s="169"/>
      <c r="C3038" s="189"/>
      <c r="D3038" s="12" t="s">
        <v>196</v>
      </c>
      <c r="E3038" s="41">
        <f>осн2!I310*осн2!$B$6*осн2!$D$1+осн2!$A$2+(осн2!I310*осн2!$B$6*осн2!$D$1+осн2!$A$2)*осн2!$E$2</f>
        <v>29201336.100000001</v>
      </c>
      <c r="F3038" s="41">
        <f>осн2!J310*осн2!$B$6*осн2!$D$1+осн2!$A$2+(осн2!J310*осн2!$B$6*осн2!$D$1+осн2!$A$2)*осн2!$E$2</f>
        <v>30369391.550000001</v>
      </c>
      <c r="G3038" s="178"/>
      <c r="H3038" s="179"/>
      <c r="I3038" s="41">
        <f t="shared" si="847"/>
        <v>29201336.100000001</v>
      </c>
      <c r="J3038" s="41">
        <f t="shared" si="848"/>
        <v>30369391.550000001</v>
      </c>
      <c r="K3038" s="178"/>
      <c r="L3038" s="179"/>
      <c r="M3038" s="41">
        <f t="shared" si="849"/>
        <v>29201336.100000001</v>
      </c>
      <c r="N3038" s="41">
        <f t="shared" si="850"/>
        <v>30369391.550000001</v>
      </c>
      <c r="O3038" s="37">
        <f>осн2!I310*осн2!$B$6+осн2!$A$2+(осн2!I310*осн2!$B$6+осн2!$A$2)*осн2!$E$2</f>
        <v>14600668.050000001</v>
      </c>
      <c r="P3038" s="37">
        <f>осн2!J310*осн2!$B$6+осн2!$A$2+(осн2!J310*осн2!$B$6+осн2!$A$2)*осн2!$E$2</f>
        <v>15184695.775</v>
      </c>
      <c r="Q3038" s="41">
        <f t="shared" si="851"/>
        <v>29201336.100000001</v>
      </c>
      <c r="R3038" s="41">
        <f t="shared" si="852"/>
        <v>30369391.550000001</v>
      </c>
      <c r="S3038" s="41">
        <f t="shared" si="853"/>
        <v>14600668.050000001</v>
      </c>
      <c r="T3038" s="41">
        <f t="shared" si="854"/>
        <v>15184695.775</v>
      </c>
    </row>
    <row r="3039" spans="1:20" ht="47.25" x14ac:dyDescent="0.25">
      <c r="A3039" s="142"/>
      <c r="B3039" s="169"/>
      <c r="C3039" s="189"/>
      <c r="D3039" s="38" t="s">
        <v>259</v>
      </c>
      <c r="E3039" s="38" t="s">
        <v>10</v>
      </c>
      <c r="F3039" s="38" t="s">
        <v>11</v>
      </c>
      <c r="G3039" s="178"/>
      <c r="H3039" s="179"/>
      <c r="I3039" s="38" t="s">
        <v>10</v>
      </c>
      <c r="J3039" s="38" t="s">
        <v>11</v>
      </c>
      <c r="K3039" s="178"/>
      <c r="L3039" s="179"/>
      <c r="M3039" s="38" t="s">
        <v>10</v>
      </c>
      <c r="N3039" s="38" t="s">
        <v>11</v>
      </c>
      <c r="O3039" s="38" t="s">
        <v>10</v>
      </c>
      <c r="P3039" s="38" t="s">
        <v>11</v>
      </c>
      <c r="Q3039" s="38" t="s">
        <v>10</v>
      </c>
      <c r="R3039" s="38" t="s">
        <v>11</v>
      </c>
      <c r="S3039" s="38" t="s">
        <v>10</v>
      </c>
      <c r="T3039" s="38" t="s">
        <v>11</v>
      </c>
    </row>
    <row r="3040" spans="1:20" ht="33.75" customHeight="1" x14ac:dyDescent="0.25">
      <c r="A3040" s="142"/>
      <c r="B3040" s="169"/>
      <c r="C3040" s="189"/>
      <c r="D3040" s="109" t="s">
        <v>173</v>
      </c>
      <c r="E3040" s="40">
        <f>осн2!N291*осн2!$B$6*осн2!$D$1+осн2!$A$2+(осн2!N291*осн2!$B$6*осн2!$D$1+осн2!$A$2)*осн2!$E$2</f>
        <v>6239435.8499999996</v>
      </c>
      <c r="F3040" s="40">
        <f>осн2!O291*осн2!$B$6*осн2!$D$1+осн2!$A$2+(осн2!O291*осн2!$B$6*осн2!$D$1+осн2!$A$2)*осн2!$E$2</f>
        <v>6489014.7000000002</v>
      </c>
      <c r="G3040" s="178"/>
      <c r="H3040" s="179"/>
      <c r="I3040" s="40">
        <f t="shared" ref="I3040:I3057" si="855">E3040</f>
        <v>6239435.8499999996</v>
      </c>
      <c r="J3040" s="40">
        <f t="shared" ref="J3040:J3057" si="856">F3040</f>
        <v>6489014.7000000002</v>
      </c>
      <c r="K3040" s="178"/>
      <c r="L3040" s="179"/>
      <c r="M3040" s="40">
        <f t="shared" ref="M3040:M3057" si="857">I3040</f>
        <v>6239435.8499999996</v>
      </c>
      <c r="N3040" s="40">
        <f t="shared" ref="N3040:N3057" si="858">J3040</f>
        <v>6489014.7000000002</v>
      </c>
      <c r="O3040" s="36">
        <f>осн2!N291*осн2!$B$6+осн2!$A$2+(осн2!N291*осн2!$B$6+осн2!$A$2)*осн2!$E$2</f>
        <v>3119717.9249999998</v>
      </c>
      <c r="P3040" s="36">
        <f>осн2!O291*осн2!$B$6+осн2!$A$2+(осн2!O291*осн2!$B$6+осн2!$A$2)*осн2!$E$2</f>
        <v>3244507.35</v>
      </c>
      <c r="Q3040" s="40">
        <f t="shared" ref="Q3040:Q3057" si="859">M3040</f>
        <v>6239435.8499999996</v>
      </c>
      <c r="R3040" s="40">
        <f t="shared" ref="R3040:R3057" si="860">N3040</f>
        <v>6489014.7000000002</v>
      </c>
      <c r="S3040" s="40">
        <f t="shared" ref="S3040:S3057" si="861">O3040</f>
        <v>3119717.9249999998</v>
      </c>
      <c r="T3040" s="40">
        <f t="shared" ref="T3040:T3057" si="862">P3040</f>
        <v>3244507.35</v>
      </c>
    </row>
    <row r="3041" spans="1:20" ht="30" hidden="1" customHeight="1" x14ac:dyDescent="0.25">
      <c r="A3041" s="142"/>
      <c r="B3041" s="169"/>
      <c r="C3041" s="189"/>
      <c r="D3041" s="12" t="s">
        <v>174</v>
      </c>
      <c r="E3041" s="41">
        <f>осн2!N292*осн2!$B$6*осн2!$D$1+осн2!$A$2+(осн2!N292*осн2!$B$6*осн2!$D$1+осн2!$A$2)*осн2!$E$2</f>
        <v>6922853.5</v>
      </c>
      <c r="F3041" s="41">
        <f>осн2!O292*осн2!$B$6*осн2!$D$1+осн2!$A$2+(осн2!O292*осн2!$B$6*осн2!$D$1+осн2!$A$2)*осн2!$E$2</f>
        <v>7199767.0499999998</v>
      </c>
      <c r="G3041" s="178"/>
      <c r="H3041" s="179"/>
      <c r="I3041" s="41">
        <f t="shared" si="855"/>
        <v>6922853.5</v>
      </c>
      <c r="J3041" s="41">
        <f t="shared" si="856"/>
        <v>7199767.0499999998</v>
      </c>
      <c r="K3041" s="178"/>
      <c r="L3041" s="179"/>
      <c r="M3041" s="41">
        <f t="shared" si="857"/>
        <v>6922853.5</v>
      </c>
      <c r="N3041" s="41">
        <f t="shared" si="858"/>
        <v>7199767.0499999998</v>
      </c>
      <c r="O3041" s="37">
        <f>осн2!N292*осн2!$B$6+осн2!$A$2+(осн2!N292*осн2!$B$6+осн2!$A$2)*осн2!$E$2</f>
        <v>3461426.75</v>
      </c>
      <c r="P3041" s="37">
        <f>осн2!O292*осн2!$B$6+осн2!$A$2+(осн2!O292*осн2!$B$6+осн2!$A$2)*осн2!$E$2</f>
        <v>3599883.5249999999</v>
      </c>
      <c r="Q3041" s="41">
        <f t="shared" si="859"/>
        <v>6922853.5</v>
      </c>
      <c r="R3041" s="41">
        <f t="shared" si="860"/>
        <v>7199767.0499999998</v>
      </c>
      <c r="S3041" s="41">
        <f t="shared" si="861"/>
        <v>3461426.75</v>
      </c>
      <c r="T3041" s="41">
        <f t="shared" si="862"/>
        <v>3599883.5249999999</v>
      </c>
    </row>
    <row r="3042" spans="1:20" ht="30" hidden="1" customHeight="1" x14ac:dyDescent="0.25">
      <c r="A3042" s="142"/>
      <c r="B3042" s="169"/>
      <c r="C3042" s="189"/>
      <c r="D3042" s="12" t="s">
        <v>199</v>
      </c>
      <c r="E3042" s="41">
        <f>осн2!N293*осн2!$B$6*осн2!$D$1+осн2!$A$2+(осн2!N293*осн2!$B$6*осн2!$D$1+осн2!$A$2)*осн2!$E$2</f>
        <v>7516951.0499999998</v>
      </c>
      <c r="F3042" s="41">
        <f>осн2!O293*осн2!$B$6*осн2!$D$1+осн2!$A$2+(осн2!O293*осн2!$B$6*осн2!$D$1+осн2!$A$2)*осн2!$E$2</f>
        <v>7817626.8499999996</v>
      </c>
      <c r="G3042" s="178"/>
      <c r="H3042" s="179"/>
      <c r="I3042" s="41">
        <f t="shared" si="855"/>
        <v>7516951.0499999998</v>
      </c>
      <c r="J3042" s="41">
        <f t="shared" si="856"/>
        <v>7817626.8499999996</v>
      </c>
      <c r="K3042" s="178"/>
      <c r="L3042" s="179"/>
      <c r="M3042" s="41">
        <f t="shared" si="857"/>
        <v>7516951.0499999998</v>
      </c>
      <c r="N3042" s="41">
        <f t="shared" si="858"/>
        <v>7817626.8499999996</v>
      </c>
      <c r="O3042" s="37">
        <f>осн2!N293*осн2!$B$6+осн2!$A$2+(осн2!N293*осн2!$B$6+осн2!$A$2)*осн2!$E$2</f>
        <v>3758475.5249999999</v>
      </c>
      <c r="P3042" s="37">
        <f>осн2!O293*осн2!$B$6+осн2!$A$2+(осн2!O293*осн2!$B$6+осн2!$A$2)*осн2!$E$2</f>
        <v>3908813.4249999998</v>
      </c>
      <c r="Q3042" s="41">
        <f t="shared" si="859"/>
        <v>7516951.0499999998</v>
      </c>
      <c r="R3042" s="41">
        <f t="shared" si="860"/>
        <v>7817626.8499999996</v>
      </c>
      <c r="S3042" s="41">
        <f t="shared" si="861"/>
        <v>3758475.5249999999</v>
      </c>
      <c r="T3042" s="41">
        <f t="shared" si="862"/>
        <v>3908813.4249999998</v>
      </c>
    </row>
    <row r="3043" spans="1:20" ht="30" hidden="1" customHeight="1" x14ac:dyDescent="0.25">
      <c r="A3043" s="142"/>
      <c r="B3043" s="169"/>
      <c r="C3043" s="189"/>
      <c r="D3043" s="12" t="s">
        <v>200</v>
      </c>
      <c r="E3043" s="41">
        <f>осн2!N294*осн2!$B$6*осн2!$D$1+осн2!$A$2+(осн2!N294*осн2!$B$6*осн2!$D$1+осн2!$A$2)*осн2!$E$2</f>
        <v>11817446.300000001</v>
      </c>
      <c r="F3043" s="41">
        <f>осн2!O294*осн2!$B$6*осн2!$D$1+осн2!$A$2+(осн2!O294*осн2!$B$6*осн2!$D$1+осн2!$A$2)*осн2!$E$2</f>
        <v>12290142.5</v>
      </c>
      <c r="G3043" s="178"/>
      <c r="H3043" s="179"/>
      <c r="I3043" s="41">
        <f t="shared" si="855"/>
        <v>11817446.300000001</v>
      </c>
      <c r="J3043" s="41">
        <f t="shared" si="856"/>
        <v>12290142.5</v>
      </c>
      <c r="K3043" s="178"/>
      <c r="L3043" s="179"/>
      <c r="M3043" s="41">
        <f t="shared" si="857"/>
        <v>11817446.300000001</v>
      </c>
      <c r="N3043" s="41">
        <f t="shared" si="858"/>
        <v>12290142.5</v>
      </c>
      <c r="O3043" s="37">
        <f>осн2!N294*осн2!$B$6+осн2!$A$2+(осн2!N294*осн2!$B$6+осн2!$A$2)*осн2!$E$2</f>
        <v>5908723.1500000004</v>
      </c>
      <c r="P3043" s="37">
        <f>осн2!O294*осн2!$B$6+осн2!$A$2+(осн2!O294*осн2!$B$6+осн2!$A$2)*осн2!$E$2</f>
        <v>6145071.25</v>
      </c>
      <c r="Q3043" s="41">
        <f t="shared" si="859"/>
        <v>11817446.300000001</v>
      </c>
      <c r="R3043" s="41">
        <f t="shared" si="860"/>
        <v>12290142.5</v>
      </c>
      <c r="S3043" s="41">
        <f t="shared" si="861"/>
        <v>5908723.1500000004</v>
      </c>
      <c r="T3043" s="41">
        <f t="shared" si="862"/>
        <v>6145071.25</v>
      </c>
    </row>
    <row r="3044" spans="1:20" ht="30" hidden="1" customHeight="1" x14ac:dyDescent="0.25">
      <c r="A3044" s="142"/>
      <c r="B3044" s="169"/>
      <c r="C3044" s="189"/>
      <c r="D3044" s="12" t="s">
        <v>201</v>
      </c>
      <c r="E3044" s="41">
        <f>осн2!N295*осн2!$B$6*осн2!$D$1+осн2!$A$2+(осн2!N295*осн2!$B$6*осн2!$D$1+осн2!$A$2)*осн2!$E$2</f>
        <v>14341728.85</v>
      </c>
      <c r="F3044" s="41">
        <f>осн2!O295*осн2!$B$6*осн2!$D$1+осн2!$A$2+(осн2!O295*осн2!$B$6*осн2!$D$1+осн2!$A$2)*осн2!$E$2</f>
        <v>14915397.65</v>
      </c>
      <c r="G3044" s="178"/>
      <c r="H3044" s="179"/>
      <c r="I3044" s="41">
        <f t="shared" si="855"/>
        <v>14341728.85</v>
      </c>
      <c r="J3044" s="41">
        <f t="shared" si="856"/>
        <v>14915397.65</v>
      </c>
      <c r="K3044" s="178"/>
      <c r="L3044" s="179"/>
      <c r="M3044" s="41">
        <f t="shared" si="857"/>
        <v>14341728.85</v>
      </c>
      <c r="N3044" s="41">
        <f t="shared" si="858"/>
        <v>14915397.65</v>
      </c>
      <c r="O3044" s="37">
        <f>осн2!N295*осн2!$B$6+осн2!$A$2+(осн2!N295*осн2!$B$6+осн2!$A$2)*осн2!$E$2</f>
        <v>7170864.4249999998</v>
      </c>
      <c r="P3044" s="37">
        <f>осн2!O295*осн2!$B$6+осн2!$A$2+(осн2!O295*осн2!$B$6+осн2!$A$2)*осн2!$E$2</f>
        <v>7457698.8250000002</v>
      </c>
      <c r="Q3044" s="41">
        <f t="shared" si="859"/>
        <v>14341728.85</v>
      </c>
      <c r="R3044" s="41">
        <f t="shared" si="860"/>
        <v>14915397.65</v>
      </c>
      <c r="S3044" s="41">
        <f t="shared" si="861"/>
        <v>7170864.4249999998</v>
      </c>
      <c r="T3044" s="41">
        <f t="shared" si="862"/>
        <v>7457698.8250000002</v>
      </c>
    </row>
    <row r="3045" spans="1:20" ht="30" hidden="1" customHeight="1" x14ac:dyDescent="0.25">
      <c r="A3045" s="142"/>
      <c r="B3045" s="169"/>
      <c r="C3045" s="189"/>
      <c r="D3045" s="12" t="s">
        <v>178</v>
      </c>
      <c r="E3045" s="41">
        <f>осн2!N296*осн2!$B$6*осн2!$D$1+осн2!$A$2+(осн2!N296*осн2!$B$6*осн2!$D$1+осн2!$A$2)*осн2!$E$2</f>
        <v>8157269.2000000002</v>
      </c>
      <c r="F3045" s="41">
        <f>осн2!O296*осн2!$B$6*осн2!$D$1+осн2!$A$2+(осн2!O296*осн2!$B$6*осн2!$D$1+осн2!$A$2)*осн2!$E$2</f>
        <v>8483559.8499999996</v>
      </c>
      <c r="G3045" s="178"/>
      <c r="H3045" s="179"/>
      <c r="I3045" s="41">
        <f t="shared" si="855"/>
        <v>8157269.2000000002</v>
      </c>
      <c r="J3045" s="41">
        <f t="shared" si="856"/>
        <v>8483559.8499999996</v>
      </c>
      <c r="K3045" s="178"/>
      <c r="L3045" s="179"/>
      <c r="M3045" s="41">
        <f t="shared" si="857"/>
        <v>8157269.2000000002</v>
      </c>
      <c r="N3045" s="41">
        <f t="shared" si="858"/>
        <v>8483559.8499999996</v>
      </c>
      <c r="O3045" s="37">
        <f>осн2!N296*осн2!$B$6+осн2!$A$2+(осн2!N296*осн2!$B$6+осн2!$A$2)*осн2!$E$2</f>
        <v>4078634.6</v>
      </c>
      <c r="P3045" s="37">
        <f>осн2!O296*осн2!$B$6+осн2!$A$2+(осн2!O296*осн2!$B$6+осн2!$A$2)*осн2!$E$2</f>
        <v>4241779.9249999998</v>
      </c>
      <c r="Q3045" s="41">
        <f t="shared" si="859"/>
        <v>8157269.2000000002</v>
      </c>
      <c r="R3045" s="41">
        <f t="shared" si="860"/>
        <v>8483559.8499999996</v>
      </c>
      <c r="S3045" s="41">
        <f t="shared" si="861"/>
        <v>4078634.6</v>
      </c>
      <c r="T3045" s="41">
        <f t="shared" si="862"/>
        <v>4241779.9249999998</v>
      </c>
    </row>
    <row r="3046" spans="1:20" ht="30" hidden="1" customHeight="1" x14ac:dyDescent="0.25">
      <c r="A3046" s="142"/>
      <c r="B3046" s="169"/>
      <c r="C3046" s="189"/>
      <c r="D3046" s="13" t="s">
        <v>181</v>
      </c>
      <c r="E3046" s="40">
        <f>осн2!N297*осн2!$B$6*осн2!$D$1+осн2!$A$2+(осн2!N297*осн2!$B$6*осн2!$D$1+осн2!$A$2)*осн2!$E$2</f>
        <v>9841135.0999999996</v>
      </c>
      <c r="F3046" s="40">
        <f>осн2!O297*осн2!$B$6*осн2!$D$1+осн2!$A$2+(осн2!O297*осн2!$B$6*осн2!$D$1+осн2!$A$2)*осн2!$E$2</f>
        <v>10234780.15</v>
      </c>
      <c r="G3046" s="178"/>
      <c r="H3046" s="179"/>
      <c r="I3046" s="40">
        <f t="shared" si="855"/>
        <v>9841135.0999999996</v>
      </c>
      <c r="J3046" s="40">
        <f t="shared" si="856"/>
        <v>10234780.15</v>
      </c>
      <c r="K3046" s="178"/>
      <c r="L3046" s="179"/>
      <c r="M3046" s="40">
        <f t="shared" si="857"/>
        <v>9841135.0999999996</v>
      </c>
      <c r="N3046" s="40">
        <f t="shared" si="858"/>
        <v>10234780.15</v>
      </c>
      <c r="O3046" s="36">
        <f>осн2!N297*осн2!$B$6+осн2!$A$2+(осн2!N297*осн2!$B$6+осн2!$A$2)*осн2!$E$2</f>
        <v>4920567.55</v>
      </c>
      <c r="P3046" s="36">
        <f>осн2!O297*осн2!$B$6+осн2!$A$2+(осн2!O297*осн2!$B$6+осн2!$A$2)*осн2!$E$2</f>
        <v>5117390.0750000002</v>
      </c>
      <c r="Q3046" s="40">
        <f t="shared" si="859"/>
        <v>9841135.0999999996</v>
      </c>
      <c r="R3046" s="40">
        <f t="shared" si="860"/>
        <v>10234780.15</v>
      </c>
      <c r="S3046" s="40">
        <f t="shared" si="861"/>
        <v>4920567.55</v>
      </c>
      <c r="T3046" s="40">
        <f t="shared" si="862"/>
        <v>5117390.0750000002</v>
      </c>
    </row>
    <row r="3047" spans="1:20" ht="30" hidden="1" customHeight="1" x14ac:dyDescent="0.25">
      <c r="A3047" s="142"/>
      <c r="B3047" s="169"/>
      <c r="C3047" s="189"/>
      <c r="D3047" s="12" t="s">
        <v>183</v>
      </c>
      <c r="E3047" s="41">
        <f>осн2!N298*осн2!$B$6*осн2!$D$1+осн2!$A$2+(осн2!N298*осн2!$B$6*осн2!$D$1+осн2!$A$2)*осн2!$E$2</f>
        <v>12162221.65</v>
      </c>
      <c r="F3047" s="41">
        <f>осн2!O298*осн2!$B$6*осн2!$D$1+осн2!$A$2+(осн2!O298*осн2!$B$6*осн2!$D$1+осн2!$A$2)*осн2!$E$2</f>
        <v>12648709.1</v>
      </c>
      <c r="G3047" s="178"/>
      <c r="H3047" s="179"/>
      <c r="I3047" s="41">
        <f t="shared" si="855"/>
        <v>12162221.65</v>
      </c>
      <c r="J3047" s="41">
        <f t="shared" si="856"/>
        <v>12648709.1</v>
      </c>
      <c r="K3047" s="178"/>
      <c r="L3047" s="179"/>
      <c r="M3047" s="41">
        <f t="shared" si="857"/>
        <v>12162221.65</v>
      </c>
      <c r="N3047" s="41">
        <f t="shared" si="858"/>
        <v>12648709.1</v>
      </c>
      <c r="O3047" s="37">
        <f>осн2!N298*осн2!$B$6+осн2!$A$2+(осн2!N298*осн2!$B$6+осн2!$A$2)*осн2!$E$2</f>
        <v>6081110.8250000002</v>
      </c>
      <c r="P3047" s="37">
        <f>осн2!O298*осн2!$B$6+осн2!$A$2+(осн2!O298*осн2!$B$6+осн2!$A$2)*осн2!$E$2</f>
        <v>6324354.5499999998</v>
      </c>
      <c r="Q3047" s="41">
        <f t="shared" si="859"/>
        <v>12162221.65</v>
      </c>
      <c r="R3047" s="41">
        <f t="shared" si="860"/>
        <v>12648709.1</v>
      </c>
      <c r="S3047" s="41">
        <f t="shared" si="861"/>
        <v>6081110.8250000002</v>
      </c>
      <c r="T3047" s="41">
        <f t="shared" si="862"/>
        <v>6324354.5499999998</v>
      </c>
    </row>
    <row r="3048" spans="1:20" ht="30" hidden="1" customHeight="1" x14ac:dyDescent="0.25">
      <c r="A3048" s="142"/>
      <c r="B3048" s="169"/>
      <c r="C3048" s="189"/>
      <c r="D3048" s="12" t="s">
        <v>184</v>
      </c>
      <c r="E3048" s="41">
        <f>осн2!N299*осн2!$B$6*осн2!$D$1+осн2!$A$2+(осн2!N299*осн2!$B$6*осн2!$D$1+осн2!$A$2)*осн2!$E$2</f>
        <v>11869785.199999999</v>
      </c>
      <c r="F3048" s="41">
        <f>осн2!O299*осн2!$B$6*осн2!$D$1+осн2!$A$2+(осн2!O299*осн2!$B$6*осн2!$D$1+осн2!$A$2)*осн2!$E$2</f>
        <v>12344575.9</v>
      </c>
      <c r="G3048" s="178"/>
      <c r="H3048" s="179"/>
      <c r="I3048" s="41">
        <f t="shared" si="855"/>
        <v>11869785.199999999</v>
      </c>
      <c r="J3048" s="41">
        <f t="shared" si="856"/>
        <v>12344575.9</v>
      </c>
      <c r="K3048" s="178"/>
      <c r="L3048" s="179"/>
      <c r="M3048" s="41">
        <f t="shared" si="857"/>
        <v>11869785.199999999</v>
      </c>
      <c r="N3048" s="41">
        <f t="shared" si="858"/>
        <v>12344575.9</v>
      </c>
      <c r="O3048" s="37">
        <f>осн2!N299*осн2!$B$6+осн2!$A$2+(осн2!N299*осн2!$B$6+осн2!$A$2)*осн2!$E$2</f>
        <v>5934892.5999999996</v>
      </c>
      <c r="P3048" s="37">
        <f>осн2!O299*осн2!$B$6+осн2!$A$2+(осн2!O299*осн2!$B$6+осн2!$A$2)*осн2!$E$2</f>
        <v>6172287.9500000002</v>
      </c>
      <c r="Q3048" s="41">
        <f t="shared" si="859"/>
        <v>11869785.199999999</v>
      </c>
      <c r="R3048" s="41">
        <f t="shared" si="860"/>
        <v>12344575.9</v>
      </c>
      <c r="S3048" s="41">
        <f t="shared" si="861"/>
        <v>5934892.5999999996</v>
      </c>
      <c r="T3048" s="41">
        <f t="shared" si="862"/>
        <v>6172287.9500000002</v>
      </c>
    </row>
    <row r="3049" spans="1:20" ht="45" hidden="1" customHeight="1" x14ac:dyDescent="0.25">
      <c r="A3049" s="142"/>
      <c r="B3049" s="169"/>
      <c r="C3049" s="189"/>
      <c r="D3049" s="12" t="s">
        <v>202</v>
      </c>
      <c r="E3049" s="41">
        <f>осн2!N300*осн2!$B$6*осн2!$D$1+осн2!$A$2+(осн2!N300*осн2!$B$6*осн2!$D$1+осн2!$A$2)*осн2!$E$2</f>
        <v>9472745</v>
      </c>
      <c r="F3049" s="41">
        <f>осн2!O300*осн2!$B$6*осн2!$D$1+осн2!$A$2+(осн2!O300*осн2!$B$6*осн2!$D$1+осн2!$A$2)*осн2!$E$2</f>
        <v>9851654.8000000007</v>
      </c>
      <c r="G3049" s="178"/>
      <c r="H3049" s="179"/>
      <c r="I3049" s="41">
        <f t="shared" si="855"/>
        <v>9472745</v>
      </c>
      <c r="J3049" s="41">
        <f t="shared" si="856"/>
        <v>9851654.8000000007</v>
      </c>
      <c r="K3049" s="178"/>
      <c r="L3049" s="179"/>
      <c r="M3049" s="41">
        <f t="shared" si="857"/>
        <v>9472745</v>
      </c>
      <c r="N3049" s="41">
        <f t="shared" si="858"/>
        <v>9851654.8000000007</v>
      </c>
      <c r="O3049" s="37">
        <f>осн2!N300*осн2!$B$6+осн2!$A$2+(осн2!N300*осн2!$B$6+осн2!$A$2)*осн2!$E$2</f>
        <v>4736372.5</v>
      </c>
      <c r="P3049" s="37">
        <f>осн2!O300*осн2!$B$6+осн2!$A$2+(осн2!O300*осн2!$B$6+осн2!$A$2)*осн2!$E$2</f>
        <v>4925827.4000000004</v>
      </c>
      <c r="Q3049" s="41">
        <f t="shared" si="859"/>
        <v>9472745</v>
      </c>
      <c r="R3049" s="41">
        <f t="shared" si="860"/>
        <v>9851654.8000000007</v>
      </c>
      <c r="S3049" s="41">
        <f t="shared" si="861"/>
        <v>4736372.5</v>
      </c>
      <c r="T3049" s="41">
        <f t="shared" si="862"/>
        <v>4925827.4000000004</v>
      </c>
    </row>
    <row r="3050" spans="1:20" ht="45" hidden="1" customHeight="1" x14ac:dyDescent="0.25">
      <c r="A3050" s="142"/>
      <c r="B3050" s="169"/>
      <c r="C3050" s="189"/>
      <c r="D3050" s="13" t="s">
        <v>189</v>
      </c>
      <c r="E3050" s="40">
        <f>осн2!N301*осн2!$B$6*осн2!$D$1+осн2!$A$2+(осн2!N301*осн2!$B$6*осн2!$D$1+осн2!$A$2)*осн2!$E$2</f>
        <v>11716721.5</v>
      </c>
      <c r="F3050" s="40">
        <f>осн2!O301*осн2!$B$6*осн2!$D$1+осн2!$A$2+(осн2!O301*осн2!$B$6*осн2!$D$1+осн2!$A$2)*осн2!$E$2</f>
        <v>12185390.949999999</v>
      </c>
      <c r="G3050" s="178"/>
      <c r="H3050" s="179"/>
      <c r="I3050" s="40">
        <f t="shared" si="855"/>
        <v>11716721.5</v>
      </c>
      <c r="J3050" s="40">
        <f t="shared" si="856"/>
        <v>12185390.949999999</v>
      </c>
      <c r="K3050" s="178"/>
      <c r="L3050" s="179"/>
      <c r="M3050" s="40">
        <f t="shared" si="857"/>
        <v>11716721.5</v>
      </c>
      <c r="N3050" s="40">
        <f t="shared" si="858"/>
        <v>12185390.949999999</v>
      </c>
      <c r="O3050" s="36">
        <f>осн2!N301*осн2!$B$6+осн2!$A$2+(осн2!N301*осн2!$B$6+осн2!$A$2)*осн2!$E$2</f>
        <v>5858360.75</v>
      </c>
      <c r="P3050" s="36">
        <f>осн2!O301*осн2!$B$6+осн2!$A$2+(осн2!O301*осн2!$B$6+осн2!$A$2)*осн2!$E$2</f>
        <v>6092695.4749999996</v>
      </c>
      <c r="Q3050" s="40">
        <f t="shared" si="859"/>
        <v>11716721.5</v>
      </c>
      <c r="R3050" s="40">
        <f t="shared" si="860"/>
        <v>12185390.949999999</v>
      </c>
      <c r="S3050" s="40">
        <f t="shared" si="861"/>
        <v>5858360.75</v>
      </c>
      <c r="T3050" s="40">
        <f t="shared" si="862"/>
        <v>6092695.4749999996</v>
      </c>
    </row>
    <row r="3051" spans="1:20" ht="45" hidden="1" customHeight="1" x14ac:dyDescent="0.25">
      <c r="A3051" s="142"/>
      <c r="B3051" s="169"/>
      <c r="C3051" s="189"/>
      <c r="D3051" s="12" t="s">
        <v>190</v>
      </c>
      <c r="E3051" s="41">
        <f>осн2!N302*осн2!$B$6*осн2!$D$1+осн2!$A$2+(осн2!N302*осн2!$B$6*осн2!$D$1+осн2!$A$2)*осн2!$E$2</f>
        <v>15399076.699999999</v>
      </c>
      <c r="F3051" s="41">
        <f>осн2!O302*осн2!$B$6*осн2!$D$1+осн2!$A$2+(осн2!O302*осн2!$B$6*осн2!$D$1+осн2!$A$2)*осн2!$E$2</f>
        <v>16015039.65</v>
      </c>
      <c r="G3051" s="178"/>
      <c r="H3051" s="179"/>
      <c r="I3051" s="41">
        <f t="shared" si="855"/>
        <v>15399076.699999999</v>
      </c>
      <c r="J3051" s="41">
        <f t="shared" si="856"/>
        <v>16015039.65</v>
      </c>
      <c r="K3051" s="178"/>
      <c r="L3051" s="179"/>
      <c r="M3051" s="41">
        <f t="shared" si="857"/>
        <v>15399076.699999999</v>
      </c>
      <c r="N3051" s="41">
        <f t="shared" si="858"/>
        <v>16015039.65</v>
      </c>
      <c r="O3051" s="37">
        <f>осн2!N302*осн2!$B$6+осн2!$A$2+(осн2!N302*осн2!$B$6+осн2!$A$2)*осн2!$E$2</f>
        <v>7699538.3499999996</v>
      </c>
      <c r="P3051" s="37">
        <f>осн2!O302*осн2!$B$6+осн2!$A$2+(осн2!O302*осн2!$B$6+осн2!$A$2)*осн2!$E$2</f>
        <v>8007519.8250000002</v>
      </c>
      <c r="Q3051" s="41">
        <f t="shared" si="859"/>
        <v>15399076.699999999</v>
      </c>
      <c r="R3051" s="41">
        <f t="shared" si="860"/>
        <v>16015039.65</v>
      </c>
      <c r="S3051" s="41">
        <f t="shared" si="861"/>
        <v>7699538.3499999996</v>
      </c>
      <c r="T3051" s="41">
        <f t="shared" si="862"/>
        <v>8007519.8250000002</v>
      </c>
    </row>
    <row r="3052" spans="1:20" ht="45" hidden="1" customHeight="1" x14ac:dyDescent="0.25">
      <c r="A3052" s="142"/>
      <c r="B3052" s="169"/>
      <c r="C3052" s="189"/>
      <c r="D3052" s="12" t="s">
        <v>191</v>
      </c>
      <c r="E3052" s="41">
        <f>осн2!N303*осн2!$B$6*осн2!$D$1+осн2!$A$2+(осн2!N303*осн2!$B$6*осн2!$D$1+осн2!$A$2)*осн2!$E$2</f>
        <v>18458521.699999999</v>
      </c>
      <c r="F3052" s="41">
        <f>осн2!O303*осн2!$B$6*осн2!$D$1+осн2!$A$2+(осн2!O303*осн2!$B$6*осн2!$D$1+осн2!$A$2)*осн2!$E$2</f>
        <v>19196862.449999999</v>
      </c>
      <c r="G3052" s="178"/>
      <c r="H3052" s="179"/>
      <c r="I3052" s="41">
        <f t="shared" si="855"/>
        <v>18458521.699999999</v>
      </c>
      <c r="J3052" s="41">
        <f t="shared" si="856"/>
        <v>19196862.449999999</v>
      </c>
      <c r="K3052" s="178"/>
      <c r="L3052" s="179"/>
      <c r="M3052" s="41">
        <f t="shared" si="857"/>
        <v>18458521.699999999</v>
      </c>
      <c r="N3052" s="41">
        <f t="shared" si="858"/>
        <v>19196862.449999999</v>
      </c>
      <c r="O3052" s="37">
        <f>осн2!N303*осн2!$B$6+осн2!$A$2+(осн2!N303*осн2!$B$6+осн2!$A$2)*осн2!$E$2</f>
        <v>9229260.8499999996</v>
      </c>
      <c r="P3052" s="37">
        <f>осн2!O303*осн2!$B$6+осн2!$A$2+(осн2!O303*осн2!$B$6+осн2!$A$2)*осн2!$E$2</f>
        <v>9598431.2249999996</v>
      </c>
      <c r="Q3052" s="41">
        <f t="shared" si="859"/>
        <v>18458521.699999999</v>
      </c>
      <c r="R3052" s="41">
        <f t="shared" si="860"/>
        <v>19196862.449999999</v>
      </c>
      <c r="S3052" s="41">
        <f t="shared" si="861"/>
        <v>9229260.8499999996</v>
      </c>
      <c r="T3052" s="41">
        <f t="shared" si="862"/>
        <v>9598431.2249999996</v>
      </c>
    </row>
    <row r="3053" spans="1:20" ht="45" hidden="1" customHeight="1" x14ac:dyDescent="0.25">
      <c r="A3053" s="142"/>
      <c r="B3053" s="169"/>
      <c r="C3053" s="189"/>
      <c r="D3053" s="12" t="s">
        <v>192</v>
      </c>
      <c r="E3053" s="41">
        <f>осн2!N304*осн2!$B$6*осн2!$D$1+осн2!$A$2+(осн2!N304*осн2!$B$6*осн2!$D$1+осн2!$A$2)*осн2!$E$2</f>
        <v>25317487.050000001</v>
      </c>
      <c r="F3053" s="41">
        <f>осн2!O304*осн2!$B$6*осн2!$D$1+осн2!$A$2+(осн2!O304*осн2!$B$6*осн2!$D$1+осн2!$A$2)*осн2!$E$2</f>
        <v>26330186.649999999</v>
      </c>
      <c r="G3053" s="178"/>
      <c r="H3053" s="179"/>
      <c r="I3053" s="41">
        <f t="shared" si="855"/>
        <v>25317487.050000001</v>
      </c>
      <c r="J3053" s="41">
        <f t="shared" si="856"/>
        <v>26330186.649999999</v>
      </c>
      <c r="K3053" s="178"/>
      <c r="L3053" s="179"/>
      <c r="M3053" s="41">
        <f t="shared" si="857"/>
        <v>25317487.050000001</v>
      </c>
      <c r="N3053" s="41">
        <f t="shared" si="858"/>
        <v>26330186.649999999</v>
      </c>
      <c r="O3053" s="37">
        <f>осн2!N304*осн2!$B$6+осн2!$A$2+(осн2!N304*осн2!$B$6+осн2!$A$2)*осн2!$E$2</f>
        <v>12658743.525</v>
      </c>
      <c r="P3053" s="37">
        <f>осн2!O304*осн2!$B$6+осн2!$A$2+(осн2!O304*осн2!$B$6+осн2!$A$2)*осн2!$E$2</f>
        <v>13165093.324999999</v>
      </c>
      <c r="Q3053" s="41">
        <f t="shared" si="859"/>
        <v>25317487.050000001</v>
      </c>
      <c r="R3053" s="41">
        <f t="shared" si="860"/>
        <v>26330186.649999999</v>
      </c>
      <c r="S3053" s="41">
        <f t="shared" si="861"/>
        <v>12658743.525</v>
      </c>
      <c r="T3053" s="41">
        <f t="shared" si="862"/>
        <v>13165093.324999999</v>
      </c>
    </row>
    <row r="3054" spans="1:20" ht="30" hidden="1" customHeight="1" x14ac:dyDescent="0.25">
      <c r="A3054" s="142"/>
      <c r="B3054" s="169"/>
      <c r="C3054" s="189"/>
      <c r="D3054" s="21" t="s">
        <v>194</v>
      </c>
      <c r="E3054" s="40">
        <f>осн2!N305*осн2!$B$6*осн2!$D$1+осн2!$A$2+(осн2!N305*осн2!$B$6*осн2!$D$1+осн2!$A$2)*осн2!$E$2</f>
        <v>26602049.800000001</v>
      </c>
      <c r="F3054" s="40">
        <f>осн2!O305*осн2!$B$6*осн2!$D$1+осн2!$A$2+(осн2!O305*осн2!$B$6*осн2!$D$1+осн2!$A$2)*осн2!$E$2</f>
        <v>27666132.5</v>
      </c>
      <c r="G3054" s="178"/>
      <c r="H3054" s="179"/>
      <c r="I3054" s="40">
        <f t="shared" si="855"/>
        <v>26602049.800000001</v>
      </c>
      <c r="J3054" s="40">
        <f t="shared" si="856"/>
        <v>27666132.5</v>
      </c>
      <c r="K3054" s="178"/>
      <c r="L3054" s="179"/>
      <c r="M3054" s="40">
        <f t="shared" si="857"/>
        <v>26602049.800000001</v>
      </c>
      <c r="N3054" s="40">
        <f t="shared" si="858"/>
        <v>27666132.5</v>
      </c>
      <c r="O3054" s="36">
        <f>осн2!N305*осн2!$B$6+осн2!$A$2+(осн2!N305*осн2!$B$6+осн2!$A$2)*осн2!$E$2</f>
        <v>13301024.9</v>
      </c>
      <c r="P3054" s="36">
        <f>осн2!O305*осн2!$B$6+осн2!$A$2+(осн2!O305*осн2!$B$6+осн2!$A$2)*осн2!$E$2</f>
        <v>13833066.25</v>
      </c>
      <c r="Q3054" s="40">
        <f t="shared" si="859"/>
        <v>26602049.800000001</v>
      </c>
      <c r="R3054" s="40">
        <f t="shared" si="860"/>
        <v>27666132.5</v>
      </c>
      <c r="S3054" s="40">
        <f t="shared" si="861"/>
        <v>13301024.9</v>
      </c>
      <c r="T3054" s="40">
        <f t="shared" si="862"/>
        <v>13833066.25</v>
      </c>
    </row>
    <row r="3055" spans="1:20" ht="30" hidden="1" customHeight="1" x14ac:dyDescent="0.25">
      <c r="A3055" s="142"/>
      <c r="B3055" s="169"/>
      <c r="C3055" s="189"/>
      <c r="D3055" s="20" t="s">
        <v>193</v>
      </c>
      <c r="E3055" s="41">
        <f>осн2!N306*осн2!$B$6*осн2!$D$1+осн2!$A$2+(осн2!N306*осн2!$B$6*осн2!$D$1+осн2!$A$2)*осн2!$E$2</f>
        <v>31866215.649999999</v>
      </c>
      <c r="F3055" s="41">
        <f>осн2!O306*осн2!$B$6*осн2!$D$1+осн2!$A$2+(осн2!O306*осн2!$B$6*осн2!$D$1+осн2!$A$2)*осн2!$E$2</f>
        <v>33140863.449999999</v>
      </c>
      <c r="G3055" s="178"/>
      <c r="H3055" s="179"/>
      <c r="I3055" s="41">
        <f t="shared" si="855"/>
        <v>31866215.649999999</v>
      </c>
      <c r="J3055" s="41">
        <f t="shared" si="856"/>
        <v>33140863.449999999</v>
      </c>
      <c r="K3055" s="178"/>
      <c r="L3055" s="179"/>
      <c r="M3055" s="41">
        <f t="shared" si="857"/>
        <v>31866215.649999999</v>
      </c>
      <c r="N3055" s="41">
        <f t="shared" si="858"/>
        <v>33140863.449999999</v>
      </c>
      <c r="O3055" s="37">
        <f>осн2!N306*осн2!$B$6+осн2!$A$2+(осн2!N306*осн2!$B$6+осн2!$A$2)*осн2!$E$2</f>
        <v>15933107.824999999</v>
      </c>
      <c r="P3055" s="37">
        <f>осн2!O306*осн2!$B$6+осн2!$A$2+(осн2!O306*осн2!$B$6+осн2!$A$2)*осн2!$E$2</f>
        <v>16570431.725</v>
      </c>
      <c r="Q3055" s="41">
        <f t="shared" si="859"/>
        <v>31866215.649999999</v>
      </c>
      <c r="R3055" s="41">
        <f t="shared" si="860"/>
        <v>33140863.449999999</v>
      </c>
      <c r="S3055" s="41">
        <f t="shared" si="861"/>
        <v>15933107.824999999</v>
      </c>
      <c r="T3055" s="41">
        <f t="shared" si="862"/>
        <v>16570431.725</v>
      </c>
    </row>
    <row r="3056" spans="1:20" ht="30" hidden="1" customHeight="1" x14ac:dyDescent="0.25">
      <c r="A3056" s="142"/>
      <c r="B3056" s="169"/>
      <c r="C3056" s="189"/>
      <c r="D3056" s="20" t="s">
        <v>195</v>
      </c>
      <c r="E3056" s="41">
        <f>осн2!N307*осн2!$B$6*осн2!$D$1+осн2!$A$2+(осн2!N307*осн2!$B$6*осн2!$D$1+осн2!$A$2)*осн2!$E$2</f>
        <v>35361502.5</v>
      </c>
      <c r="F3056" s="41">
        <f>осн2!O307*осн2!$B$6*осн2!$D$1+осн2!$A$2+(осн2!O307*осн2!$B$6*осн2!$D$1+осн2!$A$2)*осн2!$E$2</f>
        <v>36775965.549999997</v>
      </c>
      <c r="G3056" s="178"/>
      <c r="H3056" s="179"/>
      <c r="I3056" s="41">
        <f t="shared" si="855"/>
        <v>35361502.5</v>
      </c>
      <c r="J3056" s="41">
        <f t="shared" si="856"/>
        <v>36775965.549999997</v>
      </c>
      <c r="K3056" s="178"/>
      <c r="L3056" s="179"/>
      <c r="M3056" s="41">
        <f t="shared" si="857"/>
        <v>35361502.5</v>
      </c>
      <c r="N3056" s="41">
        <f t="shared" si="858"/>
        <v>36775965.549999997</v>
      </c>
      <c r="O3056" s="37">
        <f>осн2!N307*осн2!$B$6+осн2!$A$2+(осн2!N307*осн2!$B$6+осн2!$A$2)*осн2!$E$2</f>
        <v>17680751.25</v>
      </c>
      <c r="P3056" s="37">
        <f>осн2!O307*осн2!$B$6+осн2!$A$2+(осн2!O307*осн2!$B$6+осн2!$A$2)*осн2!$E$2</f>
        <v>18387982.774999999</v>
      </c>
      <c r="Q3056" s="41">
        <f t="shared" si="859"/>
        <v>35361502.5</v>
      </c>
      <c r="R3056" s="41">
        <f t="shared" si="860"/>
        <v>36775965.549999997</v>
      </c>
      <c r="S3056" s="41">
        <f t="shared" si="861"/>
        <v>17680751.25</v>
      </c>
      <c r="T3056" s="41">
        <f t="shared" si="862"/>
        <v>18387982.774999999</v>
      </c>
    </row>
    <row r="3057" spans="1:20" ht="45" hidden="1" customHeight="1" x14ac:dyDescent="0.25">
      <c r="A3057" s="142"/>
      <c r="B3057" s="169"/>
      <c r="C3057" s="189"/>
      <c r="D3057" s="20" t="s">
        <v>203</v>
      </c>
      <c r="E3057" s="41">
        <f>осн2!N308*осн2!$B$6*осн2!$D$1+осн2!$A$2+(осн2!N308*осн2!$B$6*осн2!$D$1+осн2!$A$2)*осн2!$E$2</f>
        <v>0</v>
      </c>
      <c r="F3057" s="41">
        <f>осн2!O308*осн2!$B$6*осн2!$D$1+осн2!$A$2+(осн2!O308*осн2!$B$6*осн2!$D$1+осн2!$A$2)*осн2!$E$2</f>
        <v>0</v>
      </c>
      <c r="G3057" s="178"/>
      <c r="H3057" s="179"/>
      <c r="I3057" s="41">
        <f t="shared" si="855"/>
        <v>0</v>
      </c>
      <c r="J3057" s="41">
        <f t="shared" si="856"/>
        <v>0</v>
      </c>
      <c r="K3057" s="178"/>
      <c r="L3057" s="179"/>
      <c r="M3057" s="41">
        <f t="shared" si="857"/>
        <v>0</v>
      </c>
      <c r="N3057" s="41">
        <f t="shared" si="858"/>
        <v>0</v>
      </c>
      <c r="O3057" s="37">
        <f>осн2!N308*осн2!$B$6+осн2!$A$2+(осн2!N308*осн2!$B$6+осн2!$A$2)*осн2!$E$2</f>
        <v>0</v>
      </c>
      <c r="P3057" s="37">
        <f>осн2!O308*осн2!$B$6+осн2!$A$2+(осн2!O308*осн2!$B$6+осн2!$A$2)*осн2!$E$2</f>
        <v>0</v>
      </c>
      <c r="Q3057" s="41">
        <f t="shared" si="859"/>
        <v>0</v>
      </c>
      <c r="R3057" s="41">
        <f t="shared" si="860"/>
        <v>0</v>
      </c>
      <c r="S3057" s="41">
        <f t="shared" si="861"/>
        <v>0</v>
      </c>
      <c r="T3057" s="41">
        <f t="shared" si="862"/>
        <v>0</v>
      </c>
    </row>
    <row r="3058" spans="1:20" ht="47.25" x14ac:dyDescent="0.25">
      <c r="A3058" s="142"/>
      <c r="B3058" s="169"/>
      <c r="C3058" s="189"/>
      <c r="D3058" s="38" t="s">
        <v>260</v>
      </c>
      <c r="E3058" s="38" t="s">
        <v>10</v>
      </c>
      <c r="F3058" s="38" t="s">
        <v>11</v>
      </c>
      <c r="G3058" s="178"/>
      <c r="H3058" s="179"/>
      <c r="I3058" s="38" t="s">
        <v>10</v>
      </c>
      <c r="J3058" s="38" t="s">
        <v>11</v>
      </c>
      <c r="K3058" s="178"/>
      <c r="L3058" s="179"/>
      <c r="M3058" s="38" t="s">
        <v>10</v>
      </c>
      <c r="N3058" s="38" t="s">
        <v>11</v>
      </c>
      <c r="O3058" s="38" t="s">
        <v>10</v>
      </c>
      <c r="P3058" s="38" t="s">
        <v>11</v>
      </c>
      <c r="Q3058" s="38" t="s">
        <v>10</v>
      </c>
      <c r="R3058" s="38" t="s">
        <v>11</v>
      </c>
      <c r="S3058" s="38" t="s">
        <v>10</v>
      </c>
      <c r="T3058" s="38" t="s">
        <v>11</v>
      </c>
    </row>
    <row r="3059" spans="1:20" ht="31.5" x14ac:dyDescent="0.25">
      <c r="A3059" s="142"/>
      <c r="B3059" s="169"/>
      <c r="C3059" s="189"/>
      <c r="D3059" s="109" t="s">
        <v>222</v>
      </c>
      <c r="E3059" s="40">
        <f>осн2!I312*осн2!$B$6*осн2!$D$1+осн2!$A$2+(осн2!I312*осн2!$B$6*осн2!$D$1+осн2!$A$2)*осн2!$E$2</f>
        <v>13947673.75</v>
      </c>
      <c r="F3059" s="40">
        <f>осн2!J312*осн2!$B$6*осн2!$D$1+осн2!$A$2+(осн2!J312*осн2!$B$6*осн2!$D$1+осн2!$A$2)*осн2!$E$2</f>
        <v>14505580.699999999</v>
      </c>
      <c r="G3059" s="178"/>
      <c r="H3059" s="179"/>
      <c r="I3059" s="40">
        <f t="shared" ref="I3059:I3071" si="863">E3059</f>
        <v>13947673.75</v>
      </c>
      <c r="J3059" s="40">
        <f t="shared" ref="J3059:J3071" si="864">F3059</f>
        <v>14505580.699999999</v>
      </c>
      <c r="K3059" s="178"/>
      <c r="L3059" s="179"/>
      <c r="M3059" s="40">
        <f t="shared" ref="M3059:M3071" si="865">I3059</f>
        <v>13947673.75</v>
      </c>
      <c r="N3059" s="40">
        <f t="shared" ref="N3059:N3071" si="866">J3059</f>
        <v>14505580.699999999</v>
      </c>
      <c r="O3059" s="36">
        <f>осн2!I312*осн2!$B$6+осн2!$A$2+(осн2!I312*осн2!$B$6+осн2!$A$2)*осн2!$E$2</f>
        <v>6973836.875</v>
      </c>
      <c r="P3059" s="36">
        <f>осн2!J312*осн2!$B$6+осн2!$A$2+(осн2!J312*осн2!$B$6+осн2!$A$2)*осн2!$E$2</f>
        <v>7252790.3499999996</v>
      </c>
      <c r="Q3059" s="40">
        <f t="shared" ref="Q3059:Q3071" si="867">M3059</f>
        <v>13947673.75</v>
      </c>
      <c r="R3059" s="40">
        <f t="shared" ref="R3059:R3071" si="868">N3059</f>
        <v>14505580.699999999</v>
      </c>
      <c r="S3059" s="40">
        <f t="shared" ref="S3059:S3071" si="869">O3059</f>
        <v>6973836.875</v>
      </c>
      <c r="T3059" s="40">
        <f t="shared" ref="T3059:T3071" si="870">P3059</f>
        <v>7252790.3499999996</v>
      </c>
    </row>
    <row r="3060" spans="1:20" ht="45" hidden="1" customHeight="1" x14ac:dyDescent="0.25">
      <c r="A3060" s="142"/>
      <c r="B3060" s="169"/>
      <c r="C3060" s="189"/>
      <c r="D3060" s="12" t="s">
        <v>223</v>
      </c>
      <c r="E3060" s="41">
        <f>осн2!I313*осн2!$B$6*осн2!$D$1+осн2!$A$2+(осн2!I313*осн2!$B$6*осн2!$D$1+осн2!$A$2)*осн2!$E$2</f>
        <v>19565709.800000001</v>
      </c>
      <c r="F3060" s="41">
        <f>осн2!J313*осн2!$B$6*осн2!$D$1+осн2!$A$2+(осн2!J313*осн2!$B$6*осн2!$D$1+осн2!$A$2)*осн2!$E$2</f>
        <v>20348335.949999999</v>
      </c>
      <c r="G3060" s="178"/>
      <c r="H3060" s="179"/>
      <c r="I3060" s="41">
        <f t="shared" si="863"/>
        <v>19565709.800000001</v>
      </c>
      <c r="J3060" s="41">
        <f t="shared" si="864"/>
        <v>20348335.949999999</v>
      </c>
      <c r="K3060" s="178"/>
      <c r="L3060" s="179"/>
      <c r="M3060" s="41">
        <f t="shared" si="865"/>
        <v>19565709.800000001</v>
      </c>
      <c r="N3060" s="41">
        <f t="shared" si="866"/>
        <v>20348335.949999999</v>
      </c>
      <c r="O3060" s="37">
        <f>осн2!I313*осн2!$B$6+осн2!$A$2+(осн2!I313*осн2!$B$6+осн2!$A$2)*осн2!$E$2</f>
        <v>9782854.9000000004</v>
      </c>
      <c r="P3060" s="37">
        <f>осн2!J313*осн2!$B$6+осн2!$A$2+(осн2!J313*осн2!$B$6+осн2!$A$2)*осн2!$E$2</f>
        <v>10174167.975</v>
      </c>
      <c r="Q3060" s="41">
        <f t="shared" si="867"/>
        <v>19565709.800000001</v>
      </c>
      <c r="R3060" s="41">
        <f t="shared" si="868"/>
        <v>20348335.949999999</v>
      </c>
      <c r="S3060" s="41">
        <f t="shared" si="869"/>
        <v>9782854.9000000004</v>
      </c>
      <c r="T3060" s="41">
        <f t="shared" si="870"/>
        <v>10174167.975</v>
      </c>
    </row>
    <row r="3061" spans="1:20" ht="30" hidden="1" customHeight="1" x14ac:dyDescent="0.25">
      <c r="A3061" s="142"/>
      <c r="B3061" s="169"/>
      <c r="C3061" s="189"/>
      <c r="D3061" s="12" t="s">
        <v>224</v>
      </c>
      <c r="E3061" s="41">
        <f>осн2!I314*осн2!$B$6*осн2!$D$1+осн2!$A$2+(осн2!I314*осн2!$B$6*осн2!$D$1+осн2!$A$2)*осн2!$E$2</f>
        <v>21178778.649999999</v>
      </c>
      <c r="F3061" s="41">
        <f>осн2!J314*осн2!$B$6*осн2!$D$1+осн2!$A$2+(осн2!J314*осн2!$B$6*осн2!$D$1+осн2!$A$2)*осн2!$E$2</f>
        <v>22025930.149999999</v>
      </c>
      <c r="G3061" s="178"/>
      <c r="H3061" s="179"/>
      <c r="I3061" s="41">
        <f t="shared" si="863"/>
        <v>21178778.649999999</v>
      </c>
      <c r="J3061" s="41">
        <f t="shared" si="864"/>
        <v>22025930.149999999</v>
      </c>
      <c r="K3061" s="178"/>
      <c r="L3061" s="179"/>
      <c r="M3061" s="41">
        <f t="shared" si="865"/>
        <v>21178778.649999999</v>
      </c>
      <c r="N3061" s="41">
        <f t="shared" si="866"/>
        <v>22025930.149999999</v>
      </c>
      <c r="O3061" s="37">
        <f>осн2!I314*осн2!$B$6+осн2!$A$2+(осн2!I314*осн2!$B$6+осн2!$A$2)*осн2!$E$2</f>
        <v>10589389.324999999</v>
      </c>
      <c r="P3061" s="37">
        <f>осн2!J314*осн2!$B$6+осн2!$A$2+(осн2!J314*осн2!$B$6+осн2!$A$2)*осн2!$E$2</f>
        <v>11012965.074999999</v>
      </c>
      <c r="Q3061" s="41">
        <f t="shared" si="867"/>
        <v>21178778.649999999</v>
      </c>
      <c r="R3061" s="41">
        <f t="shared" si="868"/>
        <v>22025930.149999999</v>
      </c>
      <c r="S3061" s="41">
        <f t="shared" si="869"/>
        <v>10589389.324999999</v>
      </c>
      <c r="T3061" s="41">
        <f t="shared" si="870"/>
        <v>11012965.074999999</v>
      </c>
    </row>
    <row r="3062" spans="1:20" ht="45" hidden="1" customHeight="1" x14ac:dyDescent="0.25">
      <c r="A3062" s="142"/>
      <c r="B3062" s="169"/>
      <c r="C3062" s="189"/>
      <c r="D3062" s="12" t="s">
        <v>225</v>
      </c>
      <c r="E3062" s="41">
        <f>осн2!I315*осн2!$B$6*осн2!$D$1+осн2!$A$2+(осн2!I315*осн2!$B$6*осн2!$D$1+осн2!$A$2)*осн2!$E$2</f>
        <v>24697394.100000001</v>
      </c>
      <c r="F3062" s="41">
        <f>осн2!J315*осн2!$B$6*осн2!$D$1+осн2!$A$2+(осн2!J315*осн2!$B$6*осн2!$D$1+осн2!$A$2)*осн2!$E$2</f>
        <v>25685290.100000001</v>
      </c>
      <c r="G3062" s="178"/>
      <c r="H3062" s="179"/>
      <c r="I3062" s="41">
        <f t="shared" si="863"/>
        <v>24697394.100000001</v>
      </c>
      <c r="J3062" s="41">
        <f t="shared" si="864"/>
        <v>25685290.100000001</v>
      </c>
      <c r="K3062" s="178"/>
      <c r="L3062" s="179"/>
      <c r="M3062" s="41">
        <f t="shared" si="865"/>
        <v>24697394.100000001</v>
      </c>
      <c r="N3062" s="41">
        <f t="shared" si="866"/>
        <v>25685290.100000001</v>
      </c>
      <c r="O3062" s="37">
        <f>осн2!I315*осн2!$B$6+осн2!$A$2+(осн2!I315*осн2!$B$6+осн2!$A$2)*осн2!$E$2</f>
        <v>12348697.050000001</v>
      </c>
      <c r="P3062" s="37">
        <f>осн2!J315*осн2!$B$6+осн2!$A$2+(осн2!J315*осн2!$B$6+осн2!$A$2)*осн2!$E$2</f>
        <v>12842645.050000001</v>
      </c>
      <c r="Q3062" s="41">
        <f t="shared" si="867"/>
        <v>24697394.100000001</v>
      </c>
      <c r="R3062" s="41">
        <f t="shared" si="868"/>
        <v>25685290.100000001</v>
      </c>
      <c r="S3062" s="41">
        <f t="shared" si="869"/>
        <v>12348697.050000001</v>
      </c>
      <c r="T3062" s="41">
        <f t="shared" si="870"/>
        <v>12842645.050000001</v>
      </c>
    </row>
    <row r="3063" spans="1:20" ht="30" hidden="1" customHeight="1" x14ac:dyDescent="0.25">
      <c r="A3063" s="142"/>
      <c r="B3063" s="169"/>
      <c r="C3063" s="189"/>
      <c r="D3063" s="12" t="s">
        <v>226</v>
      </c>
      <c r="E3063" s="41">
        <f>осн2!I316*осн2!$B$6*осн2!$D$1+осн2!$A$2+(осн2!I316*осн2!$B$6*осн2!$D$1+осн2!$A$2)*осн2!$E$2</f>
        <v>17746424.149999999</v>
      </c>
      <c r="F3063" s="41">
        <f>осн2!J316*осн2!$B$6*осн2!$D$1+осн2!$A$2+(осн2!J316*осн2!$B$6*осн2!$D$1+осн2!$A$2)*осн2!$E$2</f>
        <v>18456279.699999999</v>
      </c>
      <c r="G3063" s="178"/>
      <c r="H3063" s="179"/>
      <c r="I3063" s="41">
        <f t="shared" si="863"/>
        <v>17746424.149999999</v>
      </c>
      <c r="J3063" s="41">
        <f t="shared" si="864"/>
        <v>18456279.699999999</v>
      </c>
      <c r="K3063" s="178"/>
      <c r="L3063" s="179"/>
      <c r="M3063" s="41">
        <f t="shared" si="865"/>
        <v>17746424.149999999</v>
      </c>
      <c r="N3063" s="41">
        <f t="shared" si="866"/>
        <v>18456279.699999999</v>
      </c>
      <c r="O3063" s="37">
        <f>осн2!I316*осн2!$B$6+осн2!$A$2+(осн2!I316*осн2!$B$6+осн2!$A$2)*осн2!$E$2</f>
        <v>8873212.0749999993</v>
      </c>
      <c r="P3063" s="37">
        <f>осн2!J316*осн2!$B$6+осн2!$A$2+(осн2!J316*осн2!$B$6+осн2!$A$2)*осн2!$E$2</f>
        <v>9228139.8499999996</v>
      </c>
      <c r="Q3063" s="41">
        <f t="shared" si="867"/>
        <v>17746424.149999999</v>
      </c>
      <c r="R3063" s="41">
        <f t="shared" si="868"/>
        <v>18456279.699999999</v>
      </c>
      <c r="S3063" s="41">
        <f t="shared" si="869"/>
        <v>8873212.0749999993</v>
      </c>
      <c r="T3063" s="41">
        <f t="shared" si="870"/>
        <v>9228139.8499999996</v>
      </c>
    </row>
    <row r="3064" spans="1:20" ht="45" hidden="1" customHeight="1" x14ac:dyDescent="0.25">
      <c r="A3064" s="142"/>
      <c r="B3064" s="169"/>
      <c r="C3064" s="189"/>
      <c r="D3064" s="12" t="s">
        <v>228</v>
      </c>
      <c r="E3064" s="41">
        <f>осн2!I317*осн2!$B$6*осн2!$D$1+осн2!$A$2+(осн2!I317*осн2!$B$6*осн2!$D$1+осн2!$A$2)*осн2!$E$2</f>
        <v>23244395.199999999</v>
      </c>
      <c r="F3064" s="41">
        <f>осн2!J317*осн2!$B$6*осн2!$D$1+осн2!$A$2+(осн2!J317*осн2!$B$6*осн2!$D$1+осн2!$A$2)*осн2!$E$2</f>
        <v>24174173.25</v>
      </c>
      <c r="G3064" s="178"/>
      <c r="H3064" s="179"/>
      <c r="I3064" s="41">
        <f t="shared" si="863"/>
        <v>23244395.199999999</v>
      </c>
      <c r="J3064" s="41">
        <f t="shared" si="864"/>
        <v>24174173.25</v>
      </c>
      <c r="K3064" s="178"/>
      <c r="L3064" s="179"/>
      <c r="M3064" s="41">
        <f t="shared" si="865"/>
        <v>23244395.199999999</v>
      </c>
      <c r="N3064" s="41">
        <f t="shared" si="866"/>
        <v>24174173.25</v>
      </c>
      <c r="O3064" s="37">
        <f>осн2!I317*осн2!$B$6+осн2!$A$2+(осн2!I317*осн2!$B$6+осн2!$A$2)*осн2!$E$2</f>
        <v>11622197.6</v>
      </c>
      <c r="P3064" s="37">
        <f>осн2!J317*осн2!$B$6+осн2!$A$2+(осн2!J317*осн2!$B$6+осн2!$A$2)*осн2!$E$2</f>
        <v>12087086.625</v>
      </c>
      <c r="Q3064" s="41">
        <f t="shared" si="867"/>
        <v>23244395.199999999</v>
      </c>
      <c r="R3064" s="41">
        <f t="shared" si="868"/>
        <v>24174173.25</v>
      </c>
      <c r="S3064" s="41">
        <f t="shared" si="869"/>
        <v>11622197.6</v>
      </c>
      <c r="T3064" s="41">
        <f t="shared" si="870"/>
        <v>12087086.625</v>
      </c>
    </row>
    <row r="3065" spans="1:20" ht="30" hidden="1" customHeight="1" x14ac:dyDescent="0.25">
      <c r="A3065" s="142"/>
      <c r="B3065" s="169"/>
      <c r="C3065" s="189"/>
      <c r="D3065" s="12" t="s">
        <v>227</v>
      </c>
      <c r="E3065" s="41">
        <f>осн2!I318*осн2!$B$6*осн2!$D$1+осн2!$A$2+(осн2!I318*осн2!$B$6*осн2!$D$1+осн2!$A$2)*осн2!$E$2</f>
        <v>26255041.300000001</v>
      </c>
      <c r="F3065" s="41">
        <f>осн2!J318*осн2!$B$6*осн2!$D$1+осн2!$A$2+(осн2!J318*осн2!$B$6*осн2!$D$1+осн2!$A$2)*осн2!$E$2</f>
        <v>27305244.25</v>
      </c>
      <c r="G3065" s="178"/>
      <c r="H3065" s="179"/>
      <c r="I3065" s="41">
        <f t="shared" si="863"/>
        <v>26255041.300000001</v>
      </c>
      <c r="J3065" s="41">
        <f t="shared" si="864"/>
        <v>27305244.25</v>
      </c>
      <c r="K3065" s="178"/>
      <c r="L3065" s="179"/>
      <c r="M3065" s="41">
        <f t="shared" si="865"/>
        <v>26255041.300000001</v>
      </c>
      <c r="N3065" s="41">
        <f t="shared" si="866"/>
        <v>27305244.25</v>
      </c>
      <c r="O3065" s="37">
        <f>осн2!I318*осн2!$B$6+осн2!$A$2+(осн2!I318*осн2!$B$6+осн2!$A$2)*осн2!$E$2</f>
        <v>13127520.65</v>
      </c>
      <c r="P3065" s="37">
        <f>осн2!J318*осн2!$B$6+осн2!$A$2+(осн2!J318*осн2!$B$6+осн2!$A$2)*осн2!$E$2</f>
        <v>13652622.125</v>
      </c>
      <c r="Q3065" s="41">
        <f t="shared" si="867"/>
        <v>26255041.300000001</v>
      </c>
      <c r="R3065" s="41">
        <f t="shared" si="868"/>
        <v>27305244.25</v>
      </c>
      <c r="S3065" s="41">
        <f t="shared" si="869"/>
        <v>13127520.65</v>
      </c>
      <c r="T3065" s="41">
        <f t="shared" si="870"/>
        <v>13652622.125</v>
      </c>
    </row>
    <row r="3066" spans="1:20" ht="45" hidden="1" customHeight="1" x14ac:dyDescent="0.25">
      <c r="A3066" s="142"/>
      <c r="B3066" s="169"/>
      <c r="C3066" s="189"/>
      <c r="D3066" s="12" t="s">
        <v>229</v>
      </c>
      <c r="E3066" s="41">
        <f>осн2!I319*осн2!$B$6*осн2!$D$1+осн2!$A$2+(осн2!I319*осн2!$B$6*осн2!$D$1+осн2!$A$2)*осн2!$E$2</f>
        <v>30447814.350000001</v>
      </c>
      <c r="F3066" s="41">
        <f>осн2!J319*осн2!$B$6*осн2!$D$1+осн2!$A$2+(осн2!J319*осн2!$B$6*осн2!$D$1+осн2!$A$2)*осн2!$E$2</f>
        <v>31665724.800000001</v>
      </c>
      <c r="G3066" s="178"/>
      <c r="H3066" s="179"/>
      <c r="I3066" s="41">
        <f t="shared" si="863"/>
        <v>30447814.350000001</v>
      </c>
      <c r="J3066" s="41">
        <f t="shared" si="864"/>
        <v>31665724.800000001</v>
      </c>
      <c r="K3066" s="178"/>
      <c r="L3066" s="179"/>
      <c r="M3066" s="41">
        <f t="shared" si="865"/>
        <v>30447814.350000001</v>
      </c>
      <c r="N3066" s="41">
        <f t="shared" si="866"/>
        <v>31665724.800000001</v>
      </c>
      <c r="O3066" s="37">
        <f>осн2!I319*осн2!$B$6+осн2!$A$2+(осн2!I319*осн2!$B$6+осн2!$A$2)*осн2!$E$2</f>
        <v>15223907.175000001</v>
      </c>
      <c r="P3066" s="37">
        <f>осн2!J319*осн2!$B$6+осн2!$A$2+(осн2!J319*осн2!$B$6+осн2!$A$2)*осн2!$E$2</f>
        <v>15832862.4</v>
      </c>
      <c r="Q3066" s="41">
        <f t="shared" si="867"/>
        <v>30447814.350000001</v>
      </c>
      <c r="R3066" s="41">
        <f t="shared" si="868"/>
        <v>31665724.800000001</v>
      </c>
      <c r="S3066" s="41">
        <f t="shared" si="869"/>
        <v>15223907.175000001</v>
      </c>
      <c r="T3066" s="41">
        <f t="shared" si="870"/>
        <v>15832862.4</v>
      </c>
    </row>
    <row r="3067" spans="1:20" ht="15.75" hidden="1" customHeight="1" x14ac:dyDescent="0.25">
      <c r="A3067" s="142"/>
      <c r="B3067" s="169"/>
      <c r="C3067" s="189"/>
      <c r="D3067" s="4" t="s">
        <v>230</v>
      </c>
      <c r="E3067" s="41">
        <f>осн2!I320*осн2!$B$6*осн2!$D$1+осн2!$A$2+(осн2!I320*осн2!$B$6*осн2!$D$1+осн2!$A$2)*осн2!$E$2</f>
        <v>34081341.149999999</v>
      </c>
      <c r="F3067" s="41">
        <f>осн2!J320*осн2!$B$6*осн2!$D$1+осн2!$A$2+(осн2!J320*осн2!$B$6*осн2!$D$1+осн2!$A$2)*осн2!$E$2</f>
        <v>35444595.149999999</v>
      </c>
      <c r="G3067" s="178"/>
      <c r="H3067" s="179"/>
      <c r="I3067" s="41">
        <f t="shared" si="863"/>
        <v>34081341.149999999</v>
      </c>
      <c r="J3067" s="41">
        <f t="shared" si="864"/>
        <v>35444595.149999999</v>
      </c>
      <c r="K3067" s="178"/>
      <c r="L3067" s="179"/>
      <c r="M3067" s="41">
        <f t="shared" si="865"/>
        <v>34081341.149999999</v>
      </c>
      <c r="N3067" s="41">
        <f t="shared" si="866"/>
        <v>35444595.149999999</v>
      </c>
      <c r="O3067" s="37">
        <f>осн2!I320*осн2!$B$6+осн2!$A$2+(осн2!I320*осн2!$B$6+осн2!$A$2)*осн2!$E$2</f>
        <v>17040670.574999999</v>
      </c>
      <c r="P3067" s="37">
        <f>осн2!J320*осн2!$B$6+осн2!$A$2+(осн2!J320*осн2!$B$6+осн2!$A$2)*осн2!$E$2</f>
        <v>17722297.574999999</v>
      </c>
      <c r="Q3067" s="41">
        <f t="shared" si="867"/>
        <v>34081341.149999999</v>
      </c>
      <c r="R3067" s="41">
        <f t="shared" si="868"/>
        <v>35444595.149999999</v>
      </c>
      <c r="S3067" s="41">
        <f t="shared" si="869"/>
        <v>17040670.574999999</v>
      </c>
      <c r="T3067" s="41">
        <f t="shared" si="870"/>
        <v>17722297.574999999</v>
      </c>
    </row>
    <row r="3068" spans="1:20" ht="30" hidden="1" customHeight="1" x14ac:dyDescent="0.25">
      <c r="A3068" s="142"/>
      <c r="B3068" s="169"/>
      <c r="C3068" s="189"/>
      <c r="D3068" s="12" t="s">
        <v>231</v>
      </c>
      <c r="E3068" s="41">
        <f>осн2!I321*осн2!$B$6*осн2!$D$1+осн2!$A$2+(осн2!I321*осн2!$B$6*осн2!$D$1+осн2!$A$2)*осн2!$E$2</f>
        <v>20170271</v>
      </c>
      <c r="F3068" s="41">
        <f>осн2!J321*осн2!$B$6*осн2!$D$1+осн2!$A$2+(осн2!J321*осн2!$B$6*осн2!$D$1+осн2!$A$2)*осн2!$E$2</f>
        <v>20977081.25</v>
      </c>
      <c r="G3068" s="178"/>
      <c r="H3068" s="179"/>
      <c r="I3068" s="41">
        <f t="shared" si="863"/>
        <v>20170271</v>
      </c>
      <c r="J3068" s="41">
        <f t="shared" si="864"/>
        <v>20977081.25</v>
      </c>
      <c r="K3068" s="178"/>
      <c r="L3068" s="179"/>
      <c r="M3068" s="41">
        <f t="shared" si="865"/>
        <v>20170271</v>
      </c>
      <c r="N3068" s="41">
        <f t="shared" si="866"/>
        <v>20977081.25</v>
      </c>
      <c r="O3068" s="37">
        <f>осн2!I321*осн2!$B$6+осн2!$A$2+(осн2!I321*осн2!$B$6+осн2!$A$2)*осн2!$E$2</f>
        <v>10085135.5</v>
      </c>
      <c r="P3068" s="37">
        <f>осн2!J321*осн2!$B$6+осн2!$A$2+(осн2!J321*осн2!$B$6+осн2!$A$2)*осн2!$E$2</f>
        <v>10488540.625</v>
      </c>
      <c r="Q3068" s="41">
        <f t="shared" si="867"/>
        <v>20170271</v>
      </c>
      <c r="R3068" s="41">
        <f t="shared" si="868"/>
        <v>20977081.25</v>
      </c>
      <c r="S3068" s="41">
        <f t="shared" si="869"/>
        <v>10085135.5</v>
      </c>
      <c r="T3068" s="41">
        <f t="shared" si="870"/>
        <v>10488540.625</v>
      </c>
    </row>
    <row r="3069" spans="1:20" ht="45" hidden="1" customHeight="1" x14ac:dyDescent="0.25">
      <c r="A3069" s="142"/>
      <c r="B3069" s="169"/>
      <c r="C3069" s="189"/>
      <c r="D3069" s="12" t="s">
        <v>232</v>
      </c>
      <c r="E3069" s="41">
        <f>осн2!I322*осн2!$B$6*осн2!$D$1+осн2!$A$2+(осн2!I322*осн2!$B$6*осн2!$D$1+осн2!$A$2)*осн2!$E$2</f>
        <v>25551304.050000001</v>
      </c>
      <c r="F3069" s="41">
        <f>осн2!J322*осн2!$B$6*осн2!$D$1+осн2!$A$2+(осн2!J322*осн2!$B$6*осн2!$D$1+осн2!$A$2)*осн2!$E$2</f>
        <v>26573358.100000001</v>
      </c>
      <c r="G3069" s="178"/>
      <c r="H3069" s="179"/>
      <c r="I3069" s="41">
        <f t="shared" si="863"/>
        <v>25551304.050000001</v>
      </c>
      <c r="J3069" s="41">
        <f t="shared" si="864"/>
        <v>26573358.100000001</v>
      </c>
      <c r="K3069" s="178"/>
      <c r="L3069" s="179"/>
      <c r="M3069" s="41">
        <f t="shared" si="865"/>
        <v>25551304.050000001</v>
      </c>
      <c r="N3069" s="41">
        <f t="shared" si="866"/>
        <v>26573358.100000001</v>
      </c>
      <c r="O3069" s="37">
        <f>осн2!I322*осн2!$B$6+осн2!$A$2+(осн2!I322*осн2!$B$6+осн2!$A$2)*осн2!$E$2</f>
        <v>12775652.025</v>
      </c>
      <c r="P3069" s="37">
        <f>осн2!J322*осн2!$B$6+осн2!$A$2+(осн2!J322*осн2!$B$6+осн2!$A$2)*осн2!$E$2</f>
        <v>13286679.050000001</v>
      </c>
      <c r="Q3069" s="41">
        <f t="shared" si="867"/>
        <v>25551304.050000001</v>
      </c>
      <c r="R3069" s="41">
        <f t="shared" si="868"/>
        <v>26573358.100000001</v>
      </c>
      <c r="S3069" s="41">
        <f t="shared" si="869"/>
        <v>12775652.025</v>
      </c>
      <c r="T3069" s="41">
        <f t="shared" si="870"/>
        <v>13286679.050000001</v>
      </c>
    </row>
    <row r="3070" spans="1:20" ht="30" hidden="1" customHeight="1" x14ac:dyDescent="0.25">
      <c r="A3070" s="142"/>
      <c r="B3070" s="169"/>
      <c r="C3070" s="189"/>
      <c r="D3070" s="12" t="s">
        <v>233</v>
      </c>
      <c r="E3070" s="41">
        <f>осн2!I323*осн2!$B$6*осн2!$D$1+осн2!$A$2+(осн2!I323*осн2!$B$6*осн2!$D$1+осн2!$A$2)*осн2!$E$2</f>
        <v>28058771.600000001</v>
      </c>
      <c r="F3070" s="41">
        <f>осн2!J323*осн2!$B$6*осн2!$D$1+осн2!$A$2+(осн2!J323*осн2!$B$6*осн2!$D$1+осн2!$A$2)*осн2!$E$2</f>
        <v>29181122.699999999</v>
      </c>
      <c r="G3070" s="178"/>
      <c r="H3070" s="179"/>
      <c r="I3070" s="41">
        <f t="shared" si="863"/>
        <v>28058771.600000001</v>
      </c>
      <c r="J3070" s="41">
        <f t="shared" si="864"/>
        <v>29181122.699999999</v>
      </c>
      <c r="K3070" s="178"/>
      <c r="L3070" s="179"/>
      <c r="M3070" s="41">
        <f t="shared" si="865"/>
        <v>28058771.600000001</v>
      </c>
      <c r="N3070" s="41">
        <f t="shared" si="866"/>
        <v>29181122.699999999</v>
      </c>
      <c r="O3070" s="37">
        <f>осн2!I323*осн2!$B$6+осн2!$A$2+(осн2!I323*осн2!$B$6+осн2!$A$2)*осн2!$E$2</f>
        <v>14029385.800000001</v>
      </c>
      <c r="P3070" s="37">
        <f>осн2!J323*осн2!$B$6+осн2!$A$2+(осн2!J323*осн2!$B$6+осн2!$A$2)*осн2!$E$2</f>
        <v>14590561.35</v>
      </c>
      <c r="Q3070" s="41">
        <f t="shared" si="867"/>
        <v>28058771.600000001</v>
      </c>
      <c r="R3070" s="41">
        <f t="shared" si="868"/>
        <v>29181122.699999999</v>
      </c>
      <c r="S3070" s="41">
        <f t="shared" si="869"/>
        <v>14029385.800000001</v>
      </c>
      <c r="T3070" s="41">
        <f t="shared" si="870"/>
        <v>14590561.35</v>
      </c>
    </row>
    <row r="3071" spans="1:20" ht="45" hidden="1" customHeight="1" x14ac:dyDescent="0.25">
      <c r="A3071" s="142"/>
      <c r="B3071" s="169"/>
      <c r="C3071" s="189"/>
      <c r="D3071" s="12" t="s">
        <v>234</v>
      </c>
      <c r="E3071" s="41">
        <f>осн2!I324*осн2!$B$6*осн2!$D$1+осн2!$A$2+(осн2!I324*осн2!$B$6*осн2!$D$1+осн2!$A$2)*осн2!$E$2</f>
        <v>32162425.149999999</v>
      </c>
      <c r="F3071" s="41">
        <f>осн2!J324*осн2!$B$6*осн2!$D$1+осн2!$A$2+(осн2!J324*осн2!$B$6*осн2!$D$1+осн2!$A$2)*осн2!$E$2</f>
        <v>33448920.149999999</v>
      </c>
      <c r="G3071" s="178"/>
      <c r="H3071" s="179"/>
      <c r="I3071" s="41">
        <f t="shared" si="863"/>
        <v>32162425.149999999</v>
      </c>
      <c r="J3071" s="41">
        <f t="shared" si="864"/>
        <v>33448920.149999999</v>
      </c>
      <c r="K3071" s="178"/>
      <c r="L3071" s="179"/>
      <c r="M3071" s="41">
        <f t="shared" si="865"/>
        <v>32162425.149999999</v>
      </c>
      <c r="N3071" s="41">
        <f t="shared" si="866"/>
        <v>33448920.149999999</v>
      </c>
      <c r="O3071" s="37">
        <f>осн2!I324*осн2!$B$6+осн2!$A$2+(осн2!I324*осн2!$B$6+осн2!$A$2)*осн2!$E$2</f>
        <v>16081212.574999999</v>
      </c>
      <c r="P3071" s="37">
        <f>осн2!J324*осн2!$B$6+осн2!$A$2+(осн2!J324*осн2!$B$6+осн2!$A$2)*осн2!$E$2</f>
        <v>16724460.074999999</v>
      </c>
      <c r="Q3071" s="41">
        <f t="shared" si="867"/>
        <v>32162425.149999999</v>
      </c>
      <c r="R3071" s="41">
        <f t="shared" si="868"/>
        <v>33448920.149999999</v>
      </c>
      <c r="S3071" s="41">
        <f t="shared" si="869"/>
        <v>16081212.574999999</v>
      </c>
      <c r="T3071" s="41">
        <f t="shared" si="870"/>
        <v>16724460.074999999</v>
      </c>
    </row>
    <row r="3072" spans="1:20" ht="47.25" x14ac:dyDescent="0.25">
      <c r="A3072" s="142"/>
      <c r="B3072" s="169"/>
      <c r="C3072" s="189"/>
      <c r="D3072" s="38" t="s">
        <v>261</v>
      </c>
      <c r="E3072" s="38" t="s">
        <v>10</v>
      </c>
      <c r="F3072" s="38" t="s">
        <v>11</v>
      </c>
      <c r="G3072" s="178"/>
      <c r="H3072" s="179"/>
      <c r="I3072" s="38" t="s">
        <v>10</v>
      </c>
      <c r="J3072" s="38" t="s">
        <v>11</v>
      </c>
      <c r="K3072" s="178"/>
      <c r="L3072" s="179"/>
      <c r="M3072" s="38" t="s">
        <v>10</v>
      </c>
      <c r="N3072" s="38" t="s">
        <v>11</v>
      </c>
      <c r="O3072" s="38" t="s">
        <v>10</v>
      </c>
      <c r="P3072" s="38" t="s">
        <v>11</v>
      </c>
      <c r="Q3072" s="38" t="s">
        <v>10</v>
      </c>
      <c r="R3072" s="38" t="s">
        <v>11</v>
      </c>
      <c r="S3072" s="38" t="s">
        <v>10</v>
      </c>
      <c r="T3072" s="38" t="s">
        <v>11</v>
      </c>
    </row>
    <row r="3073" spans="1:20" ht="47.25" x14ac:dyDescent="0.25">
      <c r="A3073" s="142"/>
      <c r="B3073" s="169"/>
      <c r="C3073" s="189"/>
      <c r="D3073" s="109" t="s">
        <v>236</v>
      </c>
      <c r="E3073" s="40">
        <f>осн2!N312*осн2!$B$6*осн2!$D$1+осн2!$A$2+(осн2!N312*осн2!$B$6*осн2!$D$1+осн2!$A$2)*осн2!$E$2</f>
        <v>29805363.350000001</v>
      </c>
      <c r="F3073" s="40">
        <f>осн2!O312*осн2!$B$6*осн2!$D$1+осн2!$A$2+(осн2!O312*осн2!$B$6*осн2!$D$1+осн2!$A$2)*осн2!$E$2</f>
        <v>30997579.300000001</v>
      </c>
      <c r="G3073" s="178"/>
      <c r="H3073" s="179"/>
      <c r="I3073" s="40">
        <f t="shared" ref="I3073:I3082" si="871">E3073</f>
        <v>29805363.350000001</v>
      </c>
      <c r="J3073" s="40">
        <f t="shared" ref="J3073:J3082" si="872">F3073</f>
        <v>30997579.300000001</v>
      </c>
      <c r="K3073" s="178"/>
      <c r="L3073" s="179"/>
      <c r="M3073" s="40">
        <f t="shared" ref="M3073:M3082" si="873">I3073</f>
        <v>29805363.350000001</v>
      </c>
      <c r="N3073" s="40">
        <f t="shared" ref="N3073:N3082" si="874">J3073</f>
        <v>30997579.300000001</v>
      </c>
      <c r="O3073" s="36">
        <f>осн2!N312*осн2!$B$6+осн2!$A$2+(осн2!N312*осн2!$B$6+осн2!$A$2)*осн2!$E$2</f>
        <v>14902681.675000001</v>
      </c>
      <c r="P3073" s="36">
        <f>осн2!O312*осн2!$B$6+осн2!$A$2+(осн2!O312*осн2!$B$6+осн2!$A$2)*осн2!$E$2</f>
        <v>15498789.65</v>
      </c>
      <c r="Q3073" s="40">
        <f t="shared" ref="Q3073:Q3082" si="875">M3073</f>
        <v>29805363.350000001</v>
      </c>
      <c r="R3073" s="40">
        <f t="shared" ref="R3073:R3082" si="876">N3073</f>
        <v>30997579.300000001</v>
      </c>
      <c r="S3073" s="40">
        <f t="shared" ref="S3073:S3082" si="877">O3073</f>
        <v>14902681.675000001</v>
      </c>
      <c r="T3073" s="40">
        <f t="shared" ref="T3073:T3082" si="878">P3073</f>
        <v>15498789.65</v>
      </c>
    </row>
    <row r="3074" spans="1:20" ht="30" hidden="1" customHeight="1" x14ac:dyDescent="0.25">
      <c r="A3074" s="142"/>
      <c r="B3074" s="169"/>
      <c r="C3074" s="189"/>
      <c r="D3074" s="12" t="s">
        <v>237</v>
      </c>
      <c r="E3074" s="41">
        <f>осн2!N313*осн2!$B$6*осн2!$D$1+осн2!$A$2+(осн2!N313*осн2!$B$6*осн2!$D$1+осн2!$A$2)*осн2!$E$2</f>
        <v>25087059.600000001</v>
      </c>
      <c r="F3074" s="41">
        <f>осн2!O313*осн2!$B$6*осн2!$D$1+осн2!$A$2+(осн2!O313*осн2!$B$6*осн2!$D$1+осн2!$A$2)*осн2!$E$2</f>
        <v>26090543.399999999</v>
      </c>
      <c r="G3074" s="178"/>
      <c r="H3074" s="179"/>
      <c r="I3074" s="41">
        <f t="shared" si="871"/>
        <v>25087059.600000001</v>
      </c>
      <c r="J3074" s="41">
        <f t="shared" si="872"/>
        <v>26090543.399999999</v>
      </c>
      <c r="K3074" s="178"/>
      <c r="L3074" s="179"/>
      <c r="M3074" s="41">
        <f t="shared" si="873"/>
        <v>25087059.600000001</v>
      </c>
      <c r="N3074" s="41">
        <f t="shared" si="874"/>
        <v>26090543.399999999</v>
      </c>
      <c r="O3074" s="37">
        <f>осн2!N313*осн2!$B$6+осн2!$A$2+(осн2!N313*осн2!$B$6+осн2!$A$2)*осн2!$E$2</f>
        <v>12543529.800000001</v>
      </c>
      <c r="P3074" s="37">
        <f>осн2!O313*осн2!$B$6+осн2!$A$2+(осн2!O313*осн2!$B$6+осн2!$A$2)*осн2!$E$2</f>
        <v>13045271.699999999</v>
      </c>
      <c r="Q3074" s="41">
        <f t="shared" si="875"/>
        <v>25087059.600000001</v>
      </c>
      <c r="R3074" s="41">
        <f t="shared" si="876"/>
        <v>26090543.399999999</v>
      </c>
      <c r="S3074" s="41">
        <f t="shared" si="877"/>
        <v>12543529.800000001</v>
      </c>
      <c r="T3074" s="41">
        <f t="shared" si="878"/>
        <v>13045271.699999999</v>
      </c>
    </row>
    <row r="3075" spans="1:20" ht="45" hidden="1" customHeight="1" x14ac:dyDescent="0.25">
      <c r="A3075" s="142"/>
      <c r="B3075" s="169"/>
      <c r="C3075" s="189"/>
      <c r="D3075" s="12" t="s">
        <v>238</v>
      </c>
      <c r="E3075" s="41">
        <f>осн2!N314*осн2!$B$6*осн2!$D$1+осн2!$A$2+(осн2!N314*осн2!$B$6*осн2!$D$1+осн2!$A$2)*осн2!$E$2</f>
        <v>30954559.449999999</v>
      </c>
      <c r="F3075" s="41">
        <f>осн2!O314*осн2!$B$6*осн2!$D$1+осн2!$A$2+(осн2!O314*осн2!$B$6*осн2!$D$1+осн2!$A$2)*осн2!$E$2</f>
        <v>32192739.350000001</v>
      </c>
      <c r="G3075" s="178"/>
      <c r="H3075" s="179"/>
      <c r="I3075" s="41">
        <f t="shared" si="871"/>
        <v>30954559.449999999</v>
      </c>
      <c r="J3075" s="41">
        <f t="shared" si="872"/>
        <v>32192739.350000001</v>
      </c>
      <c r="K3075" s="178"/>
      <c r="L3075" s="179"/>
      <c r="M3075" s="41">
        <f t="shared" si="873"/>
        <v>30954559.449999999</v>
      </c>
      <c r="N3075" s="41">
        <f t="shared" si="874"/>
        <v>32192739.350000001</v>
      </c>
      <c r="O3075" s="37">
        <f>осн2!N314*осн2!$B$6+осн2!$A$2+(осн2!N314*осн2!$B$6+осн2!$A$2)*осн2!$E$2</f>
        <v>15477279.725</v>
      </c>
      <c r="P3075" s="37">
        <f>осн2!O314*осн2!$B$6+осн2!$A$2+(осн2!O314*осн2!$B$6+осн2!$A$2)*осн2!$E$2</f>
        <v>16096369.675000001</v>
      </c>
      <c r="Q3075" s="41">
        <f t="shared" si="875"/>
        <v>30954559.449999999</v>
      </c>
      <c r="R3075" s="41">
        <f t="shared" si="876"/>
        <v>32192739.350000001</v>
      </c>
      <c r="S3075" s="41">
        <f t="shared" si="877"/>
        <v>15477279.725</v>
      </c>
      <c r="T3075" s="41">
        <f t="shared" si="878"/>
        <v>16096369.675000001</v>
      </c>
    </row>
    <row r="3076" spans="1:20" ht="45" hidden="1" customHeight="1" x14ac:dyDescent="0.25">
      <c r="A3076" s="142"/>
      <c r="B3076" s="169"/>
      <c r="C3076" s="189"/>
      <c r="D3076" s="12" t="s">
        <v>239</v>
      </c>
      <c r="E3076" s="41">
        <f>осн2!N315*осн2!$B$6*осн2!$D$1+осн2!$A$2+(осн2!N315*осн2!$B$6*осн2!$D$1+осн2!$A$2)*осн2!$E$2</f>
        <v>33928607.850000001</v>
      </c>
      <c r="F3076" s="41">
        <f>осн2!O315*осн2!$B$6*осн2!$D$1+осн2!$A$2+(осн2!O315*осн2!$B$6*осн2!$D$1+осн2!$A$2)*осн2!$E$2</f>
        <v>35285752.399999999</v>
      </c>
      <c r="G3076" s="178"/>
      <c r="H3076" s="179"/>
      <c r="I3076" s="41">
        <f t="shared" si="871"/>
        <v>33928607.850000001</v>
      </c>
      <c r="J3076" s="41">
        <f t="shared" si="872"/>
        <v>35285752.399999999</v>
      </c>
      <c r="K3076" s="178"/>
      <c r="L3076" s="179"/>
      <c r="M3076" s="41">
        <f t="shared" si="873"/>
        <v>33928607.850000001</v>
      </c>
      <c r="N3076" s="41">
        <f t="shared" si="874"/>
        <v>35285752.399999999</v>
      </c>
      <c r="O3076" s="37">
        <f>осн2!N315*осн2!$B$6+осн2!$A$2+(осн2!N315*осн2!$B$6+осн2!$A$2)*осн2!$E$2</f>
        <v>16964303.925000001</v>
      </c>
      <c r="P3076" s="37">
        <f>осн2!O315*осн2!$B$6+осн2!$A$2+(осн2!O315*осн2!$B$6+осн2!$A$2)*осн2!$E$2</f>
        <v>17642876.199999999</v>
      </c>
      <c r="Q3076" s="41">
        <f t="shared" si="875"/>
        <v>33928607.850000001</v>
      </c>
      <c r="R3076" s="41">
        <f t="shared" si="876"/>
        <v>35285752.399999999</v>
      </c>
      <c r="S3076" s="41">
        <f t="shared" si="877"/>
        <v>16964303.925000001</v>
      </c>
      <c r="T3076" s="41">
        <f t="shared" si="878"/>
        <v>17642876.199999999</v>
      </c>
    </row>
    <row r="3077" spans="1:20" ht="30" hidden="1" customHeight="1" x14ac:dyDescent="0.25">
      <c r="A3077" s="142"/>
      <c r="B3077" s="169"/>
      <c r="C3077" s="189"/>
      <c r="D3077" s="12" t="s">
        <v>240</v>
      </c>
      <c r="E3077" s="41">
        <f>осн2!N316*осн2!$B$6*осн2!$D$1+осн2!$A$2+(осн2!N316*осн2!$B$6*осн2!$D$1+осн2!$A$2)*осн2!$E$2</f>
        <v>46323047.600000001</v>
      </c>
      <c r="F3077" s="41">
        <f>осн2!O316*осн2!$B$6*осн2!$D$1+осн2!$A$2+(осн2!O316*осн2!$B$6*осн2!$D$1+осн2!$A$2)*осн2!$E$2</f>
        <v>48175969.149999999</v>
      </c>
      <c r="G3077" s="178"/>
      <c r="H3077" s="179"/>
      <c r="I3077" s="41">
        <f t="shared" si="871"/>
        <v>46323047.600000001</v>
      </c>
      <c r="J3077" s="41">
        <f t="shared" si="872"/>
        <v>48175969.149999999</v>
      </c>
      <c r="K3077" s="178"/>
      <c r="L3077" s="179"/>
      <c r="M3077" s="41">
        <f t="shared" si="873"/>
        <v>46323047.600000001</v>
      </c>
      <c r="N3077" s="41">
        <f t="shared" si="874"/>
        <v>48175969.149999999</v>
      </c>
      <c r="O3077" s="37">
        <f>осн2!N316*осн2!$B$6+осн2!$A$2+(осн2!N316*осн2!$B$6+осн2!$A$2)*осн2!$E$2</f>
        <v>23161523.800000001</v>
      </c>
      <c r="P3077" s="37">
        <f>осн2!O316*осн2!$B$6+осн2!$A$2+(осн2!O316*осн2!$B$6+осн2!$A$2)*осн2!$E$2</f>
        <v>24087984.574999999</v>
      </c>
      <c r="Q3077" s="41">
        <f t="shared" si="875"/>
        <v>46323047.600000001</v>
      </c>
      <c r="R3077" s="41">
        <f t="shared" si="876"/>
        <v>48175969.149999999</v>
      </c>
      <c r="S3077" s="41">
        <f t="shared" si="877"/>
        <v>23161523.800000001</v>
      </c>
      <c r="T3077" s="41">
        <f t="shared" si="878"/>
        <v>24087984.574999999</v>
      </c>
    </row>
    <row r="3078" spans="1:20" ht="45" hidden="1" customHeight="1" x14ac:dyDescent="0.25">
      <c r="A3078" s="142"/>
      <c r="B3078" s="169"/>
      <c r="C3078" s="189"/>
      <c r="D3078" s="12" t="s">
        <v>241</v>
      </c>
      <c r="E3078" s="41">
        <f>осн2!N317*осн2!$B$6*осн2!$D$1+осн2!$A$2+(осн2!N317*осн2!$B$6*осн2!$D$1+осн2!$A$2)*осн2!$E$2</f>
        <v>43522518.200000003</v>
      </c>
      <c r="F3078" s="41">
        <f>осн2!O317*осн2!$B$6*осн2!$D$1+осн2!$A$2+(осн2!O317*осн2!$B$6*осн2!$D$1+осн2!$A$2)*осн2!$E$2</f>
        <v>45263419.399999999</v>
      </c>
      <c r="G3078" s="178"/>
      <c r="H3078" s="179"/>
      <c r="I3078" s="41">
        <f t="shared" si="871"/>
        <v>43522518.200000003</v>
      </c>
      <c r="J3078" s="41">
        <f t="shared" si="872"/>
        <v>45263419.399999999</v>
      </c>
      <c r="K3078" s="178"/>
      <c r="L3078" s="179"/>
      <c r="M3078" s="41">
        <f t="shared" si="873"/>
        <v>43522518.200000003</v>
      </c>
      <c r="N3078" s="41">
        <f t="shared" si="874"/>
        <v>45263419.399999999</v>
      </c>
      <c r="O3078" s="37">
        <f>осн2!N317*осн2!$B$6+осн2!$A$2+(осн2!N317*осн2!$B$6+осн2!$A$2)*осн2!$E$2</f>
        <v>21761259.100000001</v>
      </c>
      <c r="P3078" s="37">
        <f>осн2!O317*осн2!$B$6+осн2!$A$2+(осн2!O317*осн2!$B$6+осн2!$A$2)*осн2!$E$2</f>
        <v>22631709.699999999</v>
      </c>
      <c r="Q3078" s="41">
        <f t="shared" si="875"/>
        <v>43522518.200000003</v>
      </c>
      <c r="R3078" s="41">
        <f t="shared" si="876"/>
        <v>45263419.399999999</v>
      </c>
      <c r="S3078" s="41">
        <f t="shared" si="877"/>
        <v>21761259.100000001</v>
      </c>
      <c r="T3078" s="41">
        <f t="shared" si="878"/>
        <v>22631709.699999999</v>
      </c>
    </row>
    <row r="3079" spans="1:20" ht="45" hidden="1" customHeight="1" x14ac:dyDescent="0.25">
      <c r="A3079" s="142"/>
      <c r="B3079" s="169"/>
      <c r="C3079" s="189"/>
      <c r="D3079" s="12" t="s">
        <v>228</v>
      </c>
      <c r="E3079" s="41">
        <f>осн2!N318*осн2!$B$6*осн2!$D$1+осн2!$A$2+(осн2!N318*осн2!$B$6*осн2!$D$1+осн2!$A$2)*осн2!$E$2</f>
        <v>24999081.75</v>
      </c>
      <c r="F3079" s="41">
        <f>осн2!O318*осн2!$B$6*осн2!$D$1+осн2!$A$2+(осн2!O318*осн2!$B$6*осн2!$D$1+осн2!$A$2)*осн2!$E$2</f>
        <v>25999046.199999999</v>
      </c>
      <c r="G3079" s="178"/>
      <c r="H3079" s="179"/>
      <c r="I3079" s="41">
        <f t="shared" si="871"/>
        <v>24999081.75</v>
      </c>
      <c r="J3079" s="41">
        <f t="shared" si="872"/>
        <v>25999046.199999999</v>
      </c>
      <c r="K3079" s="178"/>
      <c r="L3079" s="179"/>
      <c r="M3079" s="41">
        <f t="shared" si="873"/>
        <v>24999081.75</v>
      </c>
      <c r="N3079" s="41">
        <f t="shared" si="874"/>
        <v>25999046.199999999</v>
      </c>
      <c r="O3079" s="37">
        <f>осн2!N318*осн2!$B$6+осн2!$A$2+(осн2!N318*осн2!$B$6+осн2!$A$2)*осн2!$E$2</f>
        <v>12499540.875</v>
      </c>
      <c r="P3079" s="37">
        <f>осн2!O318*осн2!$B$6+осн2!$A$2+(осн2!O318*осн2!$B$6+осн2!$A$2)*осн2!$E$2</f>
        <v>12999523.1</v>
      </c>
      <c r="Q3079" s="41">
        <f t="shared" si="875"/>
        <v>24999081.75</v>
      </c>
      <c r="R3079" s="41">
        <f t="shared" si="876"/>
        <v>25999046.199999999</v>
      </c>
      <c r="S3079" s="41">
        <f t="shared" si="877"/>
        <v>12499540.875</v>
      </c>
      <c r="T3079" s="41">
        <f t="shared" si="878"/>
        <v>12999523.1</v>
      </c>
    </row>
    <row r="3080" spans="1:20" ht="30" hidden="1" customHeight="1" x14ac:dyDescent="0.25">
      <c r="A3080" s="142"/>
      <c r="B3080" s="169"/>
      <c r="C3080" s="189"/>
      <c r="D3080" s="12" t="s">
        <v>227</v>
      </c>
      <c r="E3080" s="41">
        <f>осн2!N319*осн2!$B$6*осн2!$D$1+осн2!$A$2+(осн2!N319*осн2!$B$6*осн2!$D$1+осн2!$A$2)*осн2!$E$2</f>
        <v>26255041.300000001</v>
      </c>
      <c r="F3080" s="41">
        <f>осн2!O319*осн2!$B$6*осн2!$D$1+осн2!$A$2+(осн2!O319*осн2!$B$6*осн2!$D$1+осн2!$A$2)*осн2!$E$2</f>
        <v>27305244.25</v>
      </c>
      <c r="G3080" s="178"/>
      <c r="H3080" s="179"/>
      <c r="I3080" s="41">
        <f t="shared" si="871"/>
        <v>26255041.300000001</v>
      </c>
      <c r="J3080" s="41">
        <f t="shared" si="872"/>
        <v>27305244.25</v>
      </c>
      <c r="K3080" s="178"/>
      <c r="L3080" s="179"/>
      <c r="M3080" s="41">
        <f t="shared" si="873"/>
        <v>26255041.300000001</v>
      </c>
      <c r="N3080" s="41">
        <f t="shared" si="874"/>
        <v>27305244.25</v>
      </c>
      <c r="O3080" s="37">
        <f>осн2!N319*осн2!$B$6+осн2!$A$2+(осн2!N319*осн2!$B$6+осн2!$A$2)*осн2!$E$2</f>
        <v>13127520.65</v>
      </c>
      <c r="P3080" s="37">
        <f>осн2!O319*осн2!$B$6+осн2!$A$2+(осн2!O319*осн2!$B$6+осн2!$A$2)*осн2!$E$2</f>
        <v>13652622.125</v>
      </c>
      <c r="Q3080" s="41">
        <f t="shared" si="875"/>
        <v>26255041.300000001</v>
      </c>
      <c r="R3080" s="41">
        <f t="shared" si="876"/>
        <v>27305244.25</v>
      </c>
      <c r="S3080" s="41">
        <f t="shared" si="877"/>
        <v>13127520.65</v>
      </c>
      <c r="T3080" s="41">
        <f t="shared" si="878"/>
        <v>13652622.125</v>
      </c>
    </row>
    <row r="3081" spans="1:20" ht="45" hidden="1" customHeight="1" x14ac:dyDescent="0.25">
      <c r="A3081" s="142"/>
      <c r="B3081" s="169"/>
      <c r="C3081" s="189"/>
      <c r="D3081" s="12" t="s">
        <v>229</v>
      </c>
      <c r="E3081" s="41">
        <f>осн2!N320*осн2!$B$6*осн2!$D$1+осн2!$A$2+(осн2!N320*осн2!$B$6*осн2!$D$1+осн2!$A$2)*осн2!$E$2</f>
        <v>30447814.350000001</v>
      </c>
      <c r="F3081" s="41">
        <f>осн2!O320*осн2!$B$6*осн2!$D$1+осн2!$A$2+(осн2!O320*осн2!$B$6*осн2!$D$1+осн2!$A$2)*осн2!$E$2</f>
        <v>31665724.800000001</v>
      </c>
      <c r="G3081" s="178"/>
      <c r="H3081" s="179"/>
      <c r="I3081" s="41">
        <f t="shared" si="871"/>
        <v>30447814.350000001</v>
      </c>
      <c r="J3081" s="41">
        <f t="shared" si="872"/>
        <v>31665724.800000001</v>
      </c>
      <c r="K3081" s="178"/>
      <c r="L3081" s="179"/>
      <c r="M3081" s="41">
        <f t="shared" si="873"/>
        <v>30447814.350000001</v>
      </c>
      <c r="N3081" s="41">
        <f t="shared" si="874"/>
        <v>31665724.800000001</v>
      </c>
      <c r="O3081" s="37">
        <f>осн2!N320*осн2!$B$6+осн2!$A$2+(осн2!N320*осн2!$B$6+осн2!$A$2)*осн2!$E$2</f>
        <v>15223907.175000001</v>
      </c>
      <c r="P3081" s="37">
        <f>осн2!O320*осн2!$B$6+осн2!$A$2+(осн2!O320*осн2!$B$6+осн2!$A$2)*осн2!$E$2</f>
        <v>15832862.4</v>
      </c>
      <c r="Q3081" s="41">
        <f t="shared" si="875"/>
        <v>30447814.350000001</v>
      </c>
      <c r="R3081" s="41">
        <f t="shared" si="876"/>
        <v>31665724.800000001</v>
      </c>
      <c r="S3081" s="41">
        <f t="shared" si="877"/>
        <v>15223907.175000001</v>
      </c>
      <c r="T3081" s="41">
        <f t="shared" si="878"/>
        <v>15832862.4</v>
      </c>
    </row>
    <row r="3082" spans="1:20" ht="45" hidden="1" customHeight="1" x14ac:dyDescent="0.25">
      <c r="A3082" s="142"/>
      <c r="B3082" s="169"/>
      <c r="C3082" s="189"/>
      <c r="D3082" s="12" t="s">
        <v>242</v>
      </c>
      <c r="E3082" s="41">
        <f>осн2!N321*осн2!$B$6*осн2!$D$1+осн2!$A$2+(осн2!N321*осн2!$B$6*осн2!$D$1+осн2!$A$2)*осн2!$E$2</f>
        <v>48689956.5</v>
      </c>
      <c r="F3082" s="41">
        <f>осн2!O321*осн2!$B$6*осн2!$D$1+осн2!$A$2+(осн2!O321*осн2!$B$6*осн2!$D$1+осн2!$A$2)*осн2!$E$2</f>
        <v>50637555.350000001</v>
      </c>
      <c r="G3082" s="178"/>
      <c r="H3082" s="179"/>
      <c r="I3082" s="41">
        <f t="shared" si="871"/>
        <v>48689956.5</v>
      </c>
      <c r="J3082" s="41">
        <f t="shared" si="872"/>
        <v>50637555.350000001</v>
      </c>
      <c r="K3082" s="178"/>
      <c r="L3082" s="179"/>
      <c r="M3082" s="41">
        <f t="shared" si="873"/>
        <v>48689956.5</v>
      </c>
      <c r="N3082" s="41">
        <f t="shared" si="874"/>
        <v>50637555.350000001</v>
      </c>
      <c r="O3082" s="37">
        <f>осн2!N321*осн2!$B$6+осн2!$A$2+(осн2!N321*осн2!$B$6+осн2!$A$2)*осн2!$E$2</f>
        <v>24344978.25</v>
      </c>
      <c r="P3082" s="37">
        <f>осн2!O321*осн2!$B$6+осн2!$A$2+(осн2!O321*осн2!$B$6+осн2!$A$2)*осн2!$E$2</f>
        <v>25318777.675000001</v>
      </c>
      <c r="Q3082" s="41">
        <f t="shared" si="875"/>
        <v>48689956.5</v>
      </c>
      <c r="R3082" s="41">
        <f t="shared" si="876"/>
        <v>50637555.350000001</v>
      </c>
      <c r="S3082" s="41">
        <f t="shared" si="877"/>
        <v>24344978.25</v>
      </c>
      <c r="T3082" s="41">
        <f t="shared" si="878"/>
        <v>25318777.675000001</v>
      </c>
    </row>
    <row r="3083" spans="1:20" ht="47.25" x14ac:dyDescent="0.25">
      <c r="A3083" s="142"/>
      <c r="B3083" s="169"/>
      <c r="C3083" s="189"/>
      <c r="D3083" s="38" t="s">
        <v>262</v>
      </c>
      <c r="E3083" s="38" t="s">
        <v>10</v>
      </c>
      <c r="F3083" s="38" t="s">
        <v>11</v>
      </c>
      <c r="G3083" s="178"/>
      <c r="H3083" s="179"/>
      <c r="I3083" s="38" t="s">
        <v>10</v>
      </c>
      <c r="J3083" s="38" t="s">
        <v>11</v>
      </c>
      <c r="K3083" s="178"/>
      <c r="L3083" s="179"/>
      <c r="M3083" s="38" t="s">
        <v>10</v>
      </c>
      <c r="N3083" s="38" t="s">
        <v>11</v>
      </c>
      <c r="O3083" s="38" t="s">
        <v>10</v>
      </c>
      <c r="P3083" s="38" t="s">
        <v>11</v>
      </c>
      <c r="Q3083" s="38" t="s">
        <v>10</v>
      </c>
      <c r="R3083" s="38" t="s">
        <v>11</v>
      </c>
      <c r="S3083" s="38" t="s">
        <v>10</v>
      </c>
      <c r="T3083" s="38" t="s">
        <v>11</v>
      </c>
    </row>
    <row r="3084" spans="1:20" ht="16.5" thickBot="1" x14ac:dyDescent="0.3">
      <c r="A3084" s="143"/>
      <c r="B3084" s="170"/>
      <c r="C3084" s="190"/>
      <c r="D3084" s="111" t="s">
        <v>244</v>
      </c>
      <c r="E3084" s="40">
        <f>осн2!I326*осн2!$B$6*осн2!$D$1+осн2!$A$2+(осн2!I326*осн2!$B$6*осн2!$D$1+осн2!$A$2)*осн2!$E$2</f>
        <v>74634212.349999994</v>
      </c>
      <c r="F3084" s="40">
        <f>осн2!J326*осн2!$B$6*осн2!$D$1+осн2!$A$2+(осн2!J326*осн2!$B$6*осн2!$D$1+осн2!$A$2)*осн2!$E$2</f>
        <v>77619579.900000006</v>
      </c>
      <c r="G3084" s="180"/>
      <c r="H3084" s="181"/>
      <c r="I3084" s="40">
        <f t="shared" ref="I3084:J3084" si="879">E3084</f>
        <v>74634212.349999994</v>
      </c>
      <c r="J3084" s="40">
        <f t="shared" si="879"/>
        <v>77619579.900000006</v>
      </c>
      <c r="K3084" s="180"/>
      <c r="L3084" s="181"/>
      <c r="M3084" s="40">
        <f t="shared" ref="M3084:N3084" si="880">I3084</f>
        <v>74634212.349999994</v>
      </c>
      <c r="N3084" s="40">
        <f t="shared" si="880"/>
        <v>77619579.900000006</v>
      </c>
      <c r="O3084" s="36">
        <f>осн2!I326*осн2!$B$6+осн2!$A$2+(осн2!I326*осн2!$B$6+осн2!$A$2)*осн2!$E$2</f>
        <v>37317106.174999997</v>
      </c>
      <c r="P3084" s="36">
        <f>осн2!J326*осн2!$B$6+осн2!$A$2+(осн2!J326*осн2!$B$6+осн2!$A$2)*осн2!$E$2</f>
        <v>38809789.950000003</v>
      </c>
      <c r="Q3084" s="40">
        <f t="shared" ref="Q3084:R3084" si="881">M3084</f>
        <v>74634212.349999994</v>
      </c>
      <c r="R3084" s="40">
        <f t="shared" si="881"/>
        <v>77619579.900000006</v>
      </c>
      <c r="S3084" s="40">
        <f t="shared" ref="S3084:T3084" si="882">O3084</f>
        <v>37317106.174999997</v>
      </c>
      <c r="T3084" s="40">
        <f t="shared" si="882"/>
        <v>38809789.950000003</v>
      </c>
    </row>
    <row r="3085" spans="1:20" ht="24" thickBot="1" x14ac:dyDescent="0.4">
      <c r="D3085" s="132"/>
      <c r="E3085" s="133" t="s">
        <v>248</v>
      </c>
      <c r="F3085" s="133"/>
      <c r="G3085" s="133" t="s">
        <v>246</v>
      </c>
      <c r="H3085" s="134"/>
      <c r="I3085" s="133" t="s">
        <v>247</v>
      </c>
      <c r="J3085" s="133"/>
      <c r="K3085" s="133" t="s">
        <v>245</v>
      </c>
      <c r="L3085" s="134"/>
    </row>
    <row r="3086" spans="1:20" ht="94.5" x14ac:dyDescent="0.25">
      <c r="B3086" s="144" t="s">
        <v>329</v>
      </c>
      <c r="C3086" s="139"/>
      <c r="D3086" s="15" t="s">
        <v>327</v>
      </c>
      <c r="E3086" s="38" t="s">
        <v>10</v>
      </c>
      <c r="F3086" s="38" t="s">
        <v>11</v>
      </c>
      <c r="G3086" s="38" t="s">
        <v>10</v>
      </c>
      <c r="H3086" s="38" t="s">
        <v>11</v>
      </c>
      <c r="I3086" s="38" t="s">
        <v>10</v>
      </c>
      <c r="J3086" s="38" t="s">
        <v>11</v>
      </c>
      <c r="K3086" s="38" t="s">
        <v>10</v>
      </c>
      <c r="L3086" s="38" t="s">
        <v>11</v>
      </c>
    </row>
    <row r="3087" spans="1:20" ht="31.5" x14ac:dyDescent="0.25">
      <c r="B3087" s="145"/>
      <c r="C3087" s="140"/>
      <c r="D3087" s="109" t="s">
        <v>277</v>
      </c>
      <c r="E3087" s="40">
        <f>осн2!I328*осн2!$A$329+(осн2!I328*осн2!$A$329)*осн2!$C$329</f>
        <v>290443.09950792615</v>
      </c>
      <c r="F3087" s="40">
        <f>осн2!J328*осн2!$A$329+(осн2!J328*осн2!$A$329)*осн2!$C$329</f>
        <v>302060.82348824316</v>
      </c>
      <c r="G3087" s="40">
        <f>осн2!I328*осн2!$A$330+(осн2!I328*осн2!$A$330)*осн2!$C$329</f>
        <v>2904430.9950792613</v>
      </c>
      <c r="H3087" s="40">
        <f>осн2!J328*осн2!$A$330+(осн2!J328*осн2!$A$330)*осн2!$C$329</f>
        <v>3020608.2348824316</v>
      </c>
      <c r="I3087" s="40">
        <f>осн2!I328*осн2!$A$331+(осн2!I328*осн2!$A$331)*осн2!$C$329</f>
        <v>4840718.3251321027</v>
      </c>
      <c r="J3087" s="40">
        <f>осн2!J328*осн2!$A$331+(осн2!J328*осн2!$A$331)*осн2!$C$329</f>
        <v>5034347.058137387</v>
      </c>
      <c r="K3087" s="40">
        <f>осн2!I328*осн2!$A$332+(осн2!I328*осн2!$A$332)*осн2!$C$329</f>
        <v>12973125.111354034</v>
      </c>
      <c r="L3087" s="40">
        <f>осн2!J328*осн2!$A$332+(осн2!J328*осн2!$A$332)*осн2!$C$329</f>
        <v>13492050.115808195</v>
      </c>
    </row>
    <row r="3088" spans="1:20" ht="31.5" customHeight="1" x14ac:dyDescent="0.25">
      <c r="B3088" s="145"/>
      <c r="C3088" s="140"/>
      <c r="D3088" s="110" t="s">
        <v>278</v>
      </c>
      <c r="E3088" s="57">
        <f>осн2!I329*осн2!$A$329+(осн2!I329*осн2!$A$329)*осн2!$C$329</f>
        <v>248658.7904430505</v>
      </c>
      <c r="F3088" s="57">
        <f>осн2!J329*осн2!$A$329+(осн2!J329*осн2!$A$329)*осн2!$C$329</f>
        <v>258605.14206077249</v>
      </c>
      <c r="G3088" s="41">
        <f>осн2!I329*осн2!$A$330+(осн2!I329*осн2!$A$330)*осн2!$C$329</f>
        <v>2486587.9044305044</v>
      </c>
      <c r="H3088" s="41">
        <f>осн2!J329*осн2!$A$330+(осн2!J329*осн2!$A$330)*осн2!$C$329</f>
        <v>2586051.4206077252</v>
      </c>
      <c r="I3088" s="41">
        <f>осн2!I329*осн2!$A$331+(осн2!I329*осн2!$A$331)*осн2!$C$329</f>
        <v>4144313.1740508415</v>
      </c>
      <c r="J3088" s="41">
        <f>осн2!J329*осн2!$A$331+(осн2!J329*осн2!$A$331)*осн2!$C$329</f>
        <v>4310085.701012875</v>
      </c>
      <c r="K3088" s="41">
        <f>осн2!I329*осн2!$A$332+(осн2!I329*осн2!$A$332)*осн2!$C$329</f>
        <v>11106759.306456255</v>
      </c>
      <c r="L3088" s="116">
        <f>осн2!J329*осн2!$A$332+(осн2!J329*осн2!$A$332)*осн2!$C$329</f>
        <v>11551029.678714504</v>
      </c>
    </row>
    <row r="3089" spans="2:12" ht="31.5" customHeight="1" x14ac:dyDescent="0.25">
      <c r="B3089" s="145"/>
      <c r="C3089" s="140"/>
      <c r="D3089" s="110" t="s">
        <v>279</v>
      </c>
      <c r="E3089" s="57">
        <f>осн2!I330*осн2!$A$329+(осн2!I330*осн2!$A$329)*осн2!$C$329</f>
        <v>229944.14074819352</v>
      </c>
      <c r="F3089" s="57">
        <f>осн2!J330*осн2!$A$329+(осн2!J330*осн2!$A$329)*осн2!$C$329</f>
        <v>239141.9063781212</v>
      </c>
      <c r="G3089" s="41">
        <f>осн2!I330*осн2!$A$330+(осн2!I330*осн2!$A$330)*осн2!$C$329</f>
        <v>2299441.4074819349</v>
      </c>
      <c r="H3089" s="41">
        <f>осн2!J330*осн2!$A$330+(осн2!J330*осн2!$A$330)*осн2!$C$329</f>
        <v>2391419.0637812121</v>
      </c>
      <c r="I3089" s="41">
        <f>осн2!I330*осн2!$A$331+(осн2!I330*осн2!$A$331)*осн2!$C$329</f>
        <v>3832402.3458032249</v>
      </c>
      <c r="J3089" s="41">
        <f>осн2!J330*осн2!$A$331+(осн2!J330*осн2!$A$331)*осн2!$C$329</f>
        <v>3985698.4396353541</v>
      </c>
      <c r="K3089" s="41">
        <f>осн2!I330*осн2!$A$332+(осн2!I330*осн2!$A$332)*осн2!$C$329</f>
        <v>10270838.286752643</v>
      </c>
      <c r="L3089" s="116">
        <f>осн2!J330*осн2!$A$332+(осн2!J330*осн2!$A$332)*осн2!$C$329</f>
        <v>10681671.818222748</v>
      </c>
    </row>
    <row r="3090" spans="2:12" ht="31.5" customHeight="1" x14ac:dyDescent="0.25">
      <c r="B3090" s="145"/>
      <c r="C3090" s="140"/>
      <c r="D3090" s="110" t="s">
        <v>280</v>
      </c>
      <c r="E3090" s="57">
        <f>осн2!I331*осн2!$A$329+(осн2!I331*осн2!$A$329)*осн2!$C$329</f>
        <v>188911.3886029053</v>
      </c>
      <c r="F3090" s="57">
        <f>осн2!J331*осн2!$A$329+(осн2!J331*осн2!$A$329)*осн2!$C$329</f>
        <v>196467.8441470215</v>
      </c>
      <c r="G3090" s="41">
        <f>осн2!I331*осн2!$A$330+(осн2!I331*осн2!$A$330)*осн2!$C$329</f>
        <v>1889113.886029053</v>
      </c>
      <c r="H3090" s="41">
        <f>осн2!J331*осн2!$A$330+(осн2!J331*осн2!$A$330)*осн2!$C$329</f>
        <v>1964678.4414702151</v>
      </c>
      <c r="I3090" s="41">
        <f>осн2!I331*осн2!$A$331+(осн2!I331*осн2!$A$331)*осн2!$C$329</f>
        <v>3148523.1433817544</v>
      </c>
      <c r="J3090" s="41">
        <f>осн2!J331*осн2!$A$331+(осн2!J331*осн2!$A$331)*осн2!$C$329</f>
        <v>3274464.0691170255</v>
      </c>
      <c r="K3090" s="41">
        <f>осн2!I331*осн2!$A$332+(осн2!I331*осн2!$A$332)*осн2!$C$329</f>
        <v>8438042.0242631026</v>
      </c>
      <c r="L3090" s="116">
        <f>осн2!J331*осн2!$A$332+(осн2!J331*осн2!$A$332)*осн2!$C$329</f>
        <v>8775563.7052336279</v>
      </c>
    </row>
    <row r="3091" spans="2:12" ht="31.5" customHeight="1" x14ac:dyDescent="0.25">
      <c r="B3091" s="145"/>
      <c r="C3091" s="140"/>
      <c r="D3091" s="110" t="s">
        <v>377</v>
      </c>
      <c r="E3091" s="57">
        <f>осн2!I332*осн2!$A$329+(осн2!I332*осн2!$A$329)*осн2!$C$329</f>
        <v>188911.3886029053</v>
      </c>
      <c r="F3091" s="57">
        <f>осн2!J332*осн2!$A$329+(осн2!J332*осн2!$A$329)*осн2!$C$329</f>
        <v>196467.8441470215</v>
      </c>
      <c r="G3091" s="41">
        <f>осн2!I332*осн2!$A$330+(осн2!I332*осн2!$A$330)*осн2!$C$329</f>
        <v>1889113.886029053</v>
      </c>
      <c r="H3091" s="41">
        <f>осн2!J332*осн2!$A$330+(осн2!J332*осн2!$A$330)*осн2!$C$329</f>
        <v>1964678.4414702151</v>
      </c>
      <c r="I3091" s="41">
        <f>осн2!I332*осн2!$A$331+(осн2!I332*осн2!$A$331)*осн2!$C$329</f>
        <v>3148523.1433817544</v>
      </c>
      <c r="J3091" s="41">
        <f>осн2!J332*осн2!$A$331+(осн2!J332*осн2!$A$331)*осн2!$C$329</f>
        <v>3274464.0691170255</v>
      </c>
      <c r="K3091" s="41">
        <f>осн2!I332*осн2!$A$332+(осн2!I332*осн2!$A$332)*осн2!$C$329</f>
        <v>8438042.0242631026</v>
      </c>
      <c r="L3091" s="116">
        <f>осн2!J332*осн2!$A$332+(осн2!J332*осн2!$A$332)*осн2!$C$329</f>
        <v>8775563.7052336279</v>
      </c>
    </row>
    <row r="3092" spans="2:12" ht="31.5" customHeight="1" x14ac:dyDescent="0.25">
      <c r="B3092" s="145"/>
      <c r="C3092" s="140"/>
      <c r="D3092" s="110" t="s">
        <v>378</v>
      </c>
      <c r="E3092" s="57">
        <f>осн2!I333*осн2!$A$329+(осн2!I333*осн2!$A$329)*осн2!$C$329</f>
        <v>172379.72707437142</v>
      </c>
      <c r="F3092" s="57">
        <f>осн2!J333*осн2!$A$329+(осн2!J333*осн2!$A$329)*осн2!$C$329</f>
        <v>179274.91615734625</v>
      </c>
      <c r="G3092" s="41">
        <f>осн2!I333*осн2!$A$330+(осн2!I333*осн2!$A$330)*осн2!$C$329</f>
        <v>1723797.2707437139</v>
      </c>
      <c r="H3092" s="41">
        <f>осн2!J333*осн2!$A$330+(осн2!J333*осн2!$A$330)*осн2!$C$329</f>
        <v>1792749.1615734627</v>
      </c>
      <c r="I3092" s="41">
        <f>осн2!I333*осн2!$A$331+(осн2!I333*осн2!$A$331)*осн2!$C$329</f>
        <v>2872995.4512395235</v>
      </c>
      <c r="J3092" s="41">
        <f>осн2!J333*осн2!$A$331+(осн2!J333*осн2!$A$331)*осн2!$C$329</f>
        <v>2987915.2692891043</v>
      </c>
      <c r="K3092" s="41">
        <f>осн2!I333*осн2!$A$332+(осн2!I333*осн2!$A$332)*осн2!$C$329</f>
        <v>7699627.8093219223</v>
      </c>
      <c r="L3092" s="116">
        <f>осн2!J333*осн2!$A$332+(осн2!J333*осн2!$A$332)*осн2!$C$329</f>
        <v>8007612.9216948003</v>
      </c>
    </row>
    <row r="3093" spans="2:12" ht="31.5" customHeight="1" x14ac:dyDescent="0.25">
      <c r="B3093" s="145"/>
      <c r="C3093" s="140"/>
      <c r="D3093" s="110" t="s">
        <v>283</v>
      </c>
      <c r="E3093" s="57">
        <f>осн2!I334*осн2!$A$329+(осн2!I334*осн2!$A$329)*осн2!$C$329</f>
        <v>166262.66967381357</v>
      </c>
      <c r="F3093" s="57">
        <f>осн2!J334*осн2!$A$329+(осн2!J334*осн2!$A$329)*осн2!$C$329</f>
        <v>172913.17646076609</v>
      </c>
      <c r="G3093" s="41">
        <f>осн2!I334*осн2!$A$330+(осн2!I334*осн2!$A$330)*осн2!$C$329</f>
        <v>1662626.6967381355</v>
      </c>
      <c r="H3093" s="41">
        <f>осн2!J334*осн2!$A$330+(осн2!J334*осн2!$A$330)*осн2!$C$329</f>
        <v>1729131.7646076609</v>
      </c>
      <c r="I3093" s="41">
        <f>осн2!I334*осн2!$A$331+(осн2!I334*осн2!$A$331)*осн2!$C$329</f>
        <v>2771044.4945635595</v>
      </c>
      <c r="J3093" s="41">
        <f>осн2!J334*осн2!$A$331+(осн2!J334*осн2!$A$331)*осн2!$C$329</f>
        <v>2881886.2743461016</v>
      </c>
      <c r="K3093" s="41">
        <f>осн2!I334*осн2!$A$332+(осн2!I334*осн2!$A$332)*осн2!$C$329</f>
        <v>7426399.2454303382</v>
      </c>
      <c r="L3093" s="116">
        <f>осн2!J334*осн2!$A$332+(осн2!J334*осн2!$A$332)*осн2!$C$329</f>
        <v>7723455.2152475528</v>
      </c>
    </row>
    <row r="3094" spans="2:12" ht="31.5" customHeight="1" x14ac:dyDescent="0.25">
      <c r="B3094" s="145"/>
      <c r="C3094" s="140"/>
      <c r="D3094" s="110" t="s">
        <v>379</v>
      </c>
      <c r="E3094" s="57">
        <f>осн2!I335*осн2!$A$329+(осн2!I335*осн2!$A$329)*осн2!$C$329</f>
        <v>167014.22659340102</v>
      </c>
      <c r="F3094" s="57">
        <f>осн2!J335*осн2!$A$329+(осн2!J335*осн2!$A$329)*осн2!$C$329</f>
        <v>173694.79565713709</v>
      </c>
      <c r="G3094" s="41">
        <f>осн2!I335*осн2!$A$330+(осн2!I335*осн2!$A$330)*осн2!$C$329</f>
        <v>1670142.2659340103</v>
      </c>
      <c r="H3094" s="41">
        <f>осн2!J335*осн2!$A$330+(осн2!J335*осн2!$A$330)*осн2!$C$329</f>
        <v>1736947.9565713708</v>
      </c>
      <c r="I3094" s="41">
        <f>осн2!I335*осн2!$A$331+(осн2!I335*осн2!$A$331)*осн2!$C$329</f>
        <v>2783570.4432233507</v>
      </c>
      <c r="J3094" s="41">
        <f>осн2!J335*осн2!$A$331+(осн2!J335*осн2!$A$331)*осн2!$C$329</f>
        <v>2894913.2609522846</v>
      </c>
      <c r="K3094" s="41">
        <f>осн2!I335*осн2!$A$332+(осн2!I335*осн2!$A$332)*осн2!$C$329</f>
        <v>7459968.7878385792</v>
      </c>
      <c r="L3094" s="116">
        <f>осн2!J335*осн2!$A$332+(осн2!J335*осн2!$A$332)*осн2!$C$329</f>
        <v>7758367.5393521236</v>
      </c>
    </row>
    <row r="3095" spans="2:12" ht="31.5" customHeight="1" x14ac:dyDescent="0.25">
      <c r="B3095" s="145"/>
      <c r="C3095" s="140"/>
      <c r="D3095" s="110" t="s">
        <v>380</v>
      </c>
      <c r="E3095" s="57">
        <f>осн2!I336*осн2!$A$329+(осн2!I336*осн2!$A$329)*осн2!$C$329</f>
        <v>193441.57261334028</v>
      </c>
      <c r="F3095" s="57">
        <f>осн2!J336*осн2!$A$329+(осн2!J336*осн2!$A$329)*осн2!$C$329</f>
        <v>201179.23551787384</v>
      </c>
      <c r="G3095" s="41">
        <f>осн2!I336*осн2!$A$330+(осн2!I336*осн2!$A$330)*осн2!$C$329</f>
        <v>1934415.7261334029</v>
      </c>
      <c r="H3095" s="41">
        <f>осн2!J336*осн2!$A$330+(осн2!J336*осн2!$A$330)*осн2!$C$329</f>
        <v>2011792.3551787382</v>
      </c>
      <c r="I3095" s="41">
        <f>осн2!I336*осн2!$A$331+(осн2!I336*осн2!$A$331)*осн2!$C$329</f>
        <v>3224026.2102223383</v>
      </c>
      <c r="J3095" s="41">
        <f>осн2!J336*осн2!$A$331+(осн2!J336*осн2!$A$331)*осн2!$C$329</f>
        <v>3352987.2586312303</v>
      </c>
      <c r="K3095" s="41">
        <f>осн2!I336*осн2!$A$332+(осн2!I336*осн2!$A$332)*осн2!$C$329</f>
        <v>8640390.243395865</v>
      </c>
      <c r="L3095" s="116">
        <f>осн2!J336*осн2!$A$332+(осн2!J336*осн2!$A$332)*осн2!$C$329</f>
        <v>8986005.8531316966</v>
      </c>
    </row>
    <row r="3096" spans="2:12" ht="31.5" customHeight="1" x14ac:dyDescent="0.25">
      <c r="B3096" s="145"/>
      <c r="C3096" s="140"/>
      <c r="D3096" s="110" t="s">
        <v>381</v>
      </c>
      <c r="E3096" s="57">
        <f>осн2!I337*осн2!$A$329+(осн2!I337*осн2!$A$329)*осн2!$C$329</f>
        <v>191431.55765920738</v>
      </c>
      <c r="F3096" s="57">
        <f>осн2!J337*осн2!$A$329+(осн2!J337*осн2!$A$329)*осн2!$C$329</f>
        <v>199088.81996557568</v>
      </c>
      <c r="G3096" s="41">
        <f>осн2!I337*осн2!$A$330+(осн2!I337*осн2!$A$330)*осн2!$C$329</f>
        <v>1914315.5765920738</v>
      </c>
      <c r="H3096" s="41">
        <f>осн2!J337*осн2!$A$330+(осн2!J337*осн2!$A$330)*осн2!$C$329</f>
        <v>1990888.1996557564</v>
      </c>
      <c r="I3096" s="41">
        <f>осн2!I337*осн2!$A$331+(осн2!I337*осн2!$A$331)*осн2!$C$329</f>
        <v>3190525.9609867893</v>
      </c>
      <c r="J3096" s="41">
        <f>осн2!J337*осн2!$A$331+(осн2!J337*осн2!$A$331)*осн2!$C$329</f>
        <v>3318146.9994262606</v>
      </c>
      <c r="K3096" s="41">
        <f>осн2!I337*осн2!$A$332+(осн2!I337*осн2!$A$332)*осн2!$C$329</f>
        <v>8550609.5754445959</v>
      </c>
      <c r="L3096" s="116">
        <f>осн2!J337*осн2!$A$332+(осн2!J337*осн2!$A$332)*осн2!$C$329</f>
        <v>8892633.9584623799</v>
      </c>
    </row>
    <row r="3097" spans="2:12" ht="31.5" customHeight="1" x14ac:dyDescent="0.25">
      <c r="B3097" s="145"/>
      <c r="C3097" s="140"/>
      <c r="D3097" s="110" t="s">
        <v>287</v>
      </c>
      <c r="E3097" s="57">
        <f>осн2!I338*осн2!$A$329+(осн2!I338*осн2!$A$329)*осн2!$C$329</f>
        <v>185055.04044036419</v>
      </c>
      <c r="F3097" s="57">
        <f>осн2!J338*осн2!$A$329+(осн2!J338*осн2!$A$329)*осн2!$C$329</f>
        <v>192457.24205797873</v>
      </c>
      <c r="G3097" s="41">
        <f>осн2!I338*осн2!$A$330+(осн2!I338*осн2!$A$330)*осн2!$C$329</f>
        <v>1850550.4044036421</v>
      </c>
      <c r="H3097" s="41">
        <f>осн2!J338*осн2!$A$330+(осн2!J338*осн2!$A$330)*осн2!$C$329</f>
        <v>1924572.4205797873</v>
      </c>
      <c r="I3097" s="41">
        <f>осн2!I338*осн2!$A$331+(осн2!I338*осн2!$A$331)*осн2!$C$329</f>
        <v>3084250.67400607</v>
      </c>
      <c r="J3097" s="41">
        <f>осн2!J338*осн2!$A$331+(осн2!J338*осн2!$A$331)*осн2!$C$329</f>
        <v>3207620.7009663121</v>
      </c>
      <c r="K3097" s="41">
        <f>осн2!I338*осн2!$A$332+(осн2!I338*осн2!$A$332)*осн2!$C$329</f>
        <v>8265791.8063362669</v>
      </c>
      <c r="L3097" s="116">
        <f>осн2!J338*осн2!$A$332+(осн2!J338*осн2!$A$332)*осн2!$C$329</f>
        <v>8596423.4785897154</v>
      </c>
    </row>
    <row r="3098" spans="2:12" ht="31.5" customHeight="1" x14ac:dyDescent="0.25">
      <c r="B3098" s="145"/>
      <c r="C3098" s="140"/>
      <c r="D3098" s="110" t="s">
        <v>295</v>
      </c>
      <c r="E3098" s="57">
        <f>осн2!I339*осн2!$A$329+(осн2!I339*осн2!$A$329)*осн2!$C$329</f>
        <v>370921.73040837963</v>
      </c>
      <c r="F3098" s="57">
        <f>осн2!J339*осн2!$A$329+(осн2!J339*осн2!$A$329)*осн2!$C$329</f>
        <v>385758.59962471481</v>
      </c>
      <c r="G3098" s="41">
        <f>осн2!I339*осн2!$A$330+(осн2!I339*осн2!$A$330)*осн2!$C$329</f>
        <v>3709217.3040837962</v>
      </c>
      <c r="H3098" s="41">
        <f>осн2!J339*осн2!$A$330+(осн2!J339*осн2!$A$330)*осн2!$C$329</f>
        <v>3857585.9962471481</v>
      </c>
      <c r="I3098" s="41">
        <f>осн2!I339*осн2!$A$331+(осн2!I339*осн2!$A$331)*осн2!$C$329</f>
        <v>6182028.8401396601</v>
      </c>
      <c r="J3098" s="41">
        <f>осн2!J339*осн2!$A$331+(осн2!J339*осн2!$A$331)*осн2!$C$329</f>
        <v>6429309.9937452478</v>
      </c>
      <c r="K3098" s="41">
        <f>осн2!I339*осн2!$A$332+(осн2!I339*осн2!$A$332)*осн2!$C$329</f>
        <v>16567837.291574288</v>
      </c>
      <c r="L3098" s="116">
        <f>осн2!J339*осн2!$A$332+(осн2!J339*осн2!$A$332)*осн2!$C$329</f>
        <v>17230550.783237264</v>
      </c>
    </row>
    <row r="3099" spans="2:12" ht="31.5" customHeight="1" x14ac:dyDescent="0.25">
      <c r="B3099" s="145"/>
      <c r="C3099" s="140"/>
      <c r="D3099" s="110" t="s">
        <v>294</v>
      </c>
      <c r="E3099" s="57">
        <f>осн2!I340*осн2!$A$329+(осн2!I340*осн2!$A$329)*осн2!$C$329</f>
        <v>305462.88166288356</v>
      </c>
      <c r="F3099" s="57">
        <f>осн2!J340*осн2!$A$329+(осн2!J340*осн2!$A$329)*осн2!$C$329</f>
        <v>317681.39692939894</v>
      </c>
      <c r="G3099" s="41">
        <f>осн2!I340*осн2!$A$330+(осн2!I340*осн2!$A$330)*осн2!$C$329</f>
        <v>3054628.8166288356</v>
      </c>
      <c r="H3099" s="41">
        <f>осн2!J340*осн2!$A$330+(осн2!J340*осн2!$A$330)*осн2!$C$329</f>
        <v>3176813.9692939892</v>
      </c>
      <c r="I3099" s="41">
        <f>осн2!I340*осн2!$A$331+(осн2!I340*осн2!$A$331)*осн2!$C$329</f>
        <v>5091048.0277147256</v>
      </c>
      <c r="J3099" s="41">
        <f>осн2!J340*осн2!$A$331+(осн2!J340*осн2!$A$331)*осн2!$C$329</f>
        <v>5294689.9488233151</v>
      </c>
      <c r="K3099" s="41">
        <f>осн2!I340*осн2!$A$332+(осн2!I340*осн2!$A$332)*осн2!$C$329</f>
        <v>13644008.714275466</v>
      </c>
      <c r="L3099" s="116">
        <f>осн2!J340*осн2!$A$332+(осн2!J340*осн2!$A$332)*осн2!$C$329</f>
        <v>14189769.062846486</v>
      </c>
    </row>
    <row r="3100" spans="2:12" ht="31.5" customHeight="1" x14ac:dyDescent="0.25">
      <c r="B3100" s="145"/>
      <c r="C3100" s="140"/>
      <c r="D3100" s="110" t="s">
        <v>293</v>
      </c>
      <c r="E3100" s="57">
        <f>осн2!I341*осн2!$A$329+(осн2!I341*осн2!$A$329)*осн2!$C$329</f>
        <v>296068.05980718194</v>
      </c>
      <c r="F3100" s="57">
        <f>осн2!J341*осн2!$A$329+(осн2!J341*осн2!$A$329)*осн2!$C$329</f>
        <v>307910.78219946916</v>
      </c>
      <c r="G3100" s="41">
        <f>осн2!I341*осн2!$A$330+(осн2!I341*осн2!$A$330)*осн2!$C$329</f>
        <v>2960680.5980718192</v>
      </c>
      <c r="H3100" s="41">
        <f>осн2!J341*осн2!$A$330+(осн2!J341*осн2!$A$330)*осн2!$C$329</f>
        <v>3079107.8219946921</v>
      </c>
      <c r="I3100" s="41">
        <f>осн2!I341*осн2!$A$331+(осн2!I341*осн2!$A$331)*осн2!$C$329</f>
        <v>4934467.6634530323</v>
      </c>
      <c r="J3100" s="41">
        <f>осн2!J341*осн2!$A$331+(осн2!J341*осн2!$A$331)*осн2!$C$329</f>
        <v>5131846.3699911535</v>
      </c>
      <c r="K3100" s="41">
        <f>осн2!I341*осн2!$A$332+(осн2!I341*осн2!$A$332)*осн2!$C$329</f>
        <v>13224373.338054126</v>
      </c>
      <c r="L3100" s="116">
        <f>осн2!J341*осн2!$A$332+(осн2!J341*осн2!$A$332)*осн2!$C$329</f>
        <v>13753348.271576291</v>
      </c>
    </row>
    <row r="3101" spans="2:12" ht="15.75" customHeight="1" x14ac:dyDescent="0.25">
      <c r="B3101" s="145"/>
      <c r="C3101" s="140"/>
      <c r="D3101" s="109" t="s">
        <v>288</v>
      </c>
      <c r="E3101" s="59">
        <f>осн2!I342*осн2!$A$329+(осн2!I342*осн2!$A$329)*осн2!$C$329</f>
        <v>412813.36857226078</v>
      </c>
      <c r="F3101" s="59">
        <f>осн2!J342*осн2!$A$329+(осн2!J342*осн2!$A$329)*осн2!$C$329</f>
        <v>429325.90331515111</v>
      </c>
      <c r="G3101" s="40">
        <f>осн2!I342*осн2!$A$330+(осн2!I342*осн2!$A$330)*осн2!$C$329</f>
        <v>4128133.6857226072</v>
      </c>
      <c r="H3101" s="40">
        <f>осн2!J342*осн2!$A$330+(осн2!J342*осн2!$A$330)*осн2!$C$329</f>
        <v>4293259.0331515111</v>
      </c>
      <c r="I3101" s="40">
        <f>осн2!I342*осн2!$A$331+(осн2!I342*осн2!$A$331)*осн2!$C$329</f>
        <v>6880222.809537679</v>
      </c>
      <c r="J3101" s="40">
        <f>осн2!J342*осн2!$A$331+(осн2!J342*осн2!$A$331)*осн2!$C$329</f>
        <v>7155431.7219191855</v>
      </c>
      <c r="K3101" s="40">
        <f>осн2!I342*осн2!$A$332+(осн2!I342*осн2!$A$332)*осн2!$C$329</f>
        <v>18438997.129560977</v>
      </c>
      <c r="L3101" s="117">
        <f>осн2!J342*осн2!$A$332+(осн2!J342*осн2!$A$332)*осн2!$C$329</f>
        <v>19176557.014743418</v>
      </c>
    </row>
    <row r="3102" spans="2:12" ht="15.75" customHeight="1" x14ac:dyDescent="0.25">
      <c r="B3102" s="145"/>
      <c r="C3102" s="140"/>
      <c r="D3102" s="110" t="s">
        <v>289</v>
      </c>
      <c r="E3102" s="57">
        <f>осн2!I343*осн2!$A$329+(осн2!I343*осн2!$A$329)*осн2!$C$329</f>
        <v>284836.37152022554</v>
      </c>
      <c r="F3102" s="57">
        <f>осн2!J343*осн2!$A$329+(осн2!J343*осн2!$A$329)*осн2!$C$329</f>
        <v>296229.82638103457</v>
      </c>
      <c r="G3102" s="41">
        <f>осн2!I343*осн2!$A$330+(осн2!I343*осн2!$A$330)*осн2!$C$329</f>
        <v>2848363.7152022556</v>
      </c>
      <c r="H3102" s="41">
        <f>осн2!J343*осн2!$A$330+(осн2!J343*осн2!$A$330)*осн2!$C$329</f>
        <v>2962298.2638103459</v>
      </c>
      <c r="I3102" s="41">
        <f>осн2!I343*осн2!$A$331+(осн2!I343*осн2!$A$331)*осн2!$C$329</f>
        <v>4747272.8586704256</v>
      </c>
      <c r="J3102" s="41">
        <f>осн2!J343*осн2!$A$331+(осн2!J343*осн2!$A$331)*осн2!$C$329</f>
        <v>4937163.7730172435</v>
      </c>
      <c r="K3102" s="41">
        <f>осн2!I343*осн2!$A$332+(осн2!I343*осн2!$A$332)*осн2!$C$329</f>
        <v>12722691.261236742</v>
      </c>
      <c r="L3102" s="116">
        <f>осн2!J343*осн2!$A$332+(осн2!J343*осн2!$A$332)*осн2!$C$329</f>
        <v>13231598.911686212</v>
      </c>
    </row>
    <row r="3103" spans="2:12" ht="15.75" customHeight="1" x14ac:dyDescent="0.25">
      <c r="B3103" s="145"/>
      <c r="C3103" s="140"/>
      <c r="D3103" s="110" t="s">
        <v>290</v>
      </c>
      <c r="E3103" s="57">
        <f>осн2!I344*осн2!$A$329+(осн2!I344*осн2!$A$329)*осн2!$C$329</f>
        <v>189670.30857139002</v>
      </c>
      <c r="F3103" s="57">
        <f>осн2!J344*осн2!$A$329+(осн2!J344*осн2!$A$329)*осн2!$C$329</f>
        <v>197257.12091424564</v>
      </c>
      <c r="G3103" s="41">
        <f>осн2!I344*осн2!$A$330+(осн2!I344*осн2!$A$330)*осн2!$C$329</f>
        <v>1896703.0857139002</v>
      </c>
      <c r="H3103" s="41">
        <f>осн2!J344*осн2!$A$330+(осн2!J344*осн2!$A$330)*осн2!$C$329</f>
        <v>1972571.2091424561</v>
      </c>
      <c r="I3103" s="41">
        <f>осн2!I344*осн2!$A$331+(осн2!I344*осн2!$A$331)*осн2!$C$329</f>
        <v>3161171.8095231666</v>
      </c>
      <c r="J3103" s="41">
        <f>осн2!J344*осн2!$A$331+(осн2!J344*осн2!$A$331)*осн2!$C$329</f>
        <v>3287618.6819040934</v>
      </c>
      <c r="K3103" s="41">
        <f>осн2!I344*осн2!$A$332+(осн2!I344*осн2!$A$332)*осн2!$C$329</f>
        <v>8471940.4495220874</v>
      </c>
      <c r="L3103" s="116">
        <f>осн2!J344*осн2!$A$332+(осн2!J344*осн2!$A$332)*осн2!$C$329</f>
        <v>8810818.0675029699</v>
      </c>
    </row>
    <row r="3104" spans="2:12" ht="15.75" customHeight="1" x14ac:dyDescent="0.25">
      <c r="B3104" s="145"/>
      <c r="C3104" s="140"/>
      <c r="D3104" s="110" t="s">
        <v>291</v>
      </c>
      <c r="E3104" s="57">
        <f>осн2!I345*осн2!$A$329+(осн2!I345*осн2!$A$329)*осн2!$C$329</f>
        <v>143462.05377302598</v>
      </c>
      <c r="F3104" s="57">
        <f>осн2!J345*осн2!$A$329+(осн2!J345*осн2!$A$329)*осн2!$C$329</f>
        <v>149200.53592394703</v>
      </c>
      <c r="G3104" s="41">
        <f>осн2!I345*осн2!$A$330+(осн2!I345*осн2!$A$330)*осн2!$C$329</f>
        <v>1434620.5377302598</v>
      </c>
      <c r="H3104" s="41">
        <f>осн2!J345*осн2!$A$330+(осн2!J345*осн2!$A$330)*осн2!$C$329</f>
        <v>1492005.3592394702</v>
      </c>
      <c r="I3104" s="41">
        <f>осн2!I345*осн2!$A$331+(осн2!I345*осн2!$A$331)*осн2!$C$329</f>
        <v>2391034.2295504329</v>
      </c>
      <c r="J3104" s="41">
        <f>осн2!J345*осн2!$A$331+(осн2!J345*осн2!$A$331)*осн2!$C$329</f>
        <v>2486675.5987324505</v>
      </c>
      <c r="K3104" s="41">
        <f>осн2!I345*осн2!$A$332+(осн2!I345*осн2!$A$332)*осн2!$C$329</f>
        <v>6407971.7351951608</v>
      </c>
      <c r="L3104" s="116">
        <f>осн2!J345*осн2!$A$332+(осн2!J345*осн2!$A$332)*осн2!$C$329</f>
        <v>6664290.6046029683</v>
      </c>
    </row>
    <row r="3105" spans="2:12" ht="15.75" customHeight="1" x14ac:dyDescent="0.25">
      <c r="B3105" s="145"/>
      <c r="C3105" s="140"/>
      <c r="D3105" s="110" t="s">
        <v>292</v>
      </c>
      <c r="E3105" s="57">
        <f>осн2!I346*осн2!$A$329+(осн2!I346*осн2!$A$329)*осн2!$C$329</f>
        <v>95416.757232719392</v>
      </c>
      <c r="F3105" s="57">
        <f>осн2!J346*осн2!$A$329+(осн2!J346*осн2!$A$329)*осн2!$C$329</f>
        <v>99233.427522028171</v>
      </c>
      <c r="G3105" s="41">
        <f>осн2!I346*осн2!$A$330+(осн2!I346*осн2!$A$330)*осн2!$C$329</f>
        <v>954167.5723271938</v>
      </c>
      <c r="H3105" s="41">
        <f>осн2!J346*осн2!$A$330+(осн2!J346*осн2!$A$330)*осн2!$C$329</f>
        <v>992334.27522028168</v>
      </c>
      <c r="I3105" s="41">
        <f>осн2!I346*осн2!$A$331+(осн2!I346*осн2!$A$331)*осн2!$C$329</f>
        <v>1590279.2872119898</v>
      </c>
      <c r="J3105" s="41">
        <f>осн2!J346*осн2!$A$331+(осн2!J346*осн2!$A$331)*осн2!$C$329</f>
        <v>1653890.4587004697</v>
      </c>
      <c r="K3105" s="41">
        <f>осн2!I346*осн2!$A$332+(осн2!I346*осн2!$A$332)*осн2!$C$329</f>
        <v>4261948.4897281332</v>
      </c>
      <c r="L3105" s="116">
        <f>осн2!J346*осн2!$A$332+(осн2!J346*осн2!$A$332)*осн2!$C$329</f>
        <v>4432426.4293172583</v>
      </c>
    </row>
    <row r="3106" spans="2:12" ht="31.5" customHeight="1" x14ac:dyDescent="0.25">
      <c r="B3106" s="145"/>
      <c r="C3106" s="140"/>
      <c r="D3106" s="109" t="s">
        <v>296</v>
      </c>
      <c r="E3106" s="59">
        <f>осн2!I347*осн2!$A$329+(осн2!I347*осн2!$A$329)*осн2!$C$329</f>
        <v>33808.685665678109</v>
      </c>
      <c r="F3106" s="59">
        <f>осн2!J347*осн2!$A$329+(осн2!J347*осн2!$A$329)*осн2!$C$329</f>
        <v>35161.033092305239</v>
      </c>
      <c r="G3106" s="40">
        <f>осн2!I347*осн2!$A$330+(осн2!I347*осн2!$A$330)*осн2!$C$329</f>
        <v>338086.85665678111</v>
      </c>
      <c r="H3106" s="40">
        <f>осн2!J347*осн2!$A$330+(осн2!J347*осн2!$A$330)*осн2!$C$329</f>
        <v>351610.33092305239</v>
      </c>
      <c r="I3106" s="40">
        <f>осн2!I347*осн2!$A$331+(осн2!I347*осн2!$A$331)*осн2!$C$329</f>
        <v>563478.09442796849</v>
      </c>
      <c r="J3106" s="40">
        <f>осн2!J347*осн2!$A$331+(осн2!J347*осн2!$A$331)*осн2!$C$329</f>
        <v>586017.21820508724</v>
      </c>
      <c r="K3106" s="40">
        <f>осн2!I347*осн2!$A$332+(осн2!I347*осн2!$A$332)*осн2!$C$329</f>
        <v>1510121.2930669556</v>
      </c>
      <c r="L3106" s="117">
        <f>осн2!J347*осн2!$A$332+(осн2!J347*осн2!$A$332)*осн2!$C$329</f>
        <v>1570526.1447896338</v>
      </c>
    </row>
    <row r="3107" spans="2:12" ht="31.5" customHeight="1" x14ac:dyDescent="0.25">
      <c r="B3107" s="145"/>
      <c r="C3107" s="140"/>
      <c r="D3107" s="110" t="s">
        <v>297</v>
      </c>
      <c r="E3107" s="57">
        <f>осн2!I348*осн2!$A$329+(осн2!I348*осн2!$A$329)*осн2!$C$329</f>
        <v>36919.145287544779</v>
      </c>
      <c r="F3107" s="57">
        <f>осн2!J348*осн2!$A$329+(осн2!J348*осн2!$A$329)*осн2!$C$329</f>
        <v>38395.911099046563</v>
      </c>
      <c r="G3107" s="41">
        <f>осн2!I348*осн2!$A$330+(осн2!I348*осн2!$A$330)*осн2!$C$329</f>
        <v>369191.45287544781</v>
      </c>
      <c r="H3107" s="41">
        <f>осн2!J348*осн2!$A$330+(осн2!J348*осн2!$A$330)*осн2!$C$329</f>
        <v>383959.11099046562</v>
      </c>
      <c r="I3107" s="41">
        <f>осн2!I348*осн2!$A$331+(осн2!I348*осн2!$A$331)*осн2!$C$329</f>
        <v>615319.08812574623</v>
      </c>
      <c r="J3107" s="41">
        <f>осн2!J348*осн2!$A$331+(осн2!J348*осн2!$A$331)*осн2!$C$329</f>
        <v>639931.85165077599</v>
      </c>
      <c r="K3107" s="41">
        <f>осн2!I348*осн2!$A$332+(осн2!I348*осн2!$A$332)*осн2!$C$329</f>
        <v>1649055.1561769999</v>
      </c>
      <c r="L3107" s="116">
        <f>осн2!J348*осн2!$A$332+(осн2!J348*осн2!$A$332)*осн2!$C$329</f>
        <v>1715017.3624240798</v>
      </c>
    </row>
    <row r="3108" spans="2:12" ht="31.5" customHeight="1" x14ac:dyDescent="0.25">
      <c r="B3108" s="145"/>
      <c r="C3108" s="140"/>
      <c r="D3108" s="110" t="s">
        <v>298</v>
      </c>
      <c r="E3108" s="57">
        <f>осн2!I349*осн2!$A$329+(осн2!I349*осн2!$A$329)*осн2!$C$329</f>
        <v>33446.669094894809</v>
      </c>
      <c r="F3108" s="57">
        <f>осн2!J349*осн2!$A$329+(осн2!J349*осн2!$A$329)*осн2!$C$329</f>
        <v>34784.535858690593</v>
      </c>
      <c r="G3108" s="41">
        <f>осн2!I349*осн2!$A$330+(осн2!I349*осн2!$A$330)*осн2!$C$329</f>
        <v>334466.69094894803</v>
      </c>
      <c r="H3108" s="41">
        <f>осн2!J349*осн2!$A$330+(осн2!J349*осн2!$A$330)*осн2!$C$329</f>
        <v>347845.35858690599</v>
      </c>
      <c r="I3108" s="41">
        <f>осн2!I349*осн2!$A$331+(осн2!I349*осн2!$A$331)*осн2!$C$329</f>
        <v>557444.48491491354</v>
      </c>
      <c r="J3108" s="41">
        <f>осн2!J349*осн2!$A$331+(осн2!J349*осн2!$A$331)*осн2!$C$329</f>
        <v>579742.26431150991</v>
      </c>
      <c r="K3108" s="41">
        <f>осн2!I349*осн2!$A$332+(осн2!I349*осн2!$A$332)*осн2!$C$329</f>
        <v>1493951.2195719683</v>
      </c>
      <c r="L3108" s="116">
        <f>осн2!J349*осн2!$A$332+(осн2!J349*осн2!$A$332)*осн2!$C$329</f>
        <v>1553709.2683548466</v>
      </c>
    </row>
    <row r="3109" spans="2:12" ht="94.5" x14ac:dyDescent="0.25">
      <c r="B3109" s="145"/>
      <c r="C3109" s="140"/>
      <c r="D3109" s="15" t="s">
        <v>326</v>
      </c>
      <c r="E3109" s="38" t="s">
        <v>10</v>
      </c>
      <c r="F3109" s="38" t="s">
        <v>11</v>
      </c>
      <c r="G3109" s="38" t="s">
        <v>10</v>
      </c>
      <c r="H3109" s="38" t="s">
        <v>11</v>
      </c>
      <c r="I3109" s="38" t="s">
        <v>10</v>
      </c>
      <c r="J3109" s="38" t="s">
        <v>11</v>
      </c>
      <c r="K3109" s="38" t="s">
        <v>10</v>
      </c>
      <c r="L3109" s="38" t="s">
        <v>11</v>
      </c>
    </row>
    <row r="3110" spans="2:12" ht="15.75" customHeight="1" x14ac:dyDescent="0.25">
      <c r="B3110" s="145"/>
      <c r="C3110" s="140"/>
      <c r="D3110" s="111" t="s">
        <v>299</v>
      </c>
      <c r="E3110" s="40">
        <f>осн2!I350*осн2!$A$329+(осн2!I350*осн2!$A$329)*осн2!$C$329</f>
        <v>414006.02666189853</v>
      </c>
      <c r="F3110" s="40">
        <f>осн2!J350*осн2!$A$329+(осн2!J350*осн2!$A$329)*осн2!$C$329</f>
        <v>430566.26772837446</v>
      </c>
      <c r="G3110" s="40">
        <f>осн2!I350*осн2!$A$330+(осн2!I350*осн2!$A$330)*осн2!$C$329</f>
        <v>4140060.2666189857</v>
      </c>
      <c r="H3110" s="40">
        <f>осн2!J350*осн2!$A$330+(осн2!J350*осн2!$A$330)*осн2!$C$329</f>
        <v>4305662.6772837453</v>
      </c>
      <c r="I3110" s="40">
        <f>осн2!I350*осн2!$A$331+(осн2!I350*осн2!$A$331)*осн2!$C$329</f>
        <v>6900100.4443649761</v>
      </c>
      <c r="J3110" s="40">
        <f>осн2!J350*осн2!$A$331+(осн2!J350*осн2!$A$331)*осн2!$C$329</f>
        <v>7176104.4621395748</v>
      </c>
      <c r="K3110" s="40">
        <f>осн2!I350*осн2!$A$332+(осн2!I350*осн2!$A$332)*осн2!$C$329</f>
        <v>18492269.190898135</v>
      </c>
      <c r="L3110" s="40">
        <f>осн2!J350*осн2!$A$332+(осн2!J350*осн2!$A$332)*осн2!$C$329</f>
        <v>19231959.958534058</v>
      </c>
    </row>
    <row r="3111" spans="2:12" ht="94.5" x14ac:dyDescent="0.25">
      <c r="B3111" s="145"/>
      <c r="C3111" s="140"/>
      <c r="D3111" s="107" t="s">
        <v>325</v>
      </c>
      <c r="E3111" s="38" t="s">
        <v>10</v>
      </c>
      <c r="F3111" s="38" t="s">
        <v>11</v>
      </c>
      <c r="G3111" s="38" t="s">
        <v>10</v>
      </c>
      <c r="H3111" s="38" t="s">
        <v>11</v>
      </c>
      <c r="I3111" s="38" t="s">
        <v>10</v>
      </c>
      <c r="J3111" s="38" t="s">
        <v>11</v>
      </c>
      <c r="K3111" s="38" t="s">
        <v>10</v>
      </c>
      <c r="L3111" s="38" t="s">
        <v>11</v>
      </c>
    </row>
    <row r="3112" spans="2:12" ht="32.25" customHeight="1" x14ac:dyDescent="0.25">
      <c r="B3112" s="145"/>
      <c r="C3112" s="140"/>
      <c r="D3112" s="109" t="s">
        <v>300</v>
      </c>
      <c r="E3112" s="40">
        <f>осн2!I354*осн2!$A$329+(осн2!I354*осн2!$A$329)*осн2!$C$329</f>
        <v>774817.5</v>
      </c>
      <c r="F3112" s="40">
        <f>осн2!J354*осн2!$A$329+(осн2!J354*осн2!$A$329)*осн2!$C$329</f>
        <v>805810.2</v>
      </c>
      <c r="G3112" s="40">
        <f>осн2!I354*осн2!$A$330+(осн2!I354*осн2!$A$330)*осн2!$C$329</f>
        <v>7748175</v>
      </c>
      <c r="H3112" s="40">
        <f>осн2!J354*осн2!$A$330+(осн2!J354*осн2!$A$330)*осн2!$C$329</f>
        <v>8058102</v>
      </c>
      <c r="I3112" s="40">
        <f>осн2!I354*осн2!$A$331+(осн2!I354*осн2!$A$331)*осн2!$C$329</f>
        <v>12913625</v>
      </c>
      <c r="J3112" s="40">
        <f>осн2!J354*осн2!$A$331+(осн2!J354*осн2!$A$331)*осн2!$C$329</f>
        <v>13430170</v>
      </c>
      <c r="K3112" s="40">
        <f>осн2!I354*осн2!$A$332+(осн2!I354*осн2!$A$332)*осн2!$C$329</f>
        <v>34608515</v>
      </c>
      <c r="L3112" s="40">
        <f>осн2!J354*осн2!$A$332+(осн2!J354*осн2!$A$332)*осн2!$C$329</f>
        <v>35992855.600000001</v>
      </c>
    </row>
    <row r="3113" spans="2:12" ht="47.25" hidden="1" customHeight="1" x14ac:dyDescent="0.25">
      <c r="B3113" s="145"/>
      <c r="C3113" s="140"/>
      <c r="D3113" s="110" t="s">
        <v>301</v>
      </c>
      <c r="E3113" s="57" t="e">
        <f>осн2!#REF!*осн2!$A$329+(осн2!#REF!*осн2!$A$329)*осн2!$C$329</f>
        <v>#REF!</v>
      </c>
      <c r="F3113" s="57" t="e">
        <f>осн2!#REF!*осн2!$A$329+(осн2!#REF!*осн2!$A$329)*осн2!$C$329</f>
        <v>#REF!</v>
      </c>
      <c r="G3113" s="41" t="e">
        <f>осн2!#REF!*осн2!$A$330+(осн2!#REF!*осн2!$A$330)*осн2!$C$329</f>
        <v>#REF!</v>
      </c>
      <c r="H3113" s="41" t="e">
        <f>осн2!#REF!*осн2!$A$330+(осн2!#REF!*осн2!$A$330)*осн2!$C$329</f>
        <v>#REF!</v>
      </c>
      <c r="I3113" s="41" t="e">
        <f>осн2!#REF!*осн2!$A$331+(осн2!#REF!*осн2!$A$331)*осн2!$C$329</f>
        <v>#REF!</v>
      </c>
      <c r="J3113" s="41" t="e">
        <f>осн2!#REF!*осн2!$A$331+(осн2!#REF!*осн2!$A$331)*осн2!$C$329</f>
        <v>#REF!</v>
      </c>
      <c r="K3113" s="41" t="e">
        <f>осн2!#REF!*осн2!$A$332+(осн2!#REF!*осн2!$A$332)*осн2!$C$329</f>
        <v>#REF!</v>
      </c>
      <c r="L3113" s="116" t="e">
        <f>осн2!#REF!*осн2!$A$332+(осн2!#REF!*осн2!$A$332)*осн2!$C$329</f>
        <v>#REF!</v>
      </c>
    </row>
    <row r="3114" spans="2:12" ht="47.25" hidden="1" customHeight="1" x14ac:dyDescent="0.25">
      <c r="B3114" s="145"/>
      <c r="C3114" s="140"/>
      <c r="D3114" s="110" t="s">
        <v>302</v>
      </c>
      <c r="E3114" s="57" t="e">
        <f>осн2!#REF!*осн2!$A$329+(осн2!#REF!*осн2!$A$329)*осн2!$C$329</f>
        <v>#REF!</v>
      </c>
      <c r="F3114" s="57" t="e">
        <f>осн2!#REF!*осн2!$A$329+(осн2!#REF!*осн2!$A$329)*осн2!$C$329</f>
        <v>#REF!</v>
      </c>
      <c r="G3114" s="41" t="e">
        <f>осн2!#REF!*осн2!$A$330+(осн2!#REF!*осн2!$A$330)*осн2!$C$329</f>
        <v>#REF!</v>
      </c>
      <c r="H3114" s="41" t="e">
        <f>осн2!#REF!*осн2!$A$330+(осн2!#REF!*осн2!$A$330)*осн2!$C$329</f>
        <v>#REF!</v>
      </c>
      <c r="I3114" s="41" t="e">
        <f>осн2!#REF!*осн2!$A$331+(осн2!#REF!*осн2!$A$331)*осн2!$C$329</f>
        <v>#REF!</v>
      </c>
      <c r="J3114" s="41" t="e">
        <f>осн2!#REF!*осн2!$A$331+(осн2!#REF!*осн2!$A$331)*осн2!$C$329</f>
        <v>#REF!</v>
      </c>
      <c r="K3114" s="41" t="e">
        <f>осн2!#REF!*осн2!$A$332+(осн2!#REF!*осн2!$A$332)*осн2!$C$329</f>
        <v>#REF!</v>
      </c>
      <c r="L3114" s="116" t="e">
        <f>осн2!#REF!*осн2!$A$332+(осн2!#REF!*осн2!$A$332)*осн2!$C$329</f>
        <v>#REF!</v>
      </c>
    </row>
    <row r="3115" spans="2:12" ht="47.25" hidden="1" customHeight="1" x14ac:dyDescent="0.25">
      <c r="B3115" s="145"/>
      <c r="C3115" s="140"/>
      <c r="D3115" s="110" t="s">
        <v>303</v>
      </c>
      <c r="E3115" s="57" t="e">
        <f>осн2!#REF!*осн2!$A$329+(осн2!#REF!*осн2!$A$329)*осн2!$C$329</f>
        <v>#REF!</v>
      </c>
      <c r="F3115" s="57" t="e">
        <f>осн2!#REF!*осн2!$A$329+(осн2!#REF!*осн2!$A$329)*осн2!$C$329</f>
        <v>#REF!</v>
      </c>
      <c r="G3115" s="41" t="e">
        <f>осн2!#REF!*осн2!$A$330+(осн2!#REF!*осн2!$A$330)*осн2!$C$329</f>
        <v>#REF!</v>
      </c>
      <c r="H3115" s="41" t="e">
        <f>осн2!#REF!*осн2!$A$330+(осн2!#REF!*осн2!$A$330)*осн2!$C$329</f>
        <v>#REF!</v>
      </c>
      <c r="I3115" s="41" t="e">
        <f>осн2!#REF!*осн2!$A$331+(осн2!#REF!*осн2!$A$331)*осн2!$C$329</f>
        <v>#REF!</v>
      </c>
      <c r="J3115" s="41" t="e">
        <f>осн2!#REF!*осн2!$A$331+(осн2!#REF!*осн2!$A$331)*осн2!$C$329</f>
        <v>#REF!</v>
      </c>
      <c r="K3115" s="41" t="e">
        <f>осн2!#REF!*осн2!$A$332+(осн2!#REF!*осн2!$A$332)*осн2!$C$329</f>
        <v>#REF!</v>
      </c>
      <c r="L3115" s="116" t="e">
        <f>осн2!#REF!*осн2!$A$332+(осн2!#REF!*осн2!$A$332)*осн2!$C$329</f>
        <v>#REF!</v>
      </c>
    </row>
    <row r="3116" spans="2:12" ht="47.25" hidden="1" customHeight="1" x14ac:dyDescent="0.25">
      <c r="B3116" s="145"/>
      <c r="C3116" s="140"/>
      <c r="D3116" s="110" t="s">
        <v>304</v>
      </c>
      <c r="E3116" s="57">
        <f>осн2!I355*осн2!$A$329+(осн2!I355*осн2!$A$329)*осн2!$C$329</f>
        <v>493688.4</v>
      </c>
      <c r="F3116" s="57">
        <f>осн2!J355*осн2!$A$329+(осн2!J355*осн2!$A$329)*осн2!$C$329</f>
        <v>513423.9</v>
      </c>
      <c r="G3116" s="41">
        <f>осн2!I355*осн2!$A$330+(осн2!I355*осн2!$A$330)*осн2!$C$329</f>
        <v>4936884</v>
      </c>
      <c r="H3116" s="41">
        <f>осн2!J355*осн2!$A$330+(осн2!J355*осн2!$A$330)*осн2!$C$329</f>
        <v>5134239</v>
      </c>
      <c r="I3116" s="41">
        <f>осн2!I355*осн2!$A$331+(осн2!I355*осн2!$A$331)*осн2!$C$329</f>
        <v>8228140</v>
      </c>
      <c r="J3116" s="41">
        <f>осн2!J355*осн2!$A$331+(осн2!J355*осн2!$A$331)*осн2!$C$329</f>
        <v>8557065</v>
      </c>
      <c r="K3116" s="41">
        <f>осн2!I355*осн2!$A$332+(осн2!I355*осн2!$A$332)*осн2!$C$329</f>
        <v>22051415.199999999</v>
      </c>
      <c r="L3116" s="116">
        <f>осн2!J355*осн2!$A$332+(осн2!J355*осн2!$A$332)*осн2!$C$329</f>
        <v>22932934.199999999</v>
      </c>
    </row>
    <row r="3117" spans="2:12" ht="47.25" hidden="1" customHeight="1" x14ac:dyDescent="0.25">
      <c r="B3117" s="145"/>
      <c r="C3117" s="140"/>
      <c r="D3117" s="110" t="s">
        <v>305</v>
      </c>
      <c r="E3117" s="57">
        <f>осн2!I356*осн2!$A$329+(осн2!I356*осн2!$A$329)*осн2!$C$329</f>
        <v>327892.5</v>
      </c>
      <c r="F3117" s="57">
        <f>осн2!J356*осн2!$A$329+(осн2!J356*осн2!$A$329)*осн2!$C$329</f>
        <v>341008.2</v>
      </c>
      <c r="G3117" s="41">
        <f>осн2!I356*осн2!$A$330+(осн2!I356*осн2!$A$330)*осн2!$C$329</f>
        <v>3278925</v>
      </c>
      <c r="H3117" s="41">
        <f>осн2!J356*осн2!$A$330+(осн2!J356*осн2!$A$330)*осн2!$C$329</f>
        <v>3410082</v>
      </c>
      <c r="I3117" s="41">
        <f>осн2!I356*осн2!$A$331+(осн2!I356*осн2!$A$331)*осн2!$C$329</f>
        <v>5464875</v>
      </c>
      <c r="J3117" s="41">
        <f>осн2!J356*осн2!$A$331+(осн2!J356*осн2!$A$331)*осн2!$C$329</f>
        <v>5683470</v>
      </c>
      <c r="K3117" s="41">
        <f>осн2!I356*осн2!$A$332+(осн2!I356*осн2!$A$332)*осн2!$C$329</f>
        <v>14645865</v>
      </c>
      <c r="L3117" s="116">
        <f>осн2!J356*осн2!$A$332+(осн2!J356*осн2!$A$332)*осн2!$C$329</f>
        <v>15231699.6</v>
      </c>
    </row>
    <row r="3118" spans="2:12" ht="47.25" hidden="1" customHeight="1" x14ac:dyDescent="0.25">
      <c r="B3118" s="145"/>
      <c r="C3118" s="140"/>
      <c r="D3118" s="110" t="s">
        <v>306</v>
      </c>
      <c r="E3118" s="57">
        <f>осн2!I357*осн2!$A$329+(осн2!I357*осн2!$A$329)*осн2!$C$329</f>
        <v>208860</v>
      </c>
      <c r="F3118" s="57">
        <f>осн2!J357*осн2!$A$329+(осн2!J357*осн2!$A$329)*осн2!$C$329</f>
        <v>217214.4</v>
      </c>
      <c r="G3118" s="41">
        <f>осн2!I357*осн2!$A$330+(осн2!I357*осн2!$A$330)*осн2!$C$329</f>
        <v>2088600</v>
      </c>
      <c r="H3118" s="41">
        <f>осн2!J357*осн2!$A$330+(осн2!J357*осн2!$A$330)*осн2!$C$329</f>
        <v>2172144</v>
      </c>
      <c r="I3118" s="41">
        <f>осн2!I357*осн2!$A$331+(осн2!I357*осн2!$A$331)*осн2!$C$329</f>
        <v>3481000</v>
      </c>
      <c r="J3118" s="41">
        <f>осн2!J357*осн2!$A$331+(осн2!J357*осн2!$A$331)*осн2!$C$329</f>
        <v>3620240</v>
      </c>
      <c r="K3118" s="41">
        <f>осн2!I357*осн2!$A$332+(осн2!I357*осн2!$A$332)*осн2!$C$329</f>
        <v>9329080</v>
      </c>
      <c r="L3118" s="116">
        <f>осн2!J357*осн2!$A$332+(осн2!J357*осн2!$A$332)*осн2!$C$329</f>
        <v>9702243.1999999993</v>
      </c>
    </row>
    <row r="3119" spans="2:12" ht="35.25" hidden="1" customHeight="1" x14ac:dyDescent="0.25">
      <c r="B3119" s="145"/>
      <c r="C3119" s="140"/>
      <c r="D3119" s="110" t="s">
        <v>307</v>
      </c>
      <c r="E3119" s="57">
        <f>осн2!I358*осн2!$A$329+(осн2!I358*осн2!$A$329)*осн2!$C$329</f>
        <v>558275.69999999995</v>
      </c>
      <c r="F3119" s="57">
        <f>осн2!J358*осн2!$A$329+(осн2!J358*осн2!$A$329)*осн2!$C$329</f>
        <v>580613.1</v>
      </c>
      <c r="G3119" s="41">
        <f>осн2!I358*осн2!$A$330+(осн2!I358*осн2!$A$330)*осн2!$C$329</f>
        <v>5582757</v>
      </c>
      <c r="H3119" s="41">
        <f>осн2!J358*осн2!$A$330+(осн2!J358*осн2!$A$330)*осн2!$C$329</f>
        <v>5806131</v>
      </c>
      <c r="I3119" s="41">
        <f>осн2!I358*осн2!$A$331+(осн2!I358*осн2!$A$331)*осн2!$C$329</f>
        <v>9304595</v>
      </c>
      <c r="J3119" s="41">
        <f>осн2!J358*осн2!$A$331+(осн2!J358*осн2!$A$331)*осн2!$C$329</f>
        <v>9676885</v>
      </c>
      <c r="K3119" s="41">
        <f>осн2!I358*осн2!$A$332+(осн2!I358*осн2!$A$332)*осн2!$C$329</f>
        <v>24936314.600000001</v>
      </c>
      <c r="L3119" s="116">
        <f>осн2!J358*осн2!$A$332+(осн2!J358*осн2!$A$332)*осн2!$C$329</f>
        <v>25934051.800000001</v>
      </c>
    </row>
    <row r="3120" spans="2:12" ht="32.25" hidden="1" customHeight="1" x14ac:dyDescent="0.25">
      <c r="B3120" s="145"/>
      <c r="C3120" s="140"/>
      <c r="D3120" s="110" t="s">
        <v>308</v>
      </c>
      <c r="E3120" s="57">
        <f>осн2!I359*осн2!$A$329+(осн2!I359*осн2!$A$329)*осн2!$C$329</f>
        <v>427791.3</v>
      </c>
      <c r="F3120" s="57">
        <f>осн2!J359*осн2!$A$329+(осн2!J359*осн2!$A$329)*осн2!$C$329</f>
        <v>444889.5</v>
      </c>
      <c r="G3120" s="41">
        <f>осн2!I359*осн2!$A$330+(осн2!I359*осн2!$A$330)*осн2!$C$329</f>
        <v>4277913</v>
      </c>
      <c r="H3120" s="41">
        <f>осн2!J359*осн2!$A$330+(осн2!J359*осн2!$A$330)*осн2!$C$329</f>
        <v>4448895</v>
      </c>
      <c r="I3120" s="41">
        <f>осн2!I359*осн2!$A$331+(осн2!I359*осн2!$A$331)*осн2!$C$329</f>
        <v>7129855</v>
      </c>
      <c r="J3120" s="41">
        <f>осн2!J359*осн2!$A$331+(осн2!J359*осн2!$A$331)*осн2!$C$329</f>
        <v>7414825</v>
      </c>
      <c r="K3120" s="41">
        <f>осн2!I359*осн2!$A$332+(осн2!I359*осн2!$A$332)*осн2!$C$329</f>
        <v>19108011.399999999</v>
      </c>
      <c r="L3120" s="116">
        <f>осн2!J359*осн2!$A$332+(осн2!J359*осн2!$A$332)*осн2!$C$329</f>
        <v>19871731</v>
      </c>
    </row>
    <row r="3121" spans="2:12" ht="47.25" hidden="1" customHeight="1" x14ac:dyDescent="0.25">
      <c r="B3121" s="145"/>
      <c r="C3121" s="140"/>
      <c r="D3121" s="110" t="s">
        <v>309</v>
      </c>
      <c r="E3121" s="57">
        <f>осн2!I360*осн2!$A$329+(осн2!I360*осн2!$A$329)*осн2!$C$329</f>
        <v>241852.79999999999</v>
      </c>
      <c r="F3121" s="57">
        <f>осн2!J360*осн2!$A$329+(осн2!J360*осн2!$A$329)*осн2!$C$329</f>
        <v>251517</v>
      </c>
      <c r="G3121" s="41">
        <f>осн2!I360*осн2!$A$330+(осн2!I360*осн2!$A$330)*осн2!$C$329</f>
        <v>2418528</v>
      </c>
      <c r="H3121" s="41">
        <f>осн2!J360*осн2!$A$330+(осн2!J360*осн2!$A$330)*осн2!$C$329</f>
        <v>2515170</v>
      </c>
      <c r="I3121" s="41">
        <f>осн2!I360*осн2!$A$331+(осн2!I360*осн2!$A$331)*осн2!$C$329</f>
        <v>4030880</v>
      </c>
      <c r="J3121" s="41">
        <f>осн2!J360*осн2!$A$331+(осн2!J360*осн2!$A$331)*осн2!$C$329</f>
        <v>4191950</v>
      </c>
      <c r="K3121" s="41">
        <f>осн2!I360*осн2!$A$332+(осн2!I360*осн2!$A$332)*осн2!$C$329</f>
        <v>10802758.4</v>
      </c>
      <c r="L3121" s="116">
        <f>осн2!J360*осн2!$A$332+(осн2!J360*осн2!$A$332)*осн2!$C$329</f>
        <v>11234426</v>
      </c>
    </row>
    <row r="3122" spans="2:12" ht="47.25" hidden="1" customHeight="1" x14ac:dyDescent="0.25">
      <c r="B3122" s="145"/>
      <c r="C3122" s="140"/>
      <c r="D3122" s="110" t="s">
        <v>310</v>
      </c>
      <c r="E3122" s="57">
        <f>осн2!I361*осн2!$A$329+(осн2!I361*осн2!$A$329)*осн2!$C$329</f>
        <v>213975.3</v>
      </c>
      <c r="F3122" s="57">
        <f>осн2!J361*осн2!$A$329+(осн2!J361*осн2!$A$329)*осн2!$C$329</f>
        <v>222542.1</v>
      </c>
      <c r="G3122" s="41">
        <f>осн2!I361*осн2!$A$330+(осн2!I361*осн2!$A$330)*осн2!$C$329</f>
        <v>2139753</v>
      </c>
      <c r="H3122" s="41">
        <f>осн2!J361*осн2!$A$330+(осн2!J361*осн2!$A$330)*осн2!$C$329</f>
        <v>2225421</v>
      </c>
      <c r="I3122" s="41">
        <f>осн2!I361*осн2!$A$331+(осн2!I361*осн2!$A$331)*осн2!$C$329</f>
        <v>3566255</v>
      </c>
      <c r="J3122" s="41">
        <f>осн2!J361*осн2!$A$331+(осн2!J361*осн2!$A$331)*осн2!$C$329</f>
        <v>3709035</v>
      </c>
      <c r="K3122" s="41">
        <f>осн2!I361*осн2!$A$332+(осн2!I361*осн2!$A$332)*осн2!$C$329</f>
        <v>9557563.4000000004</v>
      </c>
      <c r="L3122" s="116">
        <f>осн2!J361*осн2!$A$332+(осн2!J361*осн2!$A$332)*осн2!$C$329</f>
        <v>9940213.8000000007</v>
      </c>
    </row>
    <row r="3123" spans="2:12" ht="47.25" hidden="1" customHeight="1" x14ac:dyDescent="0.25">
      <c r="B3123" s="145"/>
      <c r="C3123" s="140"/>
      <c r="D3123" s="110" t="s">
        <v>311</v>
      </c>
      <c r="E3123" s="57">
        <f>осн2!I362*осн2!$A$329+(осн2!I362*осн2!$A$329)*осн2!$C$329</f>
        <v>114324.3</v>
      </c>
      <c r="F3123" s="57">
        <f>осн2!J362*осн2!$A$329+(осн2!J362*осн2!$A$329)*осн2!$C$329</f>
        <v>118890.9</v>
      </c>
      <c r="G3123" s="41">
        <f>осн2!I362*осн2!$A$330+(осн2!I362*осн2!$A$330)*осн2!$C$329</f>
        <v>1143243</v>
      </c>
      <c r="H3123" s="41">
        <f>осн2!J362*осн2!$A$330+(осн2!J362*осн2!$A$330)*осн2!$C$329</f>
        <v>1188909</v>
      </c>
      <c r="I3123" s="41">
        <f>осн2!I362*осн2!$A$331+(осн2!I362*осн2!$A$331)*осн2!$C$329</f>
        <v>1905405</v>
      </c>
      <c r="J3123" s="41">
        <f>осн2!J362*осн2!$A$331+(осн2!J362*осн2!$A$331)*осн2!$C$329</f>
        <v>1981515</v>
      </c>
      <c r="K3123" s="41">
        <f>осн2!I362*осн2!$A$332+(осн2!I362*осн2!$A$332)*осн2!$C$329</f>
        <v>5106485.4000000004</v>
      </c>
      <c r="L3123" s="116">
        <f>осн2!J362*осн2!$A$332+(осн2!J362*осн2!$A$332)*осн2!$C$329</f>
        <v>5310460.2</v>
      </c>
    </row>
    <row r="3124" spans="2:12" ht="47.25" hidden="1" customHeight="1" x14ac:dyDescent="0.25">
      <c r="B3124" s="145"/>
      <c r="C3124" s="140"/>
      <c r="D3124" s="110" t="s">
        <v>312</v>
      </c>
      <c r="E3124" s="57">
        <f>осн2!I363*осн2!$A$329+(осн2!I363*осн2!$A$329)*осн2!$C$329</f>
        <v>2374826.7000000002</v>
      </c>
      <c r="F3124" s="57">
        <f>осн2!J363*осн2!$A$329+(осн2!J363*осн2!$A$329)*осн2!$C$329</f>
        <v>2469822.6</v>
      </c>
      <c r="G3124" s="41">
        <f>осн2!I363*осн2!$A$330+(осн2!I363*осн2!$A$330)*осн2!$C$329</f>
        <v>23748267</v>
      </c>
      <c r="H3124" s="41">
        <f>осн2!J363*осн2!$A$330+(осн2!J363*осн2!$A$330)*осн2!$C$329</f>
        <v>24698226</v>
      </c>
      <c r="I3124" s="41">
        <f>осн2!I363*осн2!$A$331+(осн2!I363*осн2!$A$331)*осн2!$C$329</f>
        <v>39580445</v>
      </c>
      <c r="J3124" s="41">
        <f>осн2!J363*осн2!$A$331+(осн2!J363*осн2!$A$331)*осн2!$C$329</f>
        <v>41163710</v>
      </c>
      <c r="K3124" s="41">
        <f>осн2!I363*осн2!$A$332+(осн2!I363*осн2!$A$332)*осн2!$C$329</f>
        <v>106075592.59999999</v>
      </c>
      <c r="L3124" s="116">
        <f>осн2!J363*осн2!$A$332+(осн2!J363*осн2!$A$332)*осн2!$C$329</f>
        <v>110318742.8</v>
      </c>
    </row>
    <row r="3125" spans="2:12" ht="47.25" hidden="1" customHeight="1" x14ac:dyDescent="0.25">
      <c r="B3125" s="145"/>
      <c r="C3125" s="140"/>
      <c r="D3125" s="110" t="s">
        <v>313</v>
      </c>
      <c r="E3125" s="57">
        <f>осн2!I364*осн2!$A$329+(осн2!I364*осн2!$A$329)*осн2!$C$329</f>
        <v>1487755.8</v>
      </c>
      <c r="F3125" s="57">
        <f>осн2!J364*осн2!$A$329+(осн2!J364*осн2!$A$329)*осн2!$C$329</f>
        <v>1547263.2</v>
      </c>
      <c r="G3125" s="41">
        <f>осн2!I364*осн2!$A$330+(осн2!I364*осн2!$A$330)*осн2!$C$329</f>
        <v>14877558</v>
      </c>
      <c r="H3125" s="41">
        <f>осн2!J364*осн2!$A$330+(осн2!J364*осн2!$A$330)*осн2!$C$329</f>
        <v>15472632</v>
      </c>
      <c r="I3125" s="41">
        <f>осн2!I364*осн2!$A$331+(осн2!I364*осн2!$A$331)*осн2!$C$329</f>
        <v>24795930</v>
      </c>
      <c r="J3125" s="41">
        <f>осн2!J364*осн2!$A$331+(осн2!J364*осн2!$A$331)*осн2!$C$329</f>
        <v>25787720</v>
      </c>
      <c r="K3125" s="41">
        <f>осн2!I364*осн2!$A$332+(осн2!I364*осн2!$A$332)*осн2!$C$329</f>
        <v>66453092.399999999</v>
      </c>
      <c r="L3125" s="116">
        <f>осн2!J364*осн2!$A$332+(осн2!J364*осн2!$A$332)*осн2!$C$329</f>
        <v>69111089.599999994</v>
      </c>
    </row>
    <row r="3126" spans="2:12" ht="47.25" hidden="1" customHeight="1" x14ac:dyDescent="0.25">
      <c r="B3126" s="145"/>
      <c r="C3126" s="140"/>
      <c r="D3126" s="110" t="s">
        <v>314</v>
      </c>
      <c r="E3126" s="57">
        <f>осн2!I365*осн2!$A$329+(осн2!I365*осн2!$A$329)*осн2!$C$329</f>
        <v>948118.2</v>
      </c>
      <c r="F3126" s="57">
        <f>осн2!J365*осн2!$A$329+(осн2!J365*осн2!$A$329)*осн2!$C$329</f>
        <v>986049.3</v>
      </c>
      <c r="G3126" s="41">
        <f>осн2!I365*осн2!$A$330+(осн2!I365*осн2!$A$330)*осн2!$C$329</f>
        <v>9481182</v>
      </c>
      <c r="H3126" s="41">
        <f>осн2!J365*осн2!$A$330+(осн2!J365*осн2!$A$330)*осн2!$C$329</f>
        <v>9860493</v>
      </c>
      <c r="I3126" s="41">
        <f>осн2!I365*осн2!$A$331+(осн2!I365*осн2!$A$331)*осн2!$C$329</f>
        <v>15801970</v>
      </c>
      <c r="J3126" s="41">
        <f>осн2!J365*осн2!$A$331+(осн2!J365*осн2!$A$331)*осн2!$C$329</f>
        <v>16434155</v>
      </c>
      <c r="K3126" s="41">
        <f>осн2!I365*осн2!$A$332+(осн2!I365*осн2!$A$332)*осн2!$C$329</f>
        <v>42349279.600000001</v>
      </c>
      <c r="L3126" s="116">
        <f>осн2!J365*осн2!$A$332+(осн2!J365*осн2!$A$332)*осн2!$C$329</f>
        <v>44043535.399999999</v>
      </c>
    </row>
    <row r="3127" spans="2:12" ht="47.25" hidden="1" customHeight="1" x14ac:dyDescent="0.25">
      <c r="B3127" s="145"/>
      <c r="C3127" s="140"/>
      <c r="D3127" s="110" t="s">
        <v>315</v>
      </c>
      <c r="E3127" s="57">
        <f>осн2!I366*осн2!$A$329+(осн2!I366*осн2!$A$329)*осн2!$C$329</f>
        <v>601003.5</v>
      </c>
      <c r="F3127" s="57">
        <f>осн2!J366*осн2!$A$329+(осн2!J366*осн2!$A$329)*осн2!$C$329</f>
        <v>625057.80000000005</v>
      </c>
      <c r="G3127" s="41">
        <f>осн2!I366*осн2!$A$330+(осн2!I366*осн2!$A$330)*осн2!$C$329</f>
        <v>6010035</v>
      </c>
      <c r="H3127" s="41">
        <f>осн2!J366*осн2!$A$330+(осн2!J366*осн2!$A$330)*осн2!$C$329</f>
        <v>6250578</v>
      </c>
      <c r="I3127" s="41">
        <f>осн2!I366*осн2!$A$331+(осн2!I366*осн2!$A$331)*осн2!$C$329</f>
        <v>10016725</v>
      </c>
      <c r="J3127" s="41">
        <f>осн2!J366*осн2!$A$331+(осн2!J366*осн2!$A$331)*осн2!$C$329</f>
        <v>10417630</v>
      </c>
      <c r="K3127" s="41">
        <f>осн2!I366*осн2!$A$332+(осн2!I366*осн2!$A$332)*осн2!$C$329</f>
        <v>26844823</v>
      </c>
      <c r="L3127" s="116">
        <f>осн2!J366*осн2!$A$332+(осн2!J366*осн2!$A$332)*осн2!$C$329</f>
        <v>27919248.399999999</v>
      </c>
    </row>
    <row r="3128" spans="2:12" ht="34.5" hidden="1" customHeight="1" x14ac:dyDescent="0.25">
      <c r="B3128" s="145"/>
      <c r="C3128" s="140"/>
      <c r="D3128" s="110" t="s">
        <v>316</v>
      </c>
      <c r="E3128" s="57">
        <f>осн2!I367*осн2!$A$329+(осн2!I367*осн2!$A$329)*осн2!$C$329</f>
        <v>382089.9</v>
      </c>
      <c r="F3128" s="57">
        <f>осн2!J367*осн2!$A$329+(осн2!J367*осн2!$A$329)*осн2!$C$329</f>
        <v>397365</v>
      </c>
      <c r="G3128" s="41">
        <f>осн2!I367*осн2!$A$330+(осн2!I367*осн2!$A$330)*осн2!$C$329</f>
        <v>3820899</v>
      </c>
      <c r="H3128" s="41">
        <f>осн2!J367*осн2!$A$330+(осн2!J367*осн2!$A$330)*осн2!$C$329</f>
        <v>3973650</v>
      </c>
      <c r="I3128" s="41">
        <f>осн2!I367*осн2!$A$331+(осн2!I367*осн2!$A$331)*осн2!$C$329</f>
        <v>6368165</v>
      </c>
      <c r="J3128" s="41">
        <f>осн2!J367*осн2!$A$331+(осн2!J367*осн2!$A$331)*осн2!$C$329</f>
        <v>6622750</v>
      </c>
      <c r="K3128" s="41">
        <f>осн2!I367*осн2!$A$332+(осн2!I367*осн2!$A$332)*осн2!$C$329</f>
        <v>17066682.199999999</v>
      </c>
      <c r="L3128" s="116">
        <f>осн2!J367*осн2!$A$332+(осн2!J367*осн2!$A$332)*осн2!$C$329</f>
        <v>17748970</v>
      </c>
    </row>
    <row r="3129" spans="2:12" ht="33.75" hidden="1" customHeight="1" x14ac:dyDescent="0.25">
      <c r="B3129" s="145"/>
      <c r="C3129" s="140"/>
      <c r="D3129" s="110" t="s">
        <v>317</v>
      </c>
      <c r="E3129" s="57">
        <f>осн2!I368*осн2!$A$329+(осн2!I368*осн2!$A$329)*осн2!$C$329</f>
        <v>270402.90000000002</v>
      </c>
      <c r="F3129" s="57">
        <f>осн2!J368*осн2!$A$329+(осн2!J368*осн2!$A$329)*осн2!$C$329</f>
        <v>281217.59999999998</v>
      </c>
      <c r="G3129" s="41">
        <f>осн2!I368*осн2!$A$330+(осн2!I368*осн2!$A$330)*осн2!$C$329</f>
        <v>2704029</v>
      </c>
      <c r="H3129" s="41">
        <f>осн2!J368*осн2!$A$330+(осн2!J368*осн2!$A$330)*осн2!$C$329</f>
        <v>2812176</v>
      </c>
      <c r="I3129" s="41">
        <f>осн2!I368*осн2!$A$331+(осн2!I368*осн2!$A$331)*осн2!$C$329</f>
        <v>4506715</v>
      </c>
      <c r="J3129" s="41">
        <f>осн2!J368*осн2!$A$331+(осн2!J368*осн2!$A$331)*осн2!$C$329</f>
        <v>4686960</v>
      </c>
      <c r="K3129" s="41">
        <f>осн2!I368*осн2!$A$332+(осн2!I368*осн2!$A$332)*осн2!$C$329</f>
        <v>12077996.199999999</v>
      </c>
      <c r="L3129" s="116">
        <f>осн2!J368*осн2!$A$332+(осн2!J368*осн2!$A$332)*осн2!$C$329</f>
        <v>12561052.800000001</v>
      </c>
    </row>
    <row r="3130" spans="2:12" ht="29.25" hidden="1" customHeight="1" x14ac:dyDescent="0.25">
      <c r="B3130" s="145"/>
      <c r="C3130" s="140"/>
      <c r="D3130" s="110" t="s">
        <v>318</v>
      </c>
      <c r="E3130" s="57">
        <f>осн2!I369*осн2!$A$329+(осн2!I369*осн2!$A$329)*осн2!$C$329</f>
        <v>178256.7</v>
      </c>
      <c r="F3130" s="57">
        <f>осн2!J369*осн2!$A$329+(осн2!J369*осн2!$A$329)*осн2!$C$329</f>
        <v>185389.8</v>
      </c>
      <c r="G3130" s="41">
        <f>осн2!I369*осн2!$A$330+(осн2!I369*осн2!$A$330)*осн2!$C$329</f>
        <v>1782567</v>
      </c>
      <c r="H3130" s="41">
        <f>осн2!J369*осн2!$A$330+(осн2!J369*осн2!$A$330)*осн2!$C$329</f>
        <v>1853898</v>
      </c>
      <c r="I3130" s="41">
        <f>осн2!I369*осн2!$A$331+(осн2!I369*осн2!$A$331)*осн2!$C$329</f>
        <v>2970945</v>
      </c>
      <c r="J3130" s="41">
        <f>осн2!J369*осн2!$A$331+(осн2!J369*осн2!$A$331)*осн2!$C$329</f>
        <v>3089830</v>
      </c>
      <c r="K3130" s="41">
        <f>осн2!I369*осн2!$A$332+(осн2!I369*осн2!$A$332)*осн2!$C$329</f>
        <v>7962132.5999999996</v>
      </c>
      <c r="L3130" s="116">
        <f>осн2!J369*осн2!$A$332+(осн2!J369*осн2!$A$332)*осн2!$C$329</f>
        <v>8280744.4000000004</v>
      </c>
    </row>
    <row r="3131" spans="2:12" ht="33" hidden="1" customHeight="1" x14ac:dyDescent="0.25">
      <c r="B3131" s="145"/>
      <c r="C3131" s="140"/>
      <c r="D3131" s="110" t="s">
        <v>319</v>
      </c>
      <c r="E3131" s="57">
        <f>осн2!I370*осн2!$A$329+(осн2!I370*осн2!$A$329)*осн2!$C$329</f>
        <v>1979886.6</v>
      </c>
      <c r="F3131" s="57">
        <f>осн2!J370*осн2!$A$329+(осн2!J370*осн2!$A$329)*осн2!$C$329</f>
        <v>2059076.4</v>
      </c>
      <c r="G3131" s="41">
        <f>осн2!I370*осн2!$A$330+(осн2!I370*осн2!$A$330)*осн2!$C$329</f>
        <v>19798866</v>
      </c>
      <c r="H3131" s="41">
        <f>осн2!J370*осн2!$A$330+(осн2!J370*осн2!$A$330)*осн2!$C$329</f>
        <v>20590764</v>
      </c>
      <c r="I3131" s="41">
        <f>осн2!I370*осн2!$A$331+(осн2!I370*осн2!$A$331)*осн2!$C$329</f>
        <v>32998110</v>
      </c>
      <c r="J3131" s="41">
        <f>осн2!J370*осн2!$A$331+(осн2!J370*осн2!$A$331)*осн2!$C$329</f>
        <v>34317940</v>
      </c>
      <c r="K3131" s="41">
        <f>осн2!I370*осн2!$A$332+(осн2!I370*осн2!$A$332)*осн2!$C$329</f>
        <v>88434934.799999997</v>
      </c>
      <c r="L3131" s="116">
        <f>осн2!J370*осн2!$A$332+(осн2!J370*осн2!$A$332)*осн2!$C$329</f>
        <v>91972079.200000003</v>
      </c>
    </row>
    <row r="3132" spans="2:12" ht="30" hidden="1" customHeight="1" x14ac:dyDescent="0.25">
      <c r="B3132" s="145"/>
      <c r="C3132" s="140"/>
      <c r="D3132" s="110" t="s">
        <v>320</v>
      </c>
      <c r="E3132" s="57">
        <f>осн2!I371*осн2!$A$329+(осн2!I371*осн2!$A$329)*осн2!$C$329</f>
        <v>1225601.1000000001</v>
      </c>
      <c r="F3132" s="57">
        <f>осн2!J371*осн2!$A$329+(осн2!J371*осн2!$A$329)*осн2!$C$329</f>
        <v>1274630.1000000001</v>
      </c>
      <c r="G3132" s="41">
        <f>осн2!I371*осн2!$A$330+(осн2!I371*осн2!$A$330)*осн2!$C$329</f>
        <v>12256011</v>
      </c>
      <c r="H3132" s="41">
        <f>осн2!J371*осн2!$A$330+(осн2!J371*осн2!$A$330)*осн2!$C$329</f>
        <v>12746301</v>
      </c>
      <c r="I3132" s="41">
        <f>осн2!I371*осн2!$A$331+(осн2!I371*осн2!$A$331)*осн2!$C$329</f>
        <v>20426685</v>
      </c>
      <c r="J3132" s="41">
        <f>осн2!J371*осн2!$A$331+(осн2!J371*осн2!$A$331)*осн2!$C$329</f>
        <v>21243835</v>
      </c>
      <c r="K3132" s="41">
        <f>осн2!I371*осн2!$A$332+(осн2!I371*осн2!$A$332)*осн2!$C$329</f>
        <v>54743515.799999997</v>
      </c>
      <c r="L3132" s="116">
        <f>осн2!J371*осн2!$A$332+(осн2!J371*осн2!$A$332)*осн2!$C$329</f>
        <v>56933477.799999997</v>
      </c>
    </row>
    <row r="3133" spans="2:12" ht="35.25" hidden="1" customHeight="1" x14ac:dyDescent="0.25">
      <c r="B3133" s="145"/>
      <c r="C3133" s="140"/>
      <c r="D3133" s="110" t="s">
        <v>321</v>
      </c>
      <c r="E3133" s="57">
        <f>осн2!I372*осн2!$A$329+(осн2!I372*осн2!$A$329)*осн2!$C$329</f>
        <v>791632.5</v>
      </c>
      <c r="F3133" s="57">
        <f>осн2!J372*осн2!$A$329+(осн2!J372*осн2!$A$329)*осн2!$C$329</f>
        <v>823297.8</v>
      </c>
      <c r="G3133" s="41">
        <f>осн2!I372*осн2!$A$330+(осн2!I372*осн2!$A$330)*осн2!$C$329</f>
        <v>7916325</v>
      </c>
      <c r="H3133" s="41">
        <f>осн2!J372*осн2!$A$330+(осн2!J372*осн2!$A$330)*осн2!$C$329</f>
        <v>8232978</v>
      </c>
      <c r="I3133" s="41">
        <f>осн2!I372*осн2!$A$331+(осн2!I372*осн2!$A$331)*осн2!$C$329</f>
        <v>13193875</v>
      </c>
      <c r="J3133" s="41">
        <f>осн2!J372*осн2!$A$331+(осн2!J372*осн2!$A$331)*осн2!$C$329</f>
        <v>13721630</v>
      </c>
      <c r="K3133" s="41">
        <f>осн2!I372*осн2!$A$332+(осн2!I372*осн2!$A$332)*осн2!$C$329</f>
        <v>35359585</v>
      </c>
      <c r="L3133" s="116">
        <f>осн2!J372*осн2!$A$332+(осн2!J372*осн2!$A$332)*осн2!$C$329</f>
        <v>36773968.399999999</v>
      </c>
    </row>
    <row r="3134" spans="2:12" ht="30.75" hidden="1" customHeight="1" x14ac:dyDescent="0.25">
      <c r="B3134" s="145"/>
      <c r="C3134" s="140"/>
      <c r="D3134" s="110" t="s">
        <v>322</v>
      </c>
      <c r="E3134" s="57">
        <f>осн2!I373*осн2!$A$329+(осн2!I373*осн2!$A$329)*осн2!$C$329</f>
        <v>486431.4</v>
      </c>
      <c r="F3134" s="57">
        <f>осн2!J373*осн2!$A$329+(осн2!J373*осн2!$A$329)*осн2!$C$329</f>
        <v>505883.7</v>
      </c>
      <c r="G3134" s="41">
        <f>осн2!I373*осн2!$A$330+(осн2!I373*осн2!$A$330)*осн2!$C$329</f>
        <v>4864314</v>
      </c>
      <c r="H3134" s="41">
        <f>осн2!J373*осн2!$A$330+(осн2!J373*осн2!$A$330)*осн2!$C$329</f>
        <v>5058837</v>
      </c>
      <c r="I3134" s="41">
        <f>осн2!I373*осн2!$A$331+(осн2!I373*осн2!$A$331)*осн2!$C$329</f>
        <v>8107190</v>
      </c>
      <c r="J3134" s="41">
        <f>осн2!J373*осн2!$A$331+(осн2!J373*осн2!$A$331)*осн2!$C$329</f>
        <v>8431395</v>
      </c>
      <c r="K3134" s="41">
        <f>осн2!I373*осн2!$A$332+(осн2!I373*осн2!$A$332)*осн2!$C$329</f>
        <v>21727269.199999999</v>
      </c>
      <c r="L3134" s="116">
        <f>осн2!J373*осн2!$A$332+(осн2!J373*осн2!$A$332)*осн2!$C$329</f>
        <v>22596138.600000001</v>
      </c>
    </row>
    <row r="3135" spans="2:12" ht="15.75" hidden="1" customHeight="1" x14ac:dyDescent="0.25">
      <c r="B3135" s="145"/>
      <c r="C3135" s="140"/>
      <c r="D3135" s="110" t="s">
        <v>323</v>
      </c>
      <c r="E3135" s="57">
        <f>осн2!I374*осн2!$A$329+(осн2!I374*осн2!$A$329)*осн2!$C$329</f>
        <v>320635.5</v>
      </c>
      <c r="F3135" s="57">
        <f>осн2!J374*осн2!$A$329+(осн2!J374*осн2!$A$329)*осн2!$C$329</f>
        <v>333468</v>
      </c>
      <c r="G3135" s="41">
        <f>осн2!I374*осн2!$A$330+(осн2!I374*осн2!$A$330)*осн2!$C$329</f>
        <v>3206355</v>
      </c>
      <c r="H3135" s="41">
        <f>осн2!J374*осн2!$A$330+(осн2!J374*осн2!$A$330)*осн2!$C$329</f>
        <v>3334680</v>
      </c>
      <c r="I3135" s="41">
        <f>осн2!I374*осн2!$A$331+(осн2!I374*осн2!$A$331)*осн2!$C$329</f>
        <v>5343925</v>
      </c>
      <c r="J3135" s="41">
        <f>осн2!J374*осн2!$A$331+(осн2!J374*осн2!$A$331)*осн2!$C$329</f>
        <v>5557800</v>
      </c>
      <c r="K3135" s="41">
        <f>осн2!I374*осн2!$A$332+(осн2!I374*осн2!$A$332)*осн2!$C$329</f>
        <v>14321719</v>
      </c>
      <c r="L3135" s="116">
        <f>осн2!J374*осн2!$A$332+(осн2!J374*осн2!$A$332)*осн2!$C$329</f>
        <v>14894904</v>
      </c>
    </row>
    <row r="3136" spans="2:12" ht="15.75" hidden="1" customHeight="1" x14ac:dyDescent="0.25">
      <c r="B3136" s="145"/>
      <c r="C3136" s="140"/>
      <c r="D3136" s="110" t="s">
        <v>324</v>
      </c>
      <c r="E3136" s="57">
        <f>осн2!I375*осн2!$A$329+(осн2!I375*осн2!$A$329)*осн2!$C$329</f>
        <v>206222.7</v>
      </c>
      <c r="F3136" s="57">
        <f>осн2!J375*осн2!$A$329+(осн2!J375*осн2!$A$329)*осн2!$C$329</f>
        <v>214470.9</v>
      </c>
      <c r="G3136" s="41">
        <f>осн2!I375*осн2!$A$330+(осн2!I375*осн2!$A$330)*осн2!$C$329</f>
        <v>2062227</v>
      </c>
      <c r="H3136" s="41">
        <f>осн2!J375*осн2!$A$330+(осн2!J375*осн2!$A$330)*осн2!$C$329</f>
        <v>2144709</v>
      </c>
      <c r="I3136" s="41">
        <f>осн2!I375*осн2!$A$331+(осн2!I375*осн2!$A$331)*осн2!$C$329</f>
        <v>3437045</v>
      </c>
      <c r="J3136" s="41">
        <f>осн2!J375*осн2!$A$331+(осн2!J375*осн2!$A$331)*осн2!$C$329</f>
        <v>3574515</v>
      </c>
      <c r="K3136" s="41">
        <f>осн2!I375*осн2!$A$332+(осн2!I375*осн2!$A$332)*осн2!$C$329</f>
        <v>9211280.5999999996</v>
      </c>
      <c r="L3136" s="116">
        <f>осн2!J375*осн2!$A$332+(осн2!J375*осн2!$A$332)*осн2!$C$329</f>
        <v>9579700.1999999993</v>
      </c>
    </row>
    <row r="3137" spans="2:12" ht="94.5" x14ac:dyDescent="0.25">
      <c r="B3137" s="145"/>
      <c r="C3137" s="140"/>
      <c r="D3137" s="108" t="s">
        <v>328</v>
      </c>
      <c r="E3137" s="38" t="s">
        <v>10</v>
      </c>
      <c r="F3137" s="38" t="s">
        <v>11</v>
      </c>
      <c r="G3137" s="38" t="s">
        <v>10</v>
      </c>
      <c r="H3137" s="38" t="s">
        <v>11</v>
      </c>
      <c r="I3137" s="38" t="s">
        <v>10</v>
      </c>
      <c r="J3137" s="38" t="s">
        <v>11</v>
      </c>
      <c r="K3137" s="38" t="s">
        <v>10</v>
      </c>
      <c r="L3137" s="38" t="s">
        <v>11</v>
      </c>
    </row>
    <row r="3138" spans="2:12" ht="16.5" hidden="1" customHeight="1" x14ac:dyDescent="0.25">
      <c r="B3138" s="145"/>
      <c r="C3138" s="140"/>
      <c r="D3138" s="111">
        <f>осн2!H380</f>
        <v>0</v>
      </c>
      <c r="E3138" s="59">
        <f>осн2!I377</f>
        <v>26448</v>
      </c>
      <c r="F3138" s="59">
        <f>осн2!J377</f>
        <v>27506</v>
      </c>
      <c r="G3138" s="40">
        <f t="shared" ref="G3138:J3139" si="883">E3138</f>
        <v>26448</v>
      </c>
      <c r="H3138" s="40">
        <f t="shared" si="883"/>
        <v>27506</v>
      </c>
      <c r="I3138" s="40">
        <f t="shared" si="883"/>
        <v>26448</v>
      </c>
      <c r="J3138" s="40">
        <f t="shared" si="883"/>
        <v>27506</v>
      </c>
      <c r="K3138" s="40">
        <f t="shared" ref="K3138:L3139" si="884">I3138</f>
        <v>26448</v>
      </c>
      <c r="L3138" s="40">
        <f t="shared" si="884"/>
        <v>27506</v>
      </c>
    </row>
    <row r="3139" spans="2:12" ht="16.5" thickBot="1" x14ac:dyDescent="0.3">
      <c r="B3139" s="146"/>
      <c r="C3139" s="147"/>
      <c r="D3139" s="42">
        <f>осн2!H381</f>
        <v>0</v>
      </c>
      <c r="E3139" s="57">
        <f>осн2!I378</f>
        <v>135372</v>
      </c>
      <c r="F3139" s="57">
        <f>осн2!J378</f>
        <v>140787</v>
      </c>
      <c r="G3139" s="41">
        <f t="shared" si="883"/>
        <v>135372</v>
      </c>
      <c r="H3139" s="41">
        <f t="shared" si="883"/>
        <v>140787</v>
      </c>
      <c r="I3139" s="41">
        <f t="shared" si="883"/>
        <v>135372</v>
      </c>
      <c r="J3139" s="41">
        <f t="shared" si="883"/>
        <v>140787</v>
      </c>
      <c r="K3139" s="41">
        <f t="shared" si="884"/>
        <v>135372</v>
      </c>
      <c r="L3139" s="41">
        <f t="shared" si="884"/>
        <v>140787</v>
      </c>
    </row>
  </sheetData>
  <mergeCells count="36">
    <mergeCell ref="C1853:C2396"/>
    <mergeCell ref="C2402:C2468"/>
    <mergeCell ref="B1853:B2468"/>
    <mergeCell ref="G2469:H3084"/>
    <mergeCell ref="K2469:L3084"/>
    <mergeCell ref="C3018:C3084"/>
    <mergeCell ref="C2469:C3012"/>
    <mergeCell ref="B2469:B3084"/>
    <mergeCell ref="K4:K5"/>
    <mergeCell ref="L4:L5"/>
    <mergeCell ref="C553:C620"/>
    <mergeCell ref="B5:B620"/>
    <mergeCell ref="C5:C548"/>
    <mergeCell ref="G4:G5"/>
    <mergeCell ref="H4:H5"/>
    <mergeCell ref="B3086:C3139"/>
    <mergeCell ref="B621:B1236"/>
    <mergeCell ref="K621:L1236"/>
    <mergeCell ref="G6:H620"/>
    <mergeCell ref="K6:L620"/>
    <mergeCell ref="C621:C1169"/>
    <mergeCell ref="C1170:C1236"/>
    <mergeCell ref="G621:G1236"/>
    <mergeCell ref="H621:H1236"/>
    <mergeCell ref="G1237:H1852"/>
    <mergeCell ref="K1237:L1852"/>
    <mergeCell ref="C1237:C1780"/>
    <mergeCell ref="C1786:C1852"/>
    <mergeCell ref="B1237:B1852"/>
    <mergeCell ref="G1853:H2468"/>
    <mergeCell ref="K1853:L2468"/>
    <mergeCell ref="A5:A620"/>
    <mergeCell ref="A621:A1236"/>
    <mergeCell ref="A1237:A1852"/>
    <mergeCell ref="A1853:A2468"/>
    <mergeCell ref="A2469:A3084"/>
  </mergeCells>
  <pageMargins left="0.7" right="0.7" top="0.75" bottom="0.75" header="0.3" footer="0.3"/>
  <pageSetup paperSize="9" orientation="portrait" verticalDpi="0" r:id="rId1"/>
  <tableParts count="466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  <tablePart r:id="rId134"/>
    <tablePart r:id="rId135"/>
    <tablePart r:id="rId136"/>
    <tablePart r:id="rId137"/>
    <tablePart r:id="rId138"/>
    <tablePart r:id="rId139"/>
    <tablePart r:id="rId140"/>
    <tablePart r:id="rId141"/>
    <tablePart r:id="rId142"/>
    <tablePart r:id="rId143"/>
    <tablePart r:id="rId144"/>
    <tablePart r:id="rId145"/>
    <tablePart r:id="rId146"/>
    <tablePart r:id="rId147"/>
    <tablePart r:id="rId148"/>
    <tablePart r:id="rId149"/>
    <tablePart r:id="rId150"/>
    <tablePart r:id="rId151"/>
    <tablePart r:id="rId152"/>
    <tablePart r:id="rId153"/>
    <tablePart r:id="rId154"/>
    <tablePart r:id="rId155"/>
    <tablePart r:id="rId156"/>
    <tablePart r:id="rId157"/>
    <tablePart r:id="rId158"/>
    <tablePart r:id="rId159"/>
    <tablePart r:id="rId160"/>
    <tablePart r:id="rId161"/>
    <tablePart r:id="rId162"/>
    <tablePart r:id="rId163"/>
    <tablePart r:id="rId164"/>
    <tablePart r:id="rId165"/>
    <tablePart r:id="rId166"/>
    <tablePart r:id="rId167"/>
    <tablePart r:id="rId168"/>
    <tablePart r:id="rId169"/>
    <tablePart r:id="rId170"/>
    <tablePart r:id="rId171"/>
    <tablePart r:id="rId172"/>
    <tablePart r:id="rId173"/>
    <tablePart r:id="rId174"/>
    <tablePart r:id="rId175"/>
    <tablePart r:id="rId176"/>
    <tablePart r:id="rId177"/>
    <tablePart r:id="rId178"/>
    <tablePart r:id="rId179"/>
    <tablePart r:id="rId180"/>
    <tablePart r:id="rId181"/>
    <tablePart r:id="rId182"/>
    <tablePart r:id="rId183"/>
    <tablePart r:id="rId184"/>
    <tablePart r:id="rId185"/>
    <tablePart r:id="rId186"/>
    <tablePart r:id="rId187"/>
    <tablePart r:id="rId188"/>
    <tablePart r:id="rId189"/>
    <tablePart r:id="rId190"/>
    <tablePart r:id="rId191"/>
    <tablePart r:id="rId192"/>
    <tablePart r:id="rId193"/>
    <tablePart r:id="rId194"/>
    <tablePart r:id="rId195"/>
    <tablePart r:id="rId196"/>
    <tablePart r:id="rId197"/>
    <tablePart r:id="rId198"/>
    <tablePart r:id="rId199"/>
    <tablePart r:id="rId200"/>
    <tablePart r:id="rId201"/>
    <tablePart r:id="rId202"/>
    <tablePart r:id="rId203"/>
    <tablePart r:id="rId204"/>
    <tablePart r:id="rId205"/>
    <tablePart r:id="rId206"/>
    <tablePart r:id="rId207"/>
    <tablePart r:id="rId208"/>
    <tablePart r:id="rId209"/>
    <tablePart r:id="rId210"/>
    <tablePart r:id="rId211"/>
    <tablePart r:id="rId212"/>
    <tablePart r:id="rId213"/>
    <tablePart r:id="rId214"/>
    <tablePart r:id="rId215"/>
    <tablePart r:id="rId216"/>
    <tablePart r:id="rId217"/>
    <tablePart r:id="rId218"/>
    <tablePart r:id="rId219"/>
    <tablePart r:id="rId220"/>
    <tablePart r:id="rId221"/>
    <tablePart r:id="rId222"/>
    <tablePart r:id="rId223"/>
    <tablePart r:id="rId224"/>
    <tablePart r:id="rId225"/>
    <tablePart r:id="rId226"/>
    <tablePart r:id="rId227"/>
    <tablePart r:id="rId228"/>
    <tablePart r:id="rId229"/>
    <tablePart r:id="rId230"/>
    <tablePart r:id="rId231"/>
    <tablePart r:id="rId232"/>
    <tablePart r:id="rId233"/>
    <tablePart r:id="rId234"/>
    <tablePart r:id="rId235"/>
    <tablePart r:id="rId236"/>
    <tablePart r:id="rId237"/>
    <tablePart r:id="rId238"/>
    <tablePart r:id="rId239"/>
    <tablePart r:id="rId240"/>
    <tablePart r:id="rId241"/>
    <tablePart r:id="rId242"/>
    <tablePart r:id="rId243"/>
    <tablePart r:id="rId244"/>
    <tablePart r:id="rId245"/>
    <tablePart r:id="rId246"/>
    <tablePart r:id="rId247"/>
    <tablePart r:id="rId248"/>
    <tablePart r:id="rId249"/>
    <tablePart r:id="rId250"/>
    <tablePart r:id="rId251"/>
    <tablePart r:id="rId252"/>
    <tablePart r:id="rId253"/>
    <tablePart r:id="rId254"/>
    <tablePart r:id="rId255"/>
    <tablePart r:id="rId256"/>
    <tablePart r:id="rId257"/>
    <tablePart r:id="rId258"/>
    <tablePart r:id="rId259"/>
    <tablePart r:id="rId260"/>
    <tablePart r:id="rId261"/>
    <tablePart r:id="rId262"/>
    <tablePart r:id="rId263"/>
    <tablePart r:id="rId264"/>
    <tablePart r:id="rId265"/>
    <tablePart r:id="rId266"/>
    <tablePart r:id="rId267"/>
    <tablePart r:id="rId268"/>
    <tablePart r:id="rId269"/>
    <tablePart r:id="rId270"/>
    <tablePart r:id="rId271"/>
    <tablePart r:id="rId272"/>
    <tablePart r:id="rId273"/>
    <tablePart r:id="rId274"/>
    <tablePart r:id="rId275"/>
    <tablePart r:id="rId276"/>
    <tablePart r:id="rId277"/>
    <tablePart r:id="rId278"/>
    <tablePart r:id="rId279"/>
    <tablePart r:id="rId280"/>
    <tablePart r:id="rId281"/>
    <tablePart r:id="rId282"/>
    <tablePart r:id="rId283"/>
    <tablePart r:id="rId284"/>
    <tablePart r:id="rId285"/>
    <tablePart r:id="rId286"/>
    <tablePart r:id="rId287"/>
    <tablePart r:id="rId288"/>
    <tablePart r:id="rId289"/>
    <tablePart r:id="rId290"/>
    <tablePart r:id="rId291"/>
    <tablePart r:id="rId292"/>
    <tablePart r:id="rId293"/>
    <tablePart r:id="rId294"/>
    <tablePart r:id="rId295"/>
    <tablePart r:id="rId296"/>
    <tablePart r:id="rId297"/>
    <tablePart r:id="rId298"/>
    <tablePart r:id="rId299"/>
    <tablePart r:id="rId300"/>
    <tablePart r:id="rId301"/>
    <tablePart r:id="rId302"/>
    <tablePart r:id="rId303"/>
    <tablePart r:id="rId304"/>
    <tablePart r:id="rId305"/>
    <tablePart r:id="rId306"/>
    <tablePart r:id="rId307"/>
    <tablePart r:id="rId308"/>
    <tablePart r:id="rId309"/>
    <tablePart r:id="rId310"/>
    <tablePart r:id="rId311"/>
    <tablePart r:id="rId312"/>
    <tablePart r:id="rId313"/>
    <tablePart r:id="rId314"/>
    <tablePart r:id="rId315"/>
    <tablePart r:id="rId316"/>
    <tablePart r:id="rId317"/>
    <tablePart r:id="rId318"/>
    <tablePart r:id="rId319"/>
    <tablePart r:id="rId320"/>
    <tablePart r:id="rId321"/>
    <tablePart r:id="rId322"/>
    <tablePart r:id="rId323"/>
    <tablePart r:id="rId324"/>
    <tablePart r:id="rId325"/>
    <tablePart r:id="rId326"/>
    <tablePart r:id="rId327"/>
    <tablePart r:id="rId328"/>
    <tablePart r:id="rId329"/>
    <tablePart r:id="rId330"/>
    <tablePart r:id="rId331"/>
    <tablePart r:id="rId332"/>
    <tablePart r:id="rId333"/>
    <tablePart r:id="rId334"/>
    <tablePart r:id="rId335"/>
    <tablePart r:id="rId336"/>
    <tablePart r:id="rId337"/>
    <tablePart r:id="rId338"/>
    <tablePart r:id="rId339"/>
    <tablePart r:id="rId340"/>
    <tablePart r:id="rId341"/>
    <tablePart r:id="rId342"/>
    <tablePart r:id="rId343"/>
    <tablePart r:id="rId344"/>
    <tablePart r:id="rId345"/>
    <tablePart r:id="rId346"/>
    <tablePart r:id="rId347"/>
    <tablePart r:id="rId348"/>
    <tablePart r:id="rId349"/>
    <tablePart r:id="rId350"/>
    <tablePart r:id="rId351"/>
    <tablePart r:id="rId352"/>
    <tablePart r:id="rId353"/>
    <tablePart r:id="rId354"/>
    <tablePart r:id="rId355"/>
    <tablePart r:id="rId356"/>
    <tablePart r:id="rId357"/>
    <tablePart r:id="rId358"/>
    <tablePart r:id="rId359"/>
    <tablePart r:id="rId360"/>
    <tablePart r:id="rId361"/>
    <tablePart r:id="rId362"/>
    <tablePart r:id="rId363"/>
    <tablePart r:id="rId364"/>
    <tablePart r:id="rId365"/>
    <tablePart r:id="rId366"/>
    <tablePart r:id="rId367"/>
    <tablePart r:id="rId368"/>
    <tablePart r:id="rId369"/>
    <tablePart r:id="rId370"/>
    <tablePart r:id="rId371"/>
    <tablePart r:id="rId372"/>
    <tablePart r:id="rId373"/>
    <tablePart r:id="rId374"/>
    <tablePart r:id="rId375"/>
    <tablePart r:id="rId376"/>
    <tablePart r:id="rId377"/>
    <tablePart r:id="rId378"/>
    <tablePart r:id="rId379"/>
    <tablePart r:id="rId380"/>
    <tablePart r:id="rId381"/>
    <tablePart r:id="rId382"/>
    <tablePart r:id="rId383"/>
    <tablePart r:id="rId384"/>
    <tablePart r:id="rId385"/>
    <tablePart r:id="rId386"/>
    <tablePart r:id="rId387"/>
    <tablePart r:id="rId388"/>
    <tablePart r:id="rId389"/>
    <tablePart r:id="rId390"/>
    <tablePart r:id="rId391"/>
    <tablePart r:id="rId392"/>
    <tablePart r:id="rId393"/>
    <tablePart r:id="rId394"/>
    <tablePart r:id="rId395"/>
    <tablePart r:id="rId396"/>
    <tablePart r:id="rId397"/>
    <tablePart r:id="rId398"/>
    <tablePart r:id="rId399"/>
    <tablePart r:id="rId400"/>
    <tablePart r:id="rId401"/>
    <tablePart r:id="rId402"/>
    <tablePart r:id="rId403"/>
    <tablePart r:id="rId404"/>
    <tablePart r:id="rId405"/>
    <tablePart r:id="rId406"/>
    <tablePart r:id="rId407"/>
    <tablePart r:id="rId408"/>
    <tablePart r:id="rId409"/>
    <tablePart r:id="rId410"/>
    <tablePart r:id="rId411"/>
    <tablePart r:id="rId412"/>
    <tablePart r:id="rId413"/>
    <tablePart r:id="rId414"/>
    <tablePart r:id="rId415"/>
    <tablePart r:id="rId416"/>
    <tablePart r:id="rId417"/>
    <tablePart r:id="rId418"/>
    <tablePart r:id="rId419"/>
    <tablePart r:id="rId420"/>
    <tablePart r:id="rId421"/>
    <tablePart r:id="rId422"/>
    <tablePart r:id="rId423"/>
    <tablePart r:id="rId424"/>
    <tablePart r:id="rId425"/>
    <tablePart r:id="rId426"/>
    <tablePart r:id="rId427"/>
    <tablePart r:id="rId428"/>
    <tablePart r:id="rId429"/>
    <tablePart r:id="rId430"/>
    <tablePart r:id="rId431"/>
    <tablePart r:id="rId432"/>
    <tablePart r:id="rId433"/>
    <tablePart r:id="rId434"/>
    <tablePart r:id="rId435"/>
    <tablePart r:id="rId436"/>
    <tablePart r:id="rId437"/>
    <tablePart r:id="rId438"/>
    <tablePart r:id="rId439"/>
    <tablePart r:id="rId440"/>
    <tablePart r:id="rId441"/>
    <tablePart r:id="rId442"/>
    <tablePart r:id="rId443"/>
    <tablePart r:id="rId444"/>
    <tablePart r:id="rId445"/>
    <tablePart r:id="rId446"/>
    <tablePart r:id="rId447"/>
    <tablePart r:id="rId448"/>
    <tablePart r:id="rId449"/>
    <tablePart r:id="rId450"/>
    <tablePart r:id="rId451"/>
    <tablePart r:id="rId452"/>
    <tablePart r:id="rId453"/>
    <tablePart r:id="rId454"/>
    <tablePart r:id="rId455"/>
    <tablePart r:id="rId456"/>
    <tablePart r:id="rId457"/>
    <tablePart r:id="rId458"/>
    <tablePart r:id="rId459"/>
    <tablePart r:id="rId460"/>
    <tablePart r:id="rId461"/>
    <tablePart r:id="rId462"/>
    <tablePart r:id="rId463"/>
    <tablePart r:id="rId464"/>
    <tablePart r:id="rId465"/>
    <tablePart r:id="rId466"/>
    <tablePart r:id="rId46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A2" sqref="A2"/>
    </sheetView>
  </sheetViews>
  <sheetFormatPr defaultRowHeight="15" x14ac:dyDescent="0.25"/>
  <cols>
    <col min="2" max="2" width="44.85546875" customWidth="1"/>
    <col min="3" max="3" width="15.28515625" customWidth="1"/>
    <col min="4" max="4" width="11.7109375" customWidth="1"/>
    <col min="5" max="5" width="11.28515625" customWidth="1"/>
    <col min="13" max="13" width="9.140625" customWidth="1"/>
  </cols>
  <sheetData>
    <row r="1" spans="1:5" s="98" customFormat="1" x14ac:dyDescent="0.25">
      <c r="A1" s="98" t="s">
        <v>1544</v>
      </c>
      <c r="B1"/>
      <c r="C1"/>
    </row>
    <row r="2" spans="1:5" ht="17.25" customHeight="1" x14ac:dyDescent="0.25">
      <c r="A2" s="98" t="s">
        <v>382</v>
      </c>
      <c r="B2" s="98"/>
      <c r="C2" s="98"/>
      <c r="D2" s="98"/>
      <c r="E2" s="98"/>
    </row>
    <row r="3" spans="1:5" ht="45" x14ac:dyDescent="0.25">
      <c r="B3" s="191" t="s">
        <v>264</v>
      </c>
      <c r="C3" s="191" t="s">
        <v>265</v>
      </c>
      <c r="D3" s="103" t="s">
        <v>266</v>
      </c>
      <c r="E3" s="104"/>
    </row>
    <row r="4" spans="1:5" ht="45" x14ac:dyDescent="0.25">
      <c r="B4" s="192"/>
      <c r="C4" s="192"/>
      <c r="D4" s="105" t="s">
        <v>267</v>
      </c>
      <c r="E4" s="106" t="s">
        <v>268</v>
      </c>
    </row>
    <row r="5" spans="1:5" ht="14.25" customHeight="1" x14ac:dyDescent="0.25">
      <c r="A5" s="99"/>
      <c r="B5" s="100">
        <v>1</v>
      </c>
      <c r="C5" s="101">
        <v>2</v>
      </c>
      <c r="D5" s="101">
        <v>3</v>
      </c>
      <c r="E5" s="101">
        <v>4</v>
      </c>
    </row>
    <row r="6" spans="1:5" ht="105" x14ac:dyDescent="0.25">
      <c r="A6" s="99" t="s">
        <v>269</v>
      </c>
      <c r="B6" s="102" t="s">
        <v>270</v>
      </c>
      <c r="C6" s="193" t="s">
        <v>275</v>
      </c>
      <c r="D6" s="135">
        <f>SUM(D7:D8)</f>
        <v>13065.470000000001</v>
      </c>
      <c r="E6" s="135">
        <f>SUM(E7:E8)</f>
        <v>13065.470000000001</v>
      </c>
    </row>
    <row r="7" spans="1:5" ht="45" x14ac:dyDescent="0.25">
      <c r="A7" s="99" t="s">
        <v>271</v>
      </c>
      <c r="B7" s="102" t="s">
        <v>272</v>
      </c>
      <c r="C7" s="193"/>
      <c r="D7" s="135">
        <v>7951</v>
      </c>
      <c r="E7" s="135">
        <v>7951</v>
      </c>
    </row>
    <row r="8" spans="1:5" ht="45" x14ac:dyDescent="0.25">
      <c r="A8" s="99" t="s">
        <v>273</v>
      </c>
      <c r="B8" s="102" t="s">
        <v>274</v>
      </c>
      <c r="C8" s="193"/>
      <c r="D8" s="100">
        <v>5114.47</v>
      </c>
      <c r="E8" s="100">
        <v>5114.47</v>
      </c>
    </row>
  </sheetData>
  <mergeCells count="3">
    <mergeCell ref="B3:B4"/>
    <mergeCell ref="C3:C4"/>
    <mergeCell ref="C6:C8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L19" sqref="L19"/>
    </sheetView>
  </sheetViews>
  <sheetFormatPr defaultRowHeight="15" x14ac:dyDescent="0.25"/>
  <cols>
    <col min="1" max="1" width="9.140625" style="119"/>
    <col min="2" max="2" width="18.28515625" customWidth="1"/>
    <col min="3" max="3" width="12" customWidth="1"/>
    <col min="4" max="4" width="11.42578125" bestFit="1" customWidth="1"/>
    <col min="5" max="5" width="11" bestFit="1" customWidth="1"/>
    <col min="6" max="6" width="12" bestFit="1" customWidth="1"/>
    <col min="7" max="7" width="13.7109375" customWidth="1"/>
    <col min="8" max="8" width="17" customWidth="1"/>
    <col min="9" max="15" width="12.140625" customWidth="1"/>
  </cols>
  <sheetData>
    <row r="1" spans="1:15" ht="30" customHeight="1" x14ac:dyDescent="0.25">
      <c r="A1" s="195" t="s">
        <v>330</v>
      </c>
      <c r="B1" s="193" t="s">
        <v>331</v>
      </c>
      <c r="C1" s="193"/>
      <c r="D1" s="125" t="s">
        <v>373</v>
      </c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</row>
    <row r="2" spans="1:15" ht="30" customHeight="1" x14ac:dyDescent="0.25">
      <c r="A2" s="195"/>
      <c r="B2" s="193"/>
      <c r="C2" s="193"/>
      <c r="D2" s="127" t="s">
        <v>332</v>
      </c>
      <c r="E2" s="126"/>
      <c r="F2" s="126"/>
      <c r="G2" s="126"/>
      <c r="H2" s="126"/>
      <c r="I2" s="127" t="s">
        <v>338</v>
      </c>
      <c r="J2" s="127"/>
      <c r="K2" s="126"/>
      <c r="L2" s="126"/>
      <c r="M2" s="126"/>
      <c r="N2" s="128" t="s">
        <v>339</v>
      </c>
      <c r="O2" s="126"/>
    </row>
    <row r="3" spans="1:15" ht="27.75" customHeight="1" x14ac:dyDescent="0.25">
      <c r="A3" s="195"/>
      <c r="B3" s="193"/>
      <c r="C3" s="193"/>
      <c r="D3" s="100" t="s">
        <v>374</v>
      </c>
      <c r="E3" s="128" t="s">
        <v>334</v>
      </c>
      <c r="F3" s="128"/>
      <c r="G3" s="128" t="s">
        <v>335</v>
      </c>
      <c r="H3" s="126"/>
      <c r="I3" s="101" t="s">
        <v>374</v>
      </c>
      <c r="J3" s="128" t="s">
        <v>334</v>
      </c>
      <c r="K3" s="126"/>
      <c r="L3" s="128" t="s">
        <v>335</v>
      </c>
      <c r="M3" s="128"/>
      <c r="N3" s="127" t="s">
        <v>340</v>
      </c>
      <c r="O3" s="126"/>
    </row>
    <row r="4" spans="1:15" x14ac:dyDescent="0.25">
      <c r="A4" s="195"/>
      <c r="B4" s="193"/>
      <c r="C4" s="193"/>
      <c r="D4" s="99" t="s">
        <v>333</v>
      </c>
      <c r="E4" s="126" t="s">
        <v>333</v>
      </c>
      <c r="F4" s="126"/>
      <c r="G4" s="126" t="s">
        <v>336</v>
      </c>
      <c r="H4" s="126"/>
      <c r="I4" s="99" t="s">
        <v>333</v>
      </c>
      <c r="J4" s="126" t="s">
        <v>333</v>
      </c>
      <c r="K4" s="126"/>
      <c r="L4" s="126" t="s">
        <v>336</v>
      </c>
      <c r="M4" s="126" t="s">
        <v>337</v>
      </c>
      <c r="N4" s="99" t="s">
        <v>336</v>
      </c>
      <c r="O4" s="99" t="s">
        <v>337</v>
      </c>
    </row>
    <row r="5" spans="1:15" x14ac:dyDescent="0.25">
      <c r="A5" s="195"/>
      <c r="B5" s="193"/>
      <c r="C5" s="193"/>
      <c r="D5" s="126" t="s">
        <v>344</v>
      </c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</row>
    <row r="6" spans="1:15" ht="56.25" customHeight="1" x14ac:dyDescent="0.25">
      <c r="A6" s="195">
        <v>1</v>
      </c>
      <c r="B6" s="196" t="s">
        <v>341</v>
      </c>
      <c r="C6" s="121" t="s">
        <v>342</v>
      </c>
      <c r="D6" s="122">
        <v>98.48</v>
      </c>
      <c r="E6" s="122">
        <v>98.48</v>
      </c>
      <c r="F6" s="122">
        <v>98.48</v>
      </c>
      <c r="G6" s="122">
        <v>98.48</v>
      </c>
      <c r="H6" s="122">
        <v>98.48</v>
      </c>
      <c r="I6" s="122">
        <v>98.48</v>
      </c>
      <c r="J6" s="122">
        <v>98.48</v>
      </c>
      <c r="K6" s="122">
        <v>98.48</v>
      </c>
      <c r="L6" s="122">
        <v>98.48</v>
      </c>
      <c r="M6" s="122">
        <v>98.48</v>
      </c>
      <c r="N6" s="122">
        <v>98.48</v>
      </c>
      <c r="O6" s="122">
        <v>98.48</v>
      </c>
    </row>
    <row r="7" spans="1:15" ht="45" customHeight="1" x14ac:dyDescent="0.25">
      <c r="A7" s="195"/>
      <c r="B7" s="196"/>
      <c r="C7" s="102" t="s">
        <v>343</v>
      </c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</row>
    <row r="8" spans="1:15" ht="75.75" customHeight="1" x14ac:dyDescent="0.25">
      <c r="A8" s="123">
        <v>2</v>
      </c>
      <c r="B8" s="194" t="s">
        <v>345</v>
      </c>
      <c r="C8" s="194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</row>
    <row r="9" spans="1:15" ht="79.5" customHeight="1" x14ac:dyDescent="0.25">
      <c r="A9" s="123">
        <v>3</v>
      </c>
      <c r="B9" s="194" t="s">
        <v>346</v>
      </c>
      <c r="C9" s="194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</row>
    <row r="10" spans="1:15" ht="30.75" customHeight="1" x14ac:dyDescent="0.25">
      <c r="A10" s="100" t="s">
        <v>348</v>
      </c>
      <c r="B10" s="197" t="s">
        <v>347</v>
      </c>
      <c r="C10" s="197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</row>
    <row r="11" spans="1:15" ht="46.5" customHeight="1" x14ac:dyDescent="0.25">
      <c r="A11" s="123" t="s">
        <v>349</v>
      </c>
      <c r="B11" s="194" t="s">
        <v>350</v>
      </c>
      <c r="C11" s="194"/>
      <c r="D11" s="124">
        <v>0</v>
      </c>
      <c r="E11" s="124">
        <v>0</v>
      </c>
      <c r="F11" s="124">
        <v>0</v>
      </c>
      <c r="G11" s="124">
        <v>0</v>
      </c>
      <c r="H11" s="124">
        <v>0</v>
      </c>
      <c r="I11" s="124">
        <v>0</v>
      </c>
      <c r="J11" s="124">
        <v>0</v>
      </c>
      <c r="K11" s="124">
        <v>0</v>
      </c>
      <c r="L11" s="124">
        <v>0</v>
      </c>
      <c r="M11" s="124">
        <v>0</v>
      </c>
      <c r="N11" s="124">
        <v>7180.56</v>
      </c>
      <c r="O11" s="124">
        <v>7467.78</v>
      </c>
    </row>
    <row r="12" spans="1:15" ht="45" customHeight="1" x14ac:dyDescent="0.25">
      <c r="A12" s="123" t="s">
        <v>351</v>
      </c>
      <c r="B12" s="194" t="s">
        <v>352</v>
      </c>
      <c r="C12" s="194"/>
      <c r="D12" s="124">
        <v>0</v>
      </c>
      <c r="E12" s="124">
        <v>0</v>
      </c>
      <c r="F12" s="124">
        <v>0</v>
      </c>
      <c r="G12" s="124">
        <v>7695.77</v>
      </c>
      <c r="H12" s="124">
        <v>8003.6</v>
      </c>
      <c r="I12" s="124">
        <v>0</v>
      </c>
      <c r="J12" s="124">
        <v>0</v>
      </c>
      <c r="K12" s="124">
        <v>0</v>
      </c>
      <c r="L12" s="124">
        <v>6296.54</v>
      </c>
      <c r="M12" s="124">
        <v>6548.4</v>
      </c>
      <c r="N12" s="124">
        <v>0</v>
      </c>
      <c r="O12" s="124">
        <v>0</v>
      </c>
    </row>
    <row r="13" spans="1:15" ht="45" customHeight="1" x14ac:dyDescent="0.25">
      <c r="A13" s="123" t="s">
        <v>353</v>
      </c>
      <c r="B13" s="194" t="s">
        <v>354</v>
      </c>
      <c r="C13" s="194"/>
      <c r="D13" s="124">
        <v>0</v>
      </c>
      <c r="E13" s="124">
        <v>0</v>
      </c>
      <c r="F13" s="124">
        <v>0</v>
      </c>
      <c r="G13" s="124">
        <v>5836.45</v>
      </c>
      <c r="H13" s="124">
        <v>6069.9</v>
      </c>
      <c r="I13" s="124"/>
      <c r="J13" s="124"/>
      <c r="K13" s="124"/>
      <c r="L13" s="124"/>
      <c r="M13" s="124"/>
      <c r="N13" s="124"/>
      <c r="O13" s="124"/>
    </row>
    <row r="14" spans="1:15" ht="30" customHeight="1" x14ac:dyDescent="0.25">
      <c r="A14" s="100" t="s">
        <v>355</v>
      </c>
      <c r="B14" s="197" t="s">
        <v>356</v>
      </c>
      <c r="C14" s="197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</row>
    <row r="15" spans="1:15" ht="43.5" customHeight="1" x14ac:dyDescent="0.25">
      <c r="A15" s="123" t="s">
        <v>357</v>
      </c>
      <c r="B15" s="194" t="s">
        <v>358</v>
      </c>
      <c r="C15" s="194"/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</row>
    <row r="16" spans="1:15" ht="44.25" customHeight="1" x14ac:dyDescent="0.25">
      <c r="A16" s="123" t="s">
        <v>359</v>
      </c>
      <c r="B16" s="194" t="s">
        <v>360</v>
      </c>
      <c r="C16" s="194"/>
      <c r="D16" s="124">
        <v>0</v>
      </c>
      <c r="E16" s="124">
        <v>0</v>
      </c>
      <c r="F16" s="124">
        <v>0</v>
      </c>
      <c r="G16" s="124">
        <v>3366.01</v>
      </c>
      <c r="H16" s="124">
        <v>3500.65</v>
      </c>
      <c r="I16" s="124">
        <v>0</v>
      </c>
      <c r="J16" s="124">
        <v>0</v>
      </c>
      <c r="K16" s="124">
        <v>0</v>
      </c>
      <c r="L16" s="124">
        <v>5049.01</v>
      </c>
      <c r="M16" s="124">
        <v>5250.97</v>
      </c>
      <c r="N16" s="124">
        <v>0</v>
      </c>
      <c r="O16" s="124">
        <v>0</v>
      </c>
    </row>
    <row r="17" spans="1:15" ht="46.5" customHeight="1" x14ac:dyDescent="0.25">
      <c r="A17" s="123" t="s">
        <v>361</v>
      </c>
      <c r="B17" s="194" t="s">
        <v>362</v>
      </c>
      <c r="C17" s="194"/>
      <c r="D17" s="124">
        <v>0</v>
      </c>
      <c r="E17" s="124">
        <v>0</v>
      </c>
      <c r="F17" s="124">
        <v>0</v>
      </c>
      <c r="G17" s="124">
        <v>4278.37</v>
      </c>
      <c r="H17" s="124">
        <v>4449.5</v>
      </c>
      <c r="I17" s="124">
        <v>0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24">
        <v>0</v>
      </c>
    </row>
    <row r="18" spans="1:15" ht="66.75" customHeight="1" x14ac:dyDescent="0.25">
      <c r="A18" s="123" t="s">
        <v>363</v>
      </c>
      <c r="B18" s="194" t="s">
        <v>364</v>
      </c>
      <c r="C18" s="194"/>
      <c r="D18" s="124">
        <v>0</v>
      </c>
      <c r="E18" s="124">
        <v>0</v>
      </c>
      <c r="F18" s="124">
        <v>0</v>
      </c>
      <c r="G18" s="124">
        <v>0</v>
      </c>
      <c r="H18" s="124">
        <v>0</v>
      </c>
      <c r="I18" s="124">
        <v>0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24">
        <v>0</v>
      </c>
    </row>
    <row r="19" spans="1:15" ht="120" customHeight="1" x14ac:dyDescent="0.25">
      <c r="A19" s="123" t="s">
        <v>365</v>
      </c>
      <c r="B19" s="198" t="s">
        <v>366</v>
      </c>
      <c r="C19" s="198"/>
      <c r="D19" s="124">
        <v>0</v>
      </c>
      <c r="E19" s="124">
        <v>0</v>
      </c>
      <c r="F19" s="124">
        <v>0</v>
      </c>
      <c r="G19" s="124">
        <v>5666.91</v>
      </c>
      <c r="H19" s="124">
        <v>5893.58</v>
      </c>
      <c r="I19" s="124">
        <v>0</v>
      </c>
      <c r="J19" s="124">
        <v>0</v>
      </c>
      <c r="K19" s="124">
        <v>0</v>
      </c>
      <c r="L19" s="124">
        <v>8154.82</v>
      </c>
      <c r="M19" s="124">
        <v>8481.01</v>
      </c>
      <c r="N19" s="124">
        <v>0</v>
      </c>
      <c r="O19" s="124">
        <v>0</v>
      </c>
    </row>
    <row r="20" spans="1:15" ht="75.75" customHeight="1" x14ac:dyDescent="0.25">
      <c r="A20" s="123" t="s">
        <v>367</v>
      </c>
      <c r="B20" s="194" t="s">
        <v>369</v>
      </c>
      <c r="C20" s="194"/>
      <c r="D20" s="124">
        <v>0</v>
      </c>
      <c r="E20" s="124">
        <v>0</v>
      </c>
      <c r="F20" s="124">
        <v>0</v>
      </c>
      <c r="G20" s="124">
        <v>0</v>
      </c>
      <c r="H20" s="124">
        <v>0</v>
      </c>
      <c r="I20" s="124">
        <v>0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24">
        <v>0</v>
      </c>
    </row>
    <row r="21" spans="1:15" ht="48.75" customHeight="1" x14ac:dyDescent="0.25">
      <c r="A21" s="123" t="s">
        <v>368</v>
      </c>
      <c r="B21" s="194" t="s">
        <v>370</v>
      </c>
      <c r="C21" s="194"/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</row>
    <row r="22" spans="1:15" ht="58.5" customHeight="1" x14ac:dyDescent="0.25">
      <c r="A22" s="123" t="s">
        <v>371</v>
      </c>
      <c r="B22" s="197" t="s">
        <v>372</v>
      </c>
      <c r="C22" s="197"/>
      <c r="D22" s="124">
        <v>63.35</v>
      </c>
      <c r="E22" s="124">
        <v>63.35</v>
      </c>
      <c r="F22" s="124">
        <v>63.35</v>
      </c>
      <c r="G22" s="124">
        <v>63.35</v>
      </c>
      <c r="H22" s="124">
        <v>63.35</v>
      </c>
      <c r="I22" s="124">
        <v>63.35</v>
      </c>
      <c r="J22" s="124">
        <v>63.35</v>
      </c>
      <c r="K22" s="124">
        <v>63.35</v>
      </c>
      <c r="L22" s="124">
        <v>63.35</v>
      </c>
      <c r="M22" s="124">
        <v>63.35</v>
      </c>
      <c r="N22" s="124">
        <v>63.35</v>
      </c>
      <c r="O22" s="124">
        <v>63.35</v>
      </c>
    </row>
    <row r="23" spans="1:15" x14ac:dyDescent="0.25">
      <c r="B23" s="120"/>
    </row>
    <row r="24" spans="1:15" x14ac:dyDescent="0.25">
      <c r="B24" s="129" t="s">
        <v>376</v>
      </c>
    </row>
    <row r="25" spans="1:15" s="4" customFormat="1" x14ac:dyDescent="0.25">
      <c r="A25" s="130"/>
      <c r="B25" s="131" t="s">
        <v>375</v>
      </c>
    </row>
  </sheetData>
  <mergeCells count="19">
    <mergeCell ref="B20:C20"/>
    <mergeCell ref="B21:C21"/>
    <mergeCell ref="B22:C22"/>
    <mergeCell ref="B14:C14"/>
    <mergeCell ref="B15:C15"/>
    <mergeCell ref="B16:C16"/>
    <mergeCell ref="B17:C17"/>
    <mergeCell ref="B18:C18"/>
    <mergeCell ref="B19:C19"/>
    <mergeCell ref="B13:C13"/>
    <mergeCell ref="A6:A7"/>
    <mergeCell ref="B6:B7"/>
    <mergeCell ref="A1:A5"/>
    <mergeCell ref="B1:C5"/>
    <mergeCell ref="B8:C8"/>
    <mergeCell ref="B9:C9"/>
    <mergeCell ref="B10:C10"/>
    <mergeCell ref="B11:C11"/>
    <mergeCell ref="B12:C1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81"/>
  <sheetViews>
    <sheetView zoomScale="90" zoomScaleNormal="90" workbookViewId="0">
      <selection activeCell="H166" sqref="H166:J166"/>
    </sheetView>
  </sheetViews>
  <sheetFormatPr defaultRowHeight="15" x14ac:dyDescent="0.25"/>
  <cols>
    <col min="1" max="1" width="13.42578125" customWidth="1"/>
    <col min="2" max="2" width="11.7109375" bestFit="1" customWidth="1"/>
    <col min="8" max="8" width="47" customWidth="1"/>
    <col min="9" max="10" width="15.7109375" style="202" customWidth="1"/>
    <col min="13" max="13" width="42.140625" customWidth="1"/>
    <col min="14" max="15" width="18.140625" style="202" customWidth="1"/>
  </cols>
  <sheetData>
    <row r="1" spans="1:18" x14ac:dyDescent="0.25">
      <c r="A1" s="1" t="s">
        <v>8</v>
      </c>
      <c r="B1" t="s">
        <v>9</v>
      </c>
      <c r="D1">
        <v>2</v>
      </c>
      <c r="E1" t="s">
        <v>110</v>
      </c>
      <c r="G1" t="s">
        <v>145</v>
      </c>
      <c r="H1" s="6" t="s">
        <v>7</v>
      </c>
      <c r="I1" s="201" t="s">
        <v>383</v>
      </c>
      <c r="J1" s="201" t="s">
        <v>384</v>
      </c>
      <c r="K1" t="s">
        <v>146</v>
      </c>
      <c r="M1" s="6" t="s">
        <v>7</v>
      </c>
      <c r="N1" s="201" t="s">
        <v>561</v>
      </c>
      <c r="O1" s="201" t="s">
        <v>562</v>
      </c>
      <c r="P1" t="s">
        <v>167</v>
      </c>
      <c r="R1">
        <v>1.0469999999999999</v>
      </c>
    </row>
    <row r="2" spans="1:18" x14ac:dyDescent="0.25">
      <c r="A2" s="2"/>
      <c r="B2">
        <v>0.3</v>
      </c>
      <c r="E2">
        <v>0.18</v>
      </c>
      <c r="H2" t="s">
        <v>12</v>
      </c>
      <c r="I2" s="202" t="s">
        <v>385</v>
      </c>
      <c r="J2" s="202" t="s">
        <v>386</v>
      </c>
      <c r="M2" t="s">
        <v>12</v>
      </c>
      <c r="N2" s="202" t="s">
        <v>563</v>
      </c>
      <c r="O2" s="202" t="s">
        <v>564</v>
      </c>
    </row>
    <row r="3" spans="1:18" x14ac:dyDescent="0.25">
      <c r="B3">
        <v>0.5</v>
      </c>
      <c r="H3" t="s">
        <v>13</v>
      </c>
      <c r="I3" s="202" t="s">
        <v>387</v>
      </c>
      <c r="J3" s="202" t="s">
        <v>388</v>
      </c>
      <c r="M3" t="s">
        <v>13</v>
      </c>
      <c r="N3" s="202" t="s">
        <v>565</v>
      </c>
      <c r="O3" s="202" t="s">
        <v>566</v>
      </c>
    </row>
    <row r="4" spans="1:18" x14ac:dyDescent="0.25">
      <c r="B4">
        <v>0.75</v>
      </c>
      <c r="H4" t="s">
        <v>14</v>
      </c>
      <c r="I4" s="202" t="s">
        <v>389</v>
      </c>
      <c r="J4" s="202" t="s">
        <v>390</v>
      </c>
      <c r="M4" t="s">
        <v>14</v>
      </c>
      <c r="N4" s="202" t="s">
        <v>567</v>
      </c>
      <c r="O4" s="202" t="s">
        <v>568</v>
      </c>
    </row>
    <row r="5" spans="1:18" x14ac:dyDescent="0.25">
      <c r="B5">
        <v>1</v>
      </c>
      <c r="H5" t="s">
        <v>15</v>
      </c>
      <c r="I5" s="202" t="s">
        <v>391</v>
      </c>
      <c r="J5" s="202" t="s">
        <v>392</v>
      </c>
      <c r="M5" t="s">
        <v>15</v>
      </c>
      <c r="N5" s="202" t="s">
        <v>569</v>
      </c>
      <c r="O5" s="202" t="s">
        <v>570</v>
      </c>
    </row>
    <row r="6" spans="1:18" x14ac:dyDescent="0.25">
      <c r="B6">
        <v>1.25</v>
      </c>
      <c r="H6" t="s">
        <v>16</v>
      </c>
      <c r="I6" s="202" t="s">
        <v>393</v>
      </c>
      <c r="J6" s="202" t="s">
        <v>394</v>
      </c>
      <c r="M6" t="s">
        <v>16</v>
      </c>
      <c r="N6" s="202" t="s">
        <v>571</v>
      </c>
      <c r="O6" s="202" t="s">
        <v>572</v>
      </c>
    </row>
    <row r="7" spans="1:18" x14ac:dyDescent="0.25">
      <c r="H7" s="6" t="s">
        <v>17</v>
      </c>
      <c r="I7" s="201" t="s">
        <v>395</v>
      </c>
      <c r="J7" s="201" t="s">
        <v>396</v>
      </c>
      <c r="M7" s="6" t="s">
        <v>17</v>
      </c>
      <c r="N7" s="201" t="s">
        <v>573</v>
      </c>
      <c r="O7" s="201" t="s">
        <v>574</v>
      </c>
    </row>
    <row r="8" spans="1:18" x14ac:dyDescent="0.25">
      <c r="H8" t="s">
        <v>18</v>
      </c>
      <c r="I8" s="202" t="s">
        <v>397</v>
      </c>
      <c r="J8" s="202" t="s">
        <v>398</v>
      </c>
      <c r="M8" t="s">
        <v>18</v>
      </c>
      <c r="N8" s="202" t="s">
        <v>575</v>
      </c>
      <c r="O8" s="202" t="s">
        <v>576</v>
      </c>
    </row>
    <row r="9" spans="1:18" x14ac:dyDescent="0.25">
      <c r="H9" t="s">
        <v>19</v>
      </c>
      <c r="I9" s="202" t="s">
        <v>399</v>
      </c>
      <c r="J9" s="202" t="s">
        <v>400</v>
      </c>
      <c r="M9" t="s">
        <v>19</v>
      </c>
      <c r="N9" s="202" t="s">
        <v>577</v>
      </c>
      <c r="O9" s="202" t="s">
        <v>578</v>
      </c>
    </row>
    <row r="10" spans="1:18" x14ac:dyDescent="0.25">
      <c r="H10" s="6" t="s">
        <v>20</v>
      </c>
      <c r="I10" s="201" t="s">
        <v>401</v>
      </c>
      <c r="J10" s="201" t="s">
        <v>402</v>
      </c>
      <c r="M10" s="6" t="s">
        <v>112</v>
      </c>
      <c r="N10" s="201" t="s">
        <v>579</v>
      </c>
      <c r="O10" s="201" t="s">
        <v>580</v>
      </c>
    </row>
    <row r="11" spans="1:18" x14ac:dyDescent="0.25">
      <c r="H11" t="s">
        <v>21</v>
      </c>
      <c r="I11" s="202" t="s">
        <v>403</v>
      </c>
      <c r="J11" s="202" t="s">
        <v>404</v>
      </c>
      <c r="M11" t="s">
        <v>113</v>
      </c>
      <c r="N11" s="210">
        <v>2995114</v>
      </c>
      <c r="O11" s="210">
        <v>3114918</v>
      </c>
    </row>
    <row r="12" spans="1:18" x14ac:dyDescent="0.25">
      <c r="H12" t="s">
        <v>22</v>
      </c>
      <c r="I12" s="202" t="s">
        <v>405</v>
      </c>
      <c r="J12" s="202" t="s">
        <v>406</v>
      </c>
      <c r="M12" t="s">
        <v>114</v>
      </c>
      <c r="N12" s="202" t="s">
        <v>581</v>
      </c>
      <c r="O12" s="202" t="s">
        <v>582</v>
      </c>
    </row>
    <row r="13" spans="1:18" x14ac:dyDescent="0.25">
      <c r="H13" t="s">
        <v>23</v>
      </c>
      <c r="I13" s="202" t="s">
        <v>407</v>
      </c>
      <c r="J13" s="202" t="s">
        <v>408</v>
      </c>
      <c r="M13" t="s">
        <v>115</v>
      </c>
      <c r="N13" s="202" t="s">
        <v>583</v>
      </c>
      <c r="O13" s="202" t="s">
        <v>584</v>
      </c>
    </row>
    <row r="14" spans="1:18" x14ac:dyDescent="0.25">
      <c r="H14" t="s">
        <v>24</v>
      </c>
      <c r="I14" s="202" t="s">
        <v>409</v>
      </c>
      <c r="J14" s="202" t="s">
        <v>410</v>
      </c>
      <c r="M14" t="s">
        <v>116</v>
      </c>
      <c r="N14" s="202" t="s">
        <v>585</v>
      </c>
      <c r="O14" s="202" t="s">
        <v>586</v>
      </c>
    </row>
    <row r="15" spans="1:18" x14ac:dyDescent="0.25">
      <c r="H15" t="s">
        <v>25</v>
      </c>
      <c r="I15" s="202" t="s">
        <v>411</v>
      </c>
      <c r="J15" s="202" t="s">
        <v>412</v>
      </c>
      <c r="M15" t="s">
        <v>117</v>
      </c>
      <c r="N15" s="202" t="s">
        <v>587</v>
      </c>
      <c r="O15" s="202" t="s">
        <v>588</v>
      </c>
    </row>
    <row r="16" spans="1:18" x14ac:dyDescent="0.25">
      <c r="H16" s="6" t="s">
        <v>26</v>
      </c>
      <c r="I16" s="201" t="s">
        <v>413</v>
      </c>
      <c r="J16" s="201" t="s">
        <v>414</v>
      </c>
      <c r="M16" s="6" t="s">
        <v>118</v>
      </c>
      <c r="N16" s="201" t="s">
        <v>589</v>
      </c>
      <c r="O16" s="201" t="s">
        <v>590</v>
      </c>
    </row>
    <row r="17" spans="8:15" x14ac:dyDescent="0.25">
      <c r="H17" t="s">
        <v>27</v>
      </c>
      <c r="I17" s="202" t="s">
        <v>415</v>
      </c>
      <c r="J17" s="202" t="s">
        <v>416</v>
      </c>
      <c r="M17" t="s">
        <v>27</v>
      </c>
      <c r="N17" s="202" t="s">
        <v>591</v>
      </c>
      <c r="O17" s="202" t="s">
        <v>592</v>
      </c>
    </row>
    <row r="18" spans="8:15" x14ac:dyDescent="0.25">
      <c r="H18" t="s">
        <v>28</v>
      </c>
      <c r="I18" s="202" t="s">
        <v>417</v>
      </c>
      <c r="J18" s="202" t="s">
        <v>418</v>
      </c>
      <c r="M18" t="s">
        <v>119</v>
      </c>
      <c r="N18" s="202" t="s">
        <v>593</v>
      </c>
      <c r="O18" s="202" t="s">
        <v>594</v>
      </c>
    </row>
    <row r="19" spans="8:15" x14ac:dyDescent="0.25">
      <c r="H19" t="s">
        <v>29</v>
      </c>
      <c r="I19" s="202" t="s">
        <v>419</v>
      </c>
      <c r="J19" s="202" t="s">
        <v>420</v>
      </c>
      <c r="M19" t="s">
        <v>120</v>
      </c>
      <c r="N19" s="202" t="s">
        <v>595</v>
      </c>
      <c r="O19" s="202" t="s">
        <v>596</v>
      </c>
    </row>
    <row r="20" spans="8:15" x14ac:dyDescent="0.25">
      <c r="H20" t="s">
        <v>30</v>
      </c>
      <c r="I20" s="202" t="s">
        <v>421</v>
      </c>
      <c r="J20" s="202" t="s">
        <v>422</v>
      </c>
      <c r="M20" t="s">
        <v>121</v>
      </c>
      <c r="N20" s="202" t="s">
        <v>597</v>
      </c>
      <c r="O20" s="202" t="s">
        <v>598</v>
      </c>
    </row>
    <row r="21" spans="8:15" x14ac:dyDescent="0.25">
      <c r="H21" t="s">
        <v>31</v>
      </c>
      <c r="I21" s="202" t="s">
        <v>423</v>
      </c>
      <c r="J21" s="202" t="s">
        <v>424</v>
      </c>
      <c r="M21" t="s">
        <v>122</v>
      </c>
      <c r="N21" s="202" t="s">
        <v>599</v>
      </c>
      <c r="O21" s="202" t="s">
        <v>600</v>
      </c>
    </row>
    <row r="22" spans="8:15" x14ac:dyDescent="0.25">
      <c r="H22" s="6" t="s">
        <v>33</v>
      </c>
      <c r="I22" s="201" t="s">
        <v>425</v>
      </c>
      <c r="J22" s="201" t="s">
        <v>426</v>
      </c>
      <c r="M22" s="6" t="s">
        <v>123</v>
      </c>
      <c r="N22" s="201" t="s">
        <v>601</v>
      </c>
      <c r="O22" s="201" t="s">
        <v>602</v>
      </c>
    </row>
    <row r="23" spans="8:15" x14ac:dyDescent="0.25">
      <c r="H23" t="s">
        <v>34</v>
      </c>
      <c r="I23" s="202" t="s">
        <v>427</v>
      </c>
      <c r="J23" s="202" t="s">
        <v>428</v>
      </c>
      <c r="M23" t="s">
        <v>124</v>
      </c>
      <c r="N23" s="202" t="s">
        <v>603</v>
      </c>
      <c r="O23" s="202" t="s">
        <v>604</v>
      </c>
    </row>
    <row r="24" spans="8:15" x14ac:dyDescent="0.25">
      <c r="H24" t="s">
        <v>35</v>
      </c>
      <c r="I24" s="202" t="s">
        <v>429</v>
      </c>
      <c r="J24" s="202" t="s">
        <v>430</v>
      </c>
      <c r="M24" t="s">
        <v>125</v>
      </c>
      <c r="N24" s="202" t="s">
        <v>605</v>
      </c>
      <c r="O24" s="202" t="s">
        <v>606</v>
      </c>
    </row>
    <row r="25" spans="8:15" x14ac:dyDescent="0.25">
      <c r="H25" t="s">
        <v>36</v>
      </c>
      <c r="I25" s="202" t="s">
        <v>431</v>
      </c>
      <c r="J25" s="202" t="s">
        <v>432</v>
      </c>
      <c r="M25" t="s">
        <v>126</v>
      </c>
      <c r="N25" s="202" t="s">
        <v>607</v>
      </c>
      <c r="O25" s="202" t="s">
        <v>608</v>
      </c>
    </row>
    <row r="26" spans="8:15" x14ac:dyDescent="0.25">
      <c r="H26" t="s">
        <v>37</v>
      </c>
      <c r="I26" s="202" t="s">
        <v>433</v>
      </c>
      <c r="J26" s="202" t="s">
        <v>434</v>
      </c>
      <c r="M26" t="s">
        <v>127</v>
      </c>
      <c r="N26" s="202" t="s">
        <v>609</v>
      </c>
      <c r="O26" s="202" t="s">
        <v>610</v>
      </c>
    </row>
    <row r="27" spans="8:15" x14ac:dyDescent="0.25">
      <c r="H27" t="s">
        <v>38</v>
      </c>
      <c r="I27" s="202" t="s">
        <v>435</v>
      </c>
      <c r="J27" s="202" t="s">
        <v>436</v>
      </c>
      <c r="M27" t="s">
        <v>128</v>
      </c>
      <c r="N27" s="202" t="s">
        <v>611</v>
      </c>
      <c r="O27" s="202" t="s">
        <v>612</v>
      </c>
    </row>
    <row r="28" spans="8:15" x14ac:dyDescent="0.25">
      <c r="H28" s="6" t="s">
        <v>39</v>
      </c>
      <c r="I28" s="201" t="s">
        <v>437</v>
      </c>
      <c r="J28" s="201" t="s">
        <v>438</v>
      </c>
      <c r="M28" s="6" t="s">
        <v>129</v>
      </c>
      <c r="N28" s="201" t="s">
        <v>613</v>
      </c>
      <c r="O28" s="201" t="s">
        <v>614</v>
      </c>
    </row>
    <row r="29" spans="8:15" x14ac:dyDescent="0.25">
      <c r="H29" t="s">
        <v>40</v>
      </c>
      <c r="I29" s="202" t="s">
        <v>439</v>
      </c>
      <c r="J29" s="202" t="s">
        <v>440</v>
      </c>
      <c r="M29" t="s">
        <v>130</v>
      </c>
      <c r="N29" s="202" t="s">
        <v>615</v>
      </c>
      <c r="O29" s="202" t="s">
        <v>616</v>
      </c>
    </row>
    <row r="30" spans="8:15" x14ac:dyDescent="0.25">
      <c r="H30" t="s">
        <v>41</v>
      </c>
      <c r="I30" s="202" t="s">
        <v>441</v>
      </c>
      <c r="J30" s="202" t="s">
        <v>442</v>
      </c>
      <c r="M30" t="s">
        <v>131</v>
      </c>
      <c r="N30" s="202" t="s">
        <v>617</v>
      </c>
      <c r="O30" s="202" t="s">
        <v>618</v>
      </c>
    </row>
    <row r="31" spans="8:15" x14ac:dyDescent="0.25">
      <c r="H31" t="s">
        <v>42</v>
      </c>
      <c r="I31" s="202" t="s">
        <v>443</v>
      </c>
      <c r="J31" s="202" t="s">
        <v>444</v>
      </c>
      <c r="M31" t="s">
        <v>132</v>
      </c>
      <c r="N31" s="202" t="s">
        <v>619</v>
      </c>
      <c r="O31" s="202" t="s">
        <v>620</v>
      </c>
    </row>
    <row r="32" spans="8:15" x14ac:dyDescent="0.25">
      <c r="H32" t="s">
        <v>43</v>
      </c>
      <c r="I32" s="202" t="s">
        <v>445</v>
      </c>
      <c r="J32" s="202" t="s">
        <v>446</v>
      </c>
      <c r="M32" t="s">
        <v>133</v>
      </c>
      <c r="N32" s="202" t="s">
        <v>621</v>
      </c>
      <c r="O32" s="202" t="s">
        <v>622</v>
      </c>
    </row>
    <row r="33" spans="8:15" x14ac:dyDescent="0.25">
      <c r="H33" t="s">
        <v>44</v>
      </c>
      <c r="I33" s="202" t="s">
        <v>447</v>
      </c>
      <c r="J33" s="202" t="s">
        <v>448</v>
      </c>
      <c r="M33" t="s">
        <v>134</v>
      </c>
      <c r="N33" s="202" t="s">
        <v>623</v>
      </c>
      <c r="O33" s="202" t="s">
        <v>624</v>
      </c>
    </row>
    <row r="34" spans="8:15" x14ac:dyDescent="0.25">
      <c r="H34" s="6" t="s">
        <v>45</v>
      </c>
      <c r="I34" s="201" t="s">
        <v>449</v>
      </c>
      <c r="J34" s="201" t="s">
        <v>450</v>
      </c>
      <c r="M34" s="6" t="s">
        <v>45</v>
      </c>
      <c r="N34" s="201" t="s">
        <v>625</v>
      </c>
      <c r="O34" s="201" t="s">
        <v>626</v>
      </c>
    </row>
    <row r="35" spans="8:15" x14ac:dyDescent="0.25">
      <c r="H35" t="s">
        <v>46</v>
      </c>
      <c r="I35" s="202" t="s">
        <v>451</v>
      </c>
      <c r="J35" s="202" t="s">
        <v>452</v>
      </c>
      <c r="M35" t="s">
        <v>46</v>
      </c>
      <c r="N35" s="202" t="s">
        <v>627</v>
      </c>
      <c r="O35" s="202" t="s">
        <v>628</v>
      </c>
    </row>
    <row r="36" spans="8:15" x14ac:dyDescent="0.25">
      <c r="H36" t="s">
        <v>47</v>
      </c>
      <c r="I36" s="202" t="s">
        <v>453</v>
      </c>
      <c r="J36" s="202" t="s">
        <v>454</v>
      </c>
      <c r="M36" t="s">
        <v>47</v>
      </c>
      <c r="N36" s="202" t="s">
        <v>629</v>
      </c>
      <c r="O36" s="202" t="s">
        <v>630</v>
      </c>
    </row>
    <row r="37" spans="8:15" x14ac:dyDescent="0.25">
      <c r="H37" t="s">
        <v>48</v>
      </c>
      <c r="I37" s="202" t="s">
        <v>455</v>
      </c>
      <c r="J37" s="202" t="s">
        <v>456</v>
      </c>
      <c r="M37" t="s">
        <v>48</v>
      </c>
      <c r="N37" s="202" t="s">
        <v>631</v>
      </c>
      <c r="O37" s="202" t="s">
        <v>632</v>
      </c>
    </row>
    <row r="38" spans="8:15" x14ac:dyDescent="0.25">
      <c r="H38" t="s">
        <v>49</v>
      </c>
      <c r="I38" s="202" t="s">
        <v>457</v>
      </c>
      <c r="J38" s="202" t="s">
        <v>458</v>
      </c>
      <c r="M38" t="s">
        <v>49</v>
      </c>
      <c r="N38" s="202" t="s">
        <v>633</v>
      </c>
      <c r="O38" s="202" t="s">
        <v>634</v>
      </c>
    </row>
    <row r="39" spans="8:15" x14ac:dyDescent="0.25">
      <c r="H39" t="s">
        <v>50</v>
      </c>
      <c r="I39" s="202" t="s">
        <v>459</v>
      </c>
      <c r="J39" s="202" t="s">
        <v>460</v>
      </c>
      <c r="M39" t="s">
        <v>50</v>
      </c>
      <c r="N39" s="202" t="s">
        <v>635</v>
      </c>
      <c r="O39" s="202" t="s">
        <v>636</v>
      </c>
    </row>
    <row r="40" spans="8:15" x14ac:dyDescent="0.25">
      <c r="H40" s="6" t="s">
        <v>51</v>
      </c>
      <c r="I40" s="201" t="s">
        <v>461</v>
      </c>
      <c r="J40" s="201" t="s">
        <v>462</v>
      </c>
      <c r="M40" s="6" t="s">
        <v>51</v>
      </c>
      <c r="N40" s="201" t="s">
        <v>637</v>
      </c>
      <c r="O40" s="201" t="s">
        <v>638</v>
      </c>
    </row>
    <row r="41" spans="8:15" x14ac:dyDescent="0.25">
      <c r="H41" t="s">
        <v>52</v>
      </c>
      <c r="I41" s="202" t="s">
        <v>463</v>
      </c>
      <c r="J41" s="202" t="s">
        <v>464</v>
      </c>
      <c r="M41" t="s">
        <v>52</v>
      </c>
      <c r="N41" s="202" t="s">
        <v>639</v>
      </c>
      <c r="O41" s="202" t="s">
        <v>640</v>
      </c>
    </row>
    <row r="42" spans="8:15" x14ac:dyDescent="0.25">
      <c r="H42" t="s">
        <v>53</v>
      </c>
      <c r="I42" s="202" t="s">
        <v>465</v>
      </c>
      <c r="J42" s="202" t="s">
        <v>466</v>
      </c>
      <c r="M42" t="s">
        <v>53</v>
      </c>
      <c r="N42" s="202" t="s">
        <v>641</v>
      </c>
      <c r="O42" s="202" t="s">
        <v>642</v>
      </c>
    </row>
    <row r="43" spans="8:15" x14ac:dyDescent="0.25">
      <c r="H43" t="s">
        <v>54</v>
      </c>
      <c r="I43" s="202" t="s">
        <v>467</v>
      </c>
      <c r="J43" s="202" t="s">
        <v>468</v>
      </c>
      <c r="M43" t="s">
        <v>54</v>
      </c>
      <c r="N43" s="202" t="s">
        <v>643</v>
      </c>
      <c r="O43" s="202" t="s">
        <v>644</v>
      </c>
    </row>
    <row r="44" spans="8:15" x14ac:dyDescent="0.25">
      <c r="H44" t="s">
        <v>55</v>
      </c>
      <c r="I44" s="202" t="s">
        <v>469</v>
      </c>
      <c r="J44" s="202" t="s">
        <v>470</v>
      </c>
      <c r="M44" t="s">
        <v>55</v>
      </c>
      <c r="N44" s="202" t="s">
        <v>645</v>
      </c>
      <c r="O44" s="202" t="s">
        <v>646</v>
      </c>
    </row>
    <row r="45" spans="8:15" x14ac:dyDescent="0.25">
      <c r="H45" t="s">
        <v>56</v>
      </c>
      <c r="I45" s="202" t="s">
        <v>471</v>
      </c>
      <c r="J45" s="202" t="s">
        <v>472</v>
      </c>
      <c r="M45" t="s">
        <v>56</v>
      </c>
      <c r="N45" s="202" t="s">
        <v>647</v>
      </c>
      <c r="O45" s="202" t="s">
        <v>648</v>
      </c>
    </row>
    <row r="46" spans="8:15" ht="30" x14ac:dyDescent="0.25">
      <c r="H46" s="11" t="s">
        <v>57</v>
      </c>
      <c r="I46" s="203" t="s">
        <v>473</v>
      </c>
      <c r="J46" s="203" t="s">
        <v>474</v>
      </c>
      <c r="M46" s="6" t="s">
        <v>135</v>
      </c>
      <c r="N46" s="201" t="s">
        <v>649</v>
      </c>
      <c r="O46" s="201" t="s">
        <v>650</v>
      </c>
    </row>
    <row r="47" spans="8:15" ht="30" x14ac:dyDescent="0.25">
      <c r="H47" s="10" t="s">
        <v>58</v>
      </c>
      <c r="I47" s="204" t="s">
        <v>475</v>
      </c>
      <c r="J47" s="204" t="s">
        <v>476</v>
      </c>
      <c r="M47" t="s">
        <v>136</v>
      </c>
      <c r="N47" s="202" t="s">
        <v>651</v>
      </c>
      <c r="O47" s="202" t="s">
        <v>652</v>
      </c>
    </row>
    <row r="48" spans="8:15" ht="30" x14ac:dyDescent="0.25">
      <c r="H48" s="10" t="s">
        <v>59</v>
      </c>
      <c r="I48" s="204" t="s">
        <v>477</v>
      </c>
      <c r="J48" s="204" t="s">
        <v>478</v>
      </c>
      <c r="M48" t="s">
        <v>137</v>
      </c>
      <c r="N48" s="202" t="s">
        <v>653</v>
      </c>
      <c r="O48" s="202" t="s">
        <v>654</v>
      </c>
    </row>
    <row r="49" spans="8:15" ht="30" x14ac:dyDescent="0.25">
      <c r="H49" s="10" t="s">
        <v>60</v>
      </c>
      <c r="I49" s="204" t="s">
        <v>479</v>
      </c>
      <c r="J49" s="204" t="s">
        <v>480</v>
      </c>
      <c r="M49" t="s">
        <v>138</v>
      </c>
      <c r="N49" s="202" t="s">
        <v>655</v>
      </c>
      <c r="O49" s="202" t="s">
        <v>656</v>
      </c>
    </row>
    <row r="50" spans="8:15" ht="30" x14ac:dyDescent="0.25">
      <c r="H50" s="10" t="s">
        <v>61</v>
      </c>
      <c r="I50" s="204" t="s">
        <v>481</v>
      </c>
      <c r="J50" s="204" t="s">
        <v>482</v>
      </c>
      <c r="M50" t="s">
        <v>139</v>
      </c>
      <c r="N50" s="202" t="s">
        <v>657</v>
      </c>
      <c r="O50" s="202" t="s">
        <v>658</v>
      </c>
    </row>
    <row r="51" spans="8:15" ht="30" x14ac:dyDescent="0.25">
      <c r="H51" s="10" t="s">
        <v>62</v>
      </c>
      <c r="I51" s="204" t="s">
        <v>483</v>
      </c>
      <c r="J51" s="204" t="s">
        <v>484</v>
      </c>
      <c r="M51" s="6" t="s">
        <v>140</v>
      </c>
      <c r="N51" s="201" t="s">
        <v>659</v>
      </c>
      <c r="O51" s="201" t="s">
        <v>660</v>
      </c>
    </row>
    <row r="52" spans="8:15" x14ac:dyDescent="0.25">
      <c r="H52" s="11" t="s">
        <v>63</v>
      </c>
      <c r="I52" s="203" t="s">
        <v>485</v>
      </c>
      <c r="J52" s="203" t="s">
        <v>486</v>
      </c>
      <c r="M52" t="s">
        <v>141</v>
      </c>
      <c r="N52" s="202" t="s">
        <v>661</v>
      </c>
      <c r="O52" s="202" t="s">
        <v>662</v>
      </c>
    </row>
    <row r="53" spans="8:15" x14ac:dyDescent="0.25">
      <c r="H53" s="10" t="s">
        <v>64</v>
      </c>
      <c r="I53" s="204" t="s">
        <v>487</v>
      </c>
      <c r="J53" s="204" t="s">
        <v>488</v>
      </c>
      <c r="M53" t="s">
        <v>142</v>
      </c>
      <c r="N53" s="202" t="s">
        <v>663</v>
      </c>
      <c r="O53" s="202" t="s">
        <v>664</v>
      </c>
    </row>
    <row r="54" spans="8:15" x14ac:dyDescent="0.25">
      <c r="H54" s="10" t="s">
        <v>65</v>
      </c>
      <c r="I54" s="204" t="s">
        <v>489</v>
      </c>
      <c r="J54" s="204" t="s">
        <v>490</v>
      </c>
      <c r="M54" t="s">
        <v>143</v>
      </c>
      <c r="N54" s="202" t="s">
        <v>665</v>
      </c>
      <c r="O54" s="202" t="s">
        <v>666</v>
      </c>
    </row>
    <row r="55" spans="8:15" x14ac:dyDescent="0.25">
      <c r="H55" s="10" t="s">
        <v>66</v>
      </c>
      <c r="I55" s="204" t="s">
        <v>491</v>
      </c>
      <c r="J55" s="204" t="s">
        <v>492</v>
      </c>
      <c r="M55" t="s">
        <v>144</v>
      </c>
      <c r="N55" s="202" t="s">
        <v>667</v>
      </c>
      <c r="O55" s="202" t="s">
        <v>668</v>
      </c>
    </row>
    <row r="56" spans="8:15" ht="30" x14ac:dyDescent="0.25">
      <c r="H56" s="10" t="s">
        <v>67</v>
      </c>
      <c r="I56" s="204" t="s">
        <v>493</v>
      </c>
      <c r="J56" s="204" t="s">
        <v>494</v>
      </c>
      <c r="M56" s="16" t="s">
        <v>57</v>
      </c>
      <c r="N56" s="207" t="s">
        <v>669</v>
      </c>
      <c r="O56" s="207" t="s">
        <v>670</v>
      </c>
    </row>
    <row r="57" spans="8:15" ht="30" x14ac:dyDescent="0.25">
      <c r="H57" s="10" t="s">
        <v>68</v>
      </c>
      <c r="I57" s="204" t="s">
        <v>495</v>
      </c>
      <c r="J57" s="204" t="s">
        <v>496</v>
      </c>
      <c r="M57" s="17" t="s">
        <v>58</v>
      </c>
      <c r="N57" s="206" t="s">
        <v>671</v>
      </c>
      <c r="O57" s="206" t="s">
        <v>672</v>
      </c>
    </row>
    <row r="58" spans="8:15" ht="30" x14ac:dyDescent="0.25">
      <c r="H58" s="10" t="s">
        <v>69</v>
      </c>
      <c r="I58" s="204" t="s">
        <v>497</v>
      </c>
      <c r="J58" s="204" t="s">
        <v>498</v>
      </c>
      <c r="M58" s="17" t="s">
        <v>59</v>
      </c>
      <c r="N58" s="206" t="s">
        <v>673</v>
      </c>
      <c r="O58" s="206" t="s">
        <v>674</v>
      </c>
    </row>
    <row r="59" spans="8:15" ht="30" x14ac:dyDescent="0.25">
      <c r="H59" s="10" t="s">
        <v>70</v>
      </c>
      <c r="I59" s="204" t="s">
        <v>499</v>
      </c>
      <c r="J59" s="204" t="s">
        <v>500</v>
      </c>
      <c r="M59" s="17" t="s">
        <v>60</v>
      </c>
      <c r="N59" s="206" t="s">
        <v>675</v>
      </c>
      <c r="O59" s="206" t="s">
        <v>676</v>
      </c>
    </row>
    <row r="60" spans="8:15" ht="30" x14ac:dyDescent="0.25">
      <c r="H60" s="10" t="s">
        <v>71</v>
      </c>
      <c r="I60" s="204" t="s">
        <v>501</v>
      </c>
      <c r="J60" s="204" t="s">
        <v>502</v>
      </c>
      <c r="M60" s="17" t="s">
        <v>61</v>
      </c>
      <c r="N60" s="206" t="s">
        <v>677</v>
      </c>
      <c r="O60" s="206" t="s">
        <v>678</v>
      </c>
    </row>
    <row r="61" spans="8:15" ht="30" x14ac:dyDescent="0.25">
      <c r="H61" s="10" t="s">
        <v>72</v>
      </c>
      <c r="I61" s="204" t="s">
        <v>503</v>
      </c>
      <c r="J61" s="204" t="s">
        <v>504</v>
      </c>
      <c r="M61" s="17" t="s">
        <v>62</v>
      </c>
      <c r="N61" s="206" t="s">
        <v>679</v>
      </c>
      <c r="O61" s="206" t="s">
        <v>680</v>
      </c>
    </row>
    <row r="62" spans="8:15" x14ac:dyDescent="0.25">
      <c r="H62" s="10" t="s">
        <v>73</v>
      </c>
      <c r="I62" s="204" t="s">
        <v>505</v>
      </c>
      <c r="J62" s="204" t="s">
        <v>506</v>
      </c>
      <c r="M62" s="11" t="s">
        <v>63</v>
      </c>
      <c r="N62" s="203" t="s">
        <v>681</v>
      </c>
      <c r="O62" s="203" t="s">
        <v>682</v>
      </c>
    </row>
    <row r="63" spans="8:15" x14ac:dyDescent="0.25">
      <c r="H63" s="10" t="s">
        <v>74</v>
      </c>
      <c r="I63" s="204" t="s">
        <v>507</v>
      </c>
      <c r="J63" s="204" t="s">
        <v>508</v>
      </c>
      <c r="M63" s="10" t="s">
        <v>64</v>
      </c>
      <c r="N63" s="204" t="s">
        <v>683</v>
      </c>
      <c r="O63" s="204" t="s">
        <v>684</v>
      </c>
    </row>
    <row r="64" spans="8:15" x14ac:dyDescent="0.25">
      <c r="H64" s="10" t="s">
        <v>75</v>
      </c>
      <c r="I64" s="204" t="s">
        <v>509</v>
      </c>
      <c r="J64" s="204" t="s">
        <v>510</v>
      </c>
      <c r="M64" s="10" t="s">
        <v>65</v>
      </c>
      <c r="N64" s="204" t="s">
        <v>685</v>
      </c>
      <c r="O64" s="204" t="s">
        <v>686</v>
      </c>
    </row>
    <row r="65" spans="8:15" x14ac:dyDescent="0.25">
      <c r="H65" s="10" t="s">
        <v>76</v>
      </c>
      <c r="I65" s="204" t="s">
        <v>511</v>
      </c>
      <c r="J65" s="204" t="s">
        <v>512</v>
      </c>
      <c r="M65" s="10" t="s">
        <v>66</v>
      </c>
      <c r="N65" s="204" t="s">
        <v>687</v>
      </c>
      <c r="O65" s="204" t="s">
        <v>688</v>
      </c>
    </row>
    <row r="66" spans="8:15" x14ac:dyDescent="0.25">
      <c r="H66" s="10" t="s">
        <v>77</v>
      </c>
      <c r="I66" s="204" t="s">
        <v>513</v>
      </c>
      <c r="J66" s="204" t="s">
        <v>514</v>
      </c>
      <c r="M66" s="10" t="s">
        <v>67</v>
      </c>
      <c r="N66" s="204" t="s">
        <v>689</v>
      </c>
      <c r="O66" s="204" t="s">
        <v>690</v>
      </c>
    </row>
    <row r="67" spans="8:15" x14ac:dyDescent="0.25">
      <c r="H67" s="10" t="s">
        <v>78</v>
      </c>
      <c r="I67" s="204" t="s">
        <v>515</v>
      </c>
      <c r="J67" s="204" t="s">
        <v>516</v>
      </c>
      <c r="M67" s="10" t="s">
        <v>68</v>
      </c>
      <c r="N67" s="204" t="s">
        <v>691</v>
      </c>
      <c r="O67" s="204" t="s">
        <v>692</v>
      </c>
    </row>
    <row r="68" spans="8:15" x14ac:dyDescent="0.25">
      <c r="H68" s="11" t="s">
        <v>79</v>
      </c>
      <c r="I68" s="203" t="s">
        <v>517</v>
      </c>
      <c r="J68" s="203" t="s">
        <v>518</v>
      </c>
      <c r="M68" s="10" t="s">
        <v>69</v>
      </c>
      <c r="N68" s="204" t="s">
        <v>693</v>
      </c>
      <c r="O68" s="204" t="s">
        <v>694</v>
      </c>
    </row>
    <row r="69" spans="8:15" x14ac:dyDescent="0.25">
      <c r="H69" s="10" t="s">
        <v>80</v>
      </c>
      <c r="I69" s="204" t="s">
        <v>519</v>
      </c>
      <c r="J69" s="204" t="s">
        <v>520</v>
      </c>
      <c r="M69" s="10" t="s">
        <v>70</v>
      </c>
      <c r="N69" s="204" t="s">
        <v>695</v>
      </c>
      <c r="O69" s="204" t="s">
        <v>696</v>
      </c>
    </row>
    <row r="70" spans="8:15" x14ac:dyDescent="0.25">
      <c r="H70" s="10" t="s">
        <v>81</v>
      </c>
      <c r="I70" s="204" t="s">
        <v>521</v>
      </c>
      <c r="J70" s="204" t="s">
        <v>522</v>
      </c>
      <c r="M70" s="10" t="s">
        <v>71</v>
      </c>
      <c r="N70" s="204" t="s">
        <v>697</v>
      </c>
      <c r="O70" s="204" t="s">
        <v>698</v>
      </c>
    </row>
    <row r="71" spans="8:15" x14ac:dyDescent="0.25">
      <c r="H71" s="10" t="s">
        <v>82</v>
      </c>
      <c r="I71" s="204" t="s">
        <v>523</v>
      </c>
      <c r="J71" s="204" t="s">
        <v>524</v>
      </c>
      <c r="M71" s="10" t="s">
        <v>72</v>
      </c>
      <c r="N71" s="204" t="s">
        <v>699</v>
      </c>
      <c r="O71" s="204" t="s">
        <v>700</v>
      </c>
    </row>
    <row r="72" spans="8:15" x14ac:dyDescent="0.25">
      <c r="H72" s="10" t="s">
        <v>83</v>
      </c>
      <c r="I72" s="204" t="s">
        <v>525</v>
      </c>
      <c r="J72" s="204" t="s">
        <v>526</v>
      </c>
      <c r="M72" s="10" t="s">
        <v>73</v>
      </c>
      <c r="N72" s="204" t="s">
        <v>701</v>
      </c>
      <c r="O72" s="204" t="s">
        <v>702</v>
      </c>
    </row>
    <row r="73" spans="8:15" x14ac:dyDescent="0.25">
      <c r="H73" s="10" t="s">
        <v>84</v>
      </c>
      <c r="I73" s="204" t="s">
        <v>527</v>
      </c>
      <c r="J73" s="204" t="s">
        <v>528</v>
      </c>
      <c r="M73" s="10" t="s">
        <v>74</v>
      </c>
      <c r="N73" s="204" t="s">
        <v>703</v>
      </c>
      <c r="O73" s="204" t="s">
        <v>704</v>
      </c>
    </row>
    <row r="74" spans="8:15" x14ac:dyDescent="0.25">
      <c r="H74" s="14" t="s">
        <v>86</v>
      </c>
      <c r="I74" s="205" t="s">
        <v>529</v>
      </c>
      <c r="J74" s="205" t="s">
        <v>530</v>
      </c>
      <c r="M74" s="10" t="s">
        <v>75</v>
      </c>
      <c r="N74" s="204" t="s">
        <v>705</v>
      </c>
      <c r="O74" s="204" t="s">
        <v>706</v>
      </c>
    </row>
    <row r="75" spans="8:15" x14ac:dyDescent="0.25">
      <c r="H75" t="s">
        <v>87</v>
      </c>
      <c r="I75" s="202" t="s">
        <v>531</v>
      </c>
      <c r="J75" s="202" t="s">
        <v>532</v>
      </c>
      <c r="M75" s="10" t="s">
        <v>76</v>
      </c>
      <c r="N75" s="204" t="s">
        <v>707</v>
      </c>
      <c r="O75" s="204" t="s">
        <v>708</v>
      </c>
    </row>
    <row r="76" spans="8:15" x14ac:dyDescent="0.25">
      <c r="H76" t="s">
        <v>88</v>
      </c>
      <c r="I76" s="202" t="s">
        <v>533</v>
      </c>
      <c r="J76" s="202" t="s">
        <v>534</v>
      </c>
      <c r="M76" s="10" t="s">
        <v>77</v>
      </c>
      <c r="N76" s="204" t="s">
        <v>709</v>
      </c>
      <c r="O76" s="204" t="s">
        <v>710</v>
      </c>
    </row>
    <row r="77" spans="8:15" x14ac:dyDescent="0.25">
      <c r="H77" t="s">
        <v>89</v>
      </c>
      <c r="I77" s="202" t="s">
        <v>535</v>
      </c>
      <c r="J77" s="202" t="s">
        <v>536</v>
      </c>
      <c r="M77" s="10" t="s">
        <v>78</v>
      </c>
      <c r="N77" s="204" t="s">
        <v>711</v>
      </c>
      <c r="O77" s="204" t="s">
        <v>712</v>
      </c>
    </row>
    <row r="78" spans="8:15" x14ac:dyDescent="0.25">
      <c r="H78" t="s">
        <v>90</v>
      </c>
      <c r="I78" s="202" t="s">
        <v>537</v>
      </c>
      <c r="J78" s="202" t="s">
        <v>538</v>
      </c>
      <c r="M78" s="11" t="s">
        <v>79</v>
      </c>
      <c r="N78" s="203" t="s">
        <v>713</v>
      </c>
      <c r="O78" s="203" t="s">
        <v>714</v>
      </c>
    </row>
    <row r="79" spans="8:15" x14ac:dyDescent="0.25">
      <c r="H79" t="s">
        <v>91</v>
      </c>
      <c r="I79" s="202" t="s">
        <v>539</v>
      </c>
      <c r="J79" s="202" t="s">
        <v>540</v>
      </c>
      <c r="M79" s="10" t="s">
        <v>80</v>
      </c>
      <c r="N79" s="204" t="s">
        <v>715</v>
      </c>
      <c r="O79" s="204" t="s">
        <v>716</v>
      </c>
    </row>
    <row r="80" spans="8:15" x14ac:dyDescent="0.25">
      <c r="H80" t="s">
        <v>85</v>
      </c>
      <c r="I80" s="202" t="s">
        <v>541</v>
      </c>
      <c r="J80" s="202" t="s">
        <v>542</v>
      </c>
      <c r="M80" s="10" t="s">
        <v>81</v>
      </c>
      <c r="N80" s="204" t="s">
        <v>717</v>
      </c>
      <c r="O80" s="204" t="s">
        <v>718</v>
      </c>
    </row>
    <row r="81" spans="8:15" x14ac:dyDescent="0.25">
      <c r="H81" t="s">
        <v>92</v>
      </c>
      <c r="I81" s="202" t="s">
        <v>543</v>
      </c>
      <c r="J81" s="202" t="s">
        <v>544</v>
      </c>
      <c r="M81" s="10" t="s">
        <v>82</v>
      </c>
      <c r="N81" s="204" t="s">
        <v>719</v>
      </c>
      <c r="O81" s="204" t="s">
        <v>720</v>
      </c>
    </row>
    <row r="82" spans="8:15" x14ac:dyDescent="0.25">
      <c r="H82" t="s">
        <v>93</v>
      </c>
      <c r="I82" s="202" t="s">
        <v>545</v>
      </c>
      <c r="J82" s="202" t="s">
        <v>546</v>
      </c>
      <c r="M82" s="10" t="s">
        <v>83</v>
      </c>
      <c r="N82" s="204" t="s">
        <v>721</v>
      </c>
      <c r="O82" s="204" t="s">
        <v>722</v>
      </c>
    </row>
    <row r="83" spans="8:15" x14ac:dyDescent="0.25">
      <c r="H83" t="s">
        <v>94</v>
      </c>
      <c r="I83" s="202" t="s">
        <v>547</v>
      </c>
      <c r="J83" s="202" t="s">
        <v>548</v>
      </c>
      <c r="M83" s="10" t="s">
        <v>84</v>
      </c>
      <c r="N83" s="204" t="s">
        <v>723</v>
      </c>
      <c r="O83" s="204" t="s">
        <v>724</v>
      </c>
    </row>
    <row r="84" spans="8:15" x14ac:dyDescent="0.25">
      <c r="H84" s="6" t="s">
        <v>95</v>
      </c>
      <c r="I84" s="201" t="s">
        <v>549</v>
      </c>
      <c r="J84" s="201" t="s">
        <v>550</v>
      </c>
      <c r="M84" s="14" t="s">
        <v>86</v>
      </c>
      <c r="N84" s="205" t="s">
        <v>725</v>
      </c>
      <c r="O84" s="205" t="s">
        <v>726</v>
      </c>
    </row>
    <row r="85" spans="8:15" x14ac:dyDescent="0.25">
      <c r="H85" t="s">
        <v>96</v>
      </c>
      <c r="I85" s="202" t="s">
        <v>551</v>
      </c>
      <c r="J85" s="202" t="s">
        <v>552</v>
      </c>
      <c r="M85" t="s">
        <v>87</v>
      </c>
      <c r="N85" s="202" t="s">
        <v>727</v>
      </c>
      <c r="O85" s="202" t="s">
        <v>728</v>
      </c>
    </row>
    <row r="86" spans="8:15" x14ac:dyDescent="0.25">
      <c r="H86" t="s">
        <v>97</v>
      </c>
      <c r="I86" s="202" t="s">
        <v>553</v>
      </c>
      <c r="J86" s="202" t="s">
        <v>554</v>
      </c>
      <c r="M86" t="s">
        <v>88</v>
      </c>
      <c r="N86" s="202" t="s">
        <v>729</v>
      </c>
      <c r="O86" s="202" t="s">
        <v>730</v>
      </c>
    </row>
    <row r="87" spans="8:15" x14ac:dyDescent="0.25">
      <c r="H87" t="s">
        <v>98</v>
      </c>
      <c r="I87" s="202" t="s">
        <v>555</v>
      </c>
      <c r="J87" s="202" t="s">
        <v>556</v>
      </c>
      <c r="M87" t="s">
        <v>89</v>
      </c>
      <c r="N87" s="202" t="s">
        <v>731</v>
      </c>
      <c r="O87" s="202" t="s">
        <v>732</v>
      </c>
    </row>
    <row r="88" spans="8:15" x14ac:dyDescent="0.25">
      <c r="H88" t="s">
        <v>99</v>
      </c>
      <c r="I88" s="202" t="s">
        <v>557</v>
      </c>
      <c r="J88" s="202" t="s">
        <v>558</v>
      </c>
      <c r="M88" t="s">
        <v>90</v>
      </c>
      <c r="N88" s="202" t="s">
        <v>733</v>
      </c>
      <c r="O88" s="202" t="s">
        <v>734</v>
      </c>
    </row>
    <row r="89" spans="8:15" x14ac:dyDescent="0.25">
      <c r="H89" t="s">
        <v>100</v>
      </c>
      <c r="I89" s="202" t="s">
        <v>559</v>
      </c>
      <c r="J89" s="202" t="s">
        <v>560</v>
      </c>
      <c r="M89" t="s">
        <v>91</v>
      </c>
      <c r="N89" s="202" t="s">
        <v>735</v>
      </c>
      <c r="O89" s="202" t="s">
        <v>736</v>
      </c>
    </row>
    <row r="90" spans="8:15" x14ac:dyDescent="0.25">
      <c r="M90" t="s">
        <v>85</v>
      </c>
      <c r="N90" s="202" t="s">
        <v>737</v>
      </c>
      <c r="O90" s="202" t="s">
        <v>738</v>
      </c>
    </row>
    <row r="91" spans="8:15" x14ac:dyDescent="0.25">
      <c r="M91" t="s">
        <v>92</v>
      </c>
      <c r="N91" s="202" t="s">
        <v>739</v>
      </c>
      <c r="O91" s="202" t="s">
        <v>740</v>
      </c>
    </row>
    <row r="92" spans="8:15" x14ac:dyDescent="0.25">
      <c r="M92" t="s">
        <v>93</v>
      </c>
      <c r="N92" s="202" t="s">
        <v>741</v>
      </c>
      <c r="O92" s="202" t="s">
        <v>742</v>
      </c>
    </row>
    <row r="93" spans="8:15" x14ac:dyDescent="0.25">
      <c r="M93" t="s">
        <v>94</v>
      </c>
      <c r="N93" s="202" t="s">
        <v>743</v>
      </c>
      <c r="O93" s="202" t="s">
        <v>744</v>
      </c>
    </row>
    <row r="94" spans="8:15" x14ac:dyDescent="0.25">
      <c r="M94" s="6" t="s">
        <v>95</v>
      </c>
      <c r="N94" s="201" t="s">
        <v>745</v>
      </c>
      <c r="O94" s="201" t="s">
        <v>746</v>
      </c>
    </row>
    <row r="95" spans="8:15" x14ac:dyDescent="0.25">
      <c r="M95" t="s">
        <v>96</v>
      </c>
      <c r="N95" s="202" t="s">
        <v>747</v>
      </c>
      <c r="O95" s="202" t="s">
        <v>748</v>
      </c>
    </row>
    <row r="96" spans="8:15" x14ac:dyDescent="0.25">
      <c r="M96" t="s">
        <v>97</v>
      </c>
      <c r="N96" s="202" t="s">
        <v>749</v>
      </c>
      <c r="O96" s="202" t="s">
        <v>750</v>
      </c>
    </row>
    <row r="97" spans="7:16" x14ac:dyDescent="0.25">
      <c r="M97" t="s">
        <v>98</v>
      </c>
      <c r="N97" s="202" t="s">
        <v>751</v>
      </c>
      <c r="O97" s="202" t="s">
        <v>752</v>
      </c>
    </row>
    <row r="98" spans="7:16" x14ac:dyDescent="0.25">
      <c r="M98" t="s">
        <v>99</v>
      </c>
      <c r="N98" s="202" t="s">
        <v>753</v>
      </c>
      <c r="O98" s="202" t="s">
        <v>754</v>
      </c>
    </row>
    <row r="99" spans="7:16" x14ac:dyDescent="0.25">
      <c r="M99" t="s">
        <v>100</v>
      </c>
      <c r="N99" s="202" t="s">
        <v>755</v>
      </c>
      <c r="O99" s="202" t="s">
        <v>756</v>
      </c>
    </row>
    <row r="101" spans="7:16" s="6" customFormat="1" x14ac:dyDescent="0.25">
      <c r="G101" s="6" t="s">
        <v>147</v>
      </c>
      <c r="H101" s="6" t="s">
        <v>17</v>
      </c>
      <c r="I101" s="201" t="s">
        <v>757</v>
      </c>
      <c r="J101" s="201" t="s">
        <v>758</v>
      </c>
      <c r="K101" s="6" t="s">
        <v>146</v>
      </c>
      <c r="M101" s="6" t="s">
        <v>17</v>
      </c>
      <c r="N101" s="201" t="s">
        <v>934</v>
      </c>
      <c r="O101" s="201" t="s">
        <v>935</v>
      </c>
      <c r="P101" s="6" t="s">
        <v>167</v>
      </c>
    </row>
    <row r="102" spans="7:16" x14ac:dyDescent="0.25">
      <c r="H102" t="s">
        <v>18</v>
      </c>
      <c r="I102" s="202" t="s">
        <v>759</v>
      </c>
      <c r="J102" s="202" t="s">
        <v>760</v>
      </c>
      <c r="M102" t="s">
        <v>18</v>
      </c>
      <c r="N102" s="202" t="s">
        <v>936</v>
      </c>
      <c r="O102" s="202" t="s">
        <v>937</v>
      </c>
    </row>
    <row r="103" spans="7:16" x14ac:dyDescent="0.25">
      <c r="H103" t="s">
        <v>19</v>
      </c>
      <c r="I103" s="202" t="s">
        <v>761</v>
      </c>
      <c r="J103" s="202" t="s">
        <v>762</v>
      </c>
      <c r="M103" t="s">
        <v>19</v>
      </c>
      <c r="N103" s="202" t="s">
        <v>938</v>
      </c>
      <c r="O103" s="202" t="s">
        <v>939</v>
      </c>
    </row>
    <row r="104" spans="7:16" x14ac:dyDescent="0.25">
      <c r="H104" t="s">
        <v>148</v>
      </c>
      <c r="I104" s="202" t="s">
        <v>763</v>
      </c>
      <c r="J104" s="202" t="s">
        <v>764</v>
      </c>
      <c r="M104" t="s">
        <v>148</v>
      </c>
      <c r="N104" s="202" t="s">
        <v>940</v>
      </c>
      <c r="O104" s="202" t="s">
        <v>941</v>
      </c>
    </row>
    <row r="105" spans="7:16" x14ac:dyDescent="0.25">
      <c r="H105" t="s">
        <v>149</v>
      </c>
      <c r="I105" s="202" t="s">
        <v>765</v>
      </c>
      <c r="J105" s="202" t="s">
        <v>766</v>
      </c>
      <c r="M105" t="s">
        <v>149</v>
      </c>
      <c r="N105" s="202" t="s">
        <v>942</v>
      </c>
      <c r="O105" s="202" t="s">
        <v>943</v>
      </c>
    </row>
    <row r="106" spans="7:16" x14ac:dyDescent="0.25">
      <c r="H106" t="s">
        <v>150</v>
      </c>
      <c r="I106" s="202" t="s">
        <v>767</v>
      </c>
      <c r="J106" s="202" t="s">
        <v>768</v>
      </c>
      <c r="M106" t="s">
        <v>150</v>
      </c>
      <c r="N106" s="202" t="s">
        <v>944</v>
      </c>
      <c r="O106" s="202" t="s">
        <v>945</v>
      </c>
    </row>
    <row r="107" spans="7:16" x14ac:dyDescent="0.25">
      <c r="H107" s="6" t="s">
        <v>112</v>
      </c>
      <c r="I107" s="201" t="s">
        <v>769</v>
      </c>
      <c r="J107" s="201" t="s">
        <v>770</v>
      </c>
      <c r="M107" s="6" t="s">
        <v>112</v>
      </c>
      <c r="N107" s="201" t="s">
        <v>946</v>
      </c>
      <c r="O107" s="201" t="s">
        <v>947</v>
      </c>
    </row>
    <row r="108" spans="7:16" x14ac:dyDescent="0.25">
      <c r="H108" t="s">
        <v>113</v>
      </c>
      <c r="I108" s="202" t="s">
        <v>771</v>
      </c>
      <c r="J108" s="202" t="s">
        <v>772</v>
      </c>
      <c r="M108" t="s">
        <v>113</v>
      </c>
      <c r="N108" s="202" t="s">
        <v>948</v>
      </c>
      <c r="O108" s="202" t="s">
        <v>949</v>
      </c>
    </row>
    <row r="109" spans="7:16" x14ac:dyDescent="0.25">
      <c r="H109" t="s">
        <v>114</v>
      </c>
      <c r="I109" s="202" t="s">
        <v>773</v>
      </c>
      <c r="J109" s="202" t="s">
        <v>774</v>
      </c>
      <c r="M109" t="s">
        <v>114</v>
      </c>
      <c r="N109" s="202" t="s">
        <v>950</v>
      </c>
      <c r="O109" s="202" t="s">
        <v>951</v>
      </c>
    </row>
    <row r="110" spans="7:16" x14ac:dyDescent="0.25">
      <c r="H110" t="s">
        <v>115</v>
      </c>
      <c r="I110" s="202" t="s">
        <v>775</v>
      </c>
      <c r="J110" s="202" t="s">
        <v>776</v>
      </c>
      <c r="M110" t="s">
        <v>115</v>
      </c>
      <c r="N110" s="202" t="s">
        <v>952</v>
      </c>
      <c r="O110" s="202" t="s">
        <v>953</v>
      </c>
    </row>
    <row r="111" spans="7:16" x14ac:dyDescent="0.25">
      <c r="H111" t="s">
        <v>116</v>
      </c>
      <c r="I111" s="202" t="s">
        <v>777</v>
      </c>
      <c r="J111" s="202" t="s">
        <v>778</v>
      </c>
      <c r="M111" t="s">
        <v>116</v>
      </c>
      <c r="N111" s="202" t="s">
        <v>954</v>
      </c>
      <c r="O111" s="202" t="s">
        <v>955</v>
      </c>
    </row>
    <row r="112" spans="7:16" x14ac:dyDescent="0.25">
      <c r="H112" t="s">
        <v>117</v>
      </c>
      <c r="I112" s="202" t="s">
        <v>779</v>
      </c>
      <c r="J112" s="202" t="s">
        <v>780</v>
      </c>
      <c r="M112" t="s">
        <v>117</v>
      </c>
      <c r="N112" s="202" t="s">
        <v>956</v>
      </c>
      <c r="O112" s="202" t="s">
        <v>957</v>
      </c>
    </row>
    <row r="113" spans="8:15" x14ac:dyDescent="0.25">
      <c r="H113" s="6" t="s">
        <v>118</v>
      </c>
      <c r="I113" s="201" t="s">
        <v>781</v>
      </c>
      <c r="J113" s="201" t="s">
        <v>782</v>
      </c>
      <c r="M113" s="6" t="s">
        <v>118</v>
      </c>
      <c r="N113" s="201" t="s">
        <v>958</v>
      </c>
      <c r="O113" s="201" t="s">
        <v>959</v>
      </c>
    </row>
    <row r="114" spans="8:15" x14ac:dyDescent="0.25">
      <c r="H114" t="s">
        <v>151</v>
      </c>
      <c r="I114" s="202" t="s">
        <v>783</v>
      </c>
      <c r="J114" s="202" t="s">
        <v>784</v>
      </c>
      <c r="M114" t="s">
        <v>151</v>
      </c>
      <c r="N114" s="202" t="s">
        <v>960</v>
      </c>
      <c r="O114" s="202" t="s">
        <v>961</v>
      </c>
    </row>
    <row r="115" spans="8:15" x14ac:dyDescent="0.25">
      <c r="H115" t="s">
        <v>119</v>
      </c>
      <c r="I115" s="202" t="s">
        <v>785</v>
      </c>
      <c r="J115" s="202" t="s">
        <v>786</v>
      </c>
      <c r="M115" t="s">
        <v>119</v>
      </c>
      <c r="N115" s="202" t="s">
        <v>962</v>
      </c>
      <c r="O115" s="202" t="s">
        <v>963</v>
      </c>
    </row>
    <row r="116" spans="8:15" x14ac:dyDescent="0.25">
      <c r="H116" t="s">
        <v>120</v>
      </c>
      <c r="I116" s="202" t="s">
        <v>787</v>
      </c>
      <c r="J116" s="202" t="s">
        <v>788</v>
      </c>
      <c r="M116" t="s">
        <v>120</v>
      </c>
      <c r="N116" s="202" t="s">
        <v>964</v>
      </c>
      <c r="O116" s="202" t="s">
        <v>965</v>
      </c>
    </row>
    <row r="117" spans="8:15" x14ac:dyDescent="0.25">
      <c r="H117" t="s">
        <v>121</v>
      </c>
      <c r="I117" s="202" t="s">
        <v>789</v>
      </c>
      <c r="J117" s="202" t="s">
        <v>790</v>
      </c>
      <c r="M117" t="s">
        <v>121</v>
      </c>
      <c r="N117" s="202" t="s">
        <v>966</v>
      </c>
      <c r="O117" s="202" t="s">
        <v>967</v>
      </c>
    </row>
    <row r="118" spans="8:15" x14ac:dyDescent="0.25">
      <c r="H118" t="s">
        <v>122</v>
      </c>
      <c r="I118" s="202" t="s">
        <v>791</v>
      </c>
      <c r="J118" s="202" t="s">
        <v>792</v>
      </c>
      <c r="M118" t="s">
        <v>122</v>
      </c>
      <c r="N118" s="202" t="s">
        <v>968</v>
      </c>
      <c r="O118" s="202" t="s">
        <v>969</v>
      </c>
    </row>
    <row r="119" spans="8:15" x14ac:dyDescent="0.25">
      <c r="H119" s="6" t="s">
        <v>123</v>
      </c>
      <c r="I119" s="201" t="s">
        <v>793</v>
      </c>
      <c r="J119" s="201" t="s">
        <v>794</v>
      </c>
      <c r="M119" s="6" t="s">
        <v>123</v>
      </c>
      <c r="N119" s="201">
        <v>1849311</v>
      </c>
      <c r="O119" s="201" t="s">
        <v>970</v>
      </c>
    </row>
    <row r="120" spans="8:15" x14ac:dyDescent="0.25">
      <c r="H120" t="s">
        <v>124</v>
      </c>
      <c r="I120" s="202" t="s">
        <v>795</v>
      </c>
      <c r="J120" s="202" t="s">
        <v>796</v>
      </c>
      <c r="M120" t="s">
        <v>124</v>
      </c>
      <c r="N120" s="202" t="s">
        <v>971</v>
      </c>
      <c r="O120" s="202" t="s">
        <v>972</v>
      </c>
    </row>
    <row r="121" spans="8:15" x14ac:dyDescent="0.25">
      <c r="H121" t="s">
        <v>125</v>
      </c>
      <c r="I121" s="202" t="s">
        <v>797</v>
      </c>
      <c r="J121" s="202" t="s">
        <v>798</v>
      </c>
      <c r="M121" t="s">
        <v>125</v>
      </c>
      <c r="N121" s="202" t="s">
        <v>973</v>
      </c>
      <c r="O121" s="202" t="s">
        <v>974</v>
      </c>
    </row>
    <row r="122" spans="8:15" x14ac:dyDescent="0.25">
      <c r="H122" t="s">
        <v>126</v>
      </c>
      <c r="I122" s="202" t="s">
        <v>799</v>
      </c>
      <c r="J122" s="202" t="s">
        <v>800</v>
      </c>
      <c r="M122" t="s">
        <v>126</v>
      </c>
      <c r="N122" s="202" t="s">
        <v>975</v>
      </c>
      <c r="O122" s="202" t="s">
        <v>976</v>
      </c>
    </row>
    <row r="123" spans="8:15" x14ac:dyDescent="0.25">
      <c r="H123" t="s">
        <v>127</v>
      </c>
      <c r="I123" s="202" t="s">
        <v>801</v>
      </c>
      <c r="J123" s="202" t="s">
        <v>802</v>
      </c>
      <c r="M123" t="s">
        <v>127</v>
      </c>
      <c r="N123" s="202" t="s">
        <v>977</v>
      </c>
      <c r="O123" s="202" t="s">
        <v>978</v>
      </c>
    </row>
    <row r="124" spans="8:15" x14ac:dyDescent="0.25">
      <c r="H124" t="s">
        <v>128</v>
      </c>
      <c r="I124" s="202" t="s">
        <v>803</v>
      </c>
      <c r="J124" s="202" t="s">
        <v>804</v>
      </c>
      <c r="M124" t="s">
        <v>128</v>
      </c>
      <c r="N124" s="202" t="s">
        <v>979</v>
      </c>
      <c r="O124" s="202" t="s">
        <v>980</v>
      </c>
    </row>
    <row r="125" spans="8:15" x14ac:dyDescent="0.25">
      <c r="H125" s="6" t="s">
        <v>129</v>
      </c>
      <c r="I125" s="201" t="s">
        <v>805</v>
      </c>
      <c r="J125" s="201" t="s">
        <v>806</v>
      </c>
      <c r="M125" s="6" t="s">
        <v>129</v>
      </c>
      <c r="N125" s="201" t="s">
        <v>981</v>
      </c>
      <c r="O125" s="201" t="s">
        <v>982</v>
      </c>
    </row>
    <row r="126" spans="8:15" x14ac:dyDescent="0.25">
      <c r="H126" t="s">
        <v>130</v>
      </c>
      <c r="I126" s="202" t="s">
        <v>807</v>
      </c>
      <c r="J126" s="202" t="s">
        <v>808</v>
      </c>
      <c r="M126" t="s">
        <v>130</v>
      </c>
      <c r="N126" s="202" t="s">
        <v>983</v>
      </c>
      <c r="O126" s="202" t="s">
        <v>984</v>
      </c>
    </row>
    <row r="127" spans="8:15" x14ac:dyDescent="0.25">
      <c r="H127" t="s">
        <v>131</v>
      </c>
      <c r="I127" s="202" t="s">
        <v>809</v>
      </c>
      <c r="J127" s="202" t="s">
        <v>810</v>
      </c>
      <c r="M127" t="s">
        <v>131</v>
      </c>
      <c r="N127" s="202" t="s">
        <v>985</v>
      </c>
      <c r="O127" s="202" t="s">
        <v>986</v>
      </c>
    </row>
    <row r="128" spans="8:15" x14ac:dyDescent="0.25">
      <c r="H128" t="s">
        <v>132</v>
      </c>
      <c r="I128" s="202" t="s">
        <v>811</v>
      </c>
      <c r="J128" s="202" t="s">
        <v>812</v>
      </c>
      <c r="M128" t="s">
        <v>132</v>
      </c>
      <c r="N128" s="202" t="s">
        <v>987</v>
      </c>
      <c r="O128" s="202" t="s">
        <v>988</v>
      </c>
    </row>
    <row r="129" spans="8:15" x14ac:dyDescent="0.25">
      <c r="H129" t="s">
        <v>133</v>
      </c>
      <c r="I129" s="202" t="s">
        <v>813</v>
      </c>
      <c r="J129" s="202" t="s">
        <v>814</v>
      </c>
      <c r="M129" t="s">
        <v>133</v>
      </c>
      <c r="N129" s="202" t="s">
        <v>989</v>
      </c>
      <c r="O129" s="202" t="s">
        <v>990</v>
      </c>
    </row>
    <row r="130" spans="8:15" x14ac:dyDescent="0.25">
      <c r="H130" t="s">
        <v>134</v>
      </c>
      <c r="I130" s="202" t="s">
        <v>815</v>
      </c>
      <c r="J130" s="202" t="s">
        <v>816</v>
      </c>
      <c r="M130" t="s">
        <v>134</v>
      </c>
      <c r="N130" s="202" t="s">
        <v>991</v>
      </c>
      <c r="O130" s="202" t="s">
        <v>992</v>
      </c>
    </row>
    <row r="131" spans="8:15" x14ac:dyDescent="0.25">
      <c r="H131" s="6" t="s">
        <v>152</v>
      </c>
      <c r="I131" s="201" t="s">
        <v>817</v>
      </c>
      <c r="J131" s="201" t="s">
        <v>818</v>
      </c>
      <c r="M131" s="6" t="s">
        <v>152</v>
      </c>
      <c r="N131" s="201" t="s">
        <v>993</v>
      </c>
      <c r="O131" s="201" t="s">
        <v>994</v>
      </c>
    </row>
    <row r="132" spans="8:15" x14ac:dyDescent="0.25">
      <c r="H132" t="s">
        <v>153</v>
      </c>
      <c r="I132" s="202" t="s">
        <v>819</v>
      </c>
      <c r="J132" s="202" t="s">
        <v>820</v>
      </c>
      <c r="M132" t="s">
        <v>153</v>
      </c>
      <c r="N132" s="202" t="s">
        <v>995</v>
      </c>
      <c r="O132" s="202" t="s">
        <v>996</v>
      </c>
    </row>
    <row r="133" spans="8:15" x14ac:dyDescent="0.25">
      <c r="H133" t="s">
        <v>154</v>
      </c>
      <c r="I133" s="202" t="s">
        <v>821</v>
      </c>
      <c r="J133" s="202" t="s">
        <v>822</v>
      </c>
      <c r="M133" t="s">
        <v>154</v>
      </c>
      <c r="N133" s="202" t="s">
        <v>997</v>
      </c>
      <c r="O133" s="202" t="s">
        <v>998</v>
      </c>
    </row>
    <row r="134" spans="8:15" x14ac:dyDescent="0.25">
      <c r="H134" s="6" t="s">
        <v>155</v>
      </c>
      <c r="I134" s="201" t="s">
        <v>823</v>
      </c>
      <c r="J134" s="201" t="s">
        <v>824</v>
      </c>
      <c r="M134" s="6" t="s">
        <v>155</v>
      </c>
      <c r="N134" s="201" t="s">
        <v>999</v>
      </c>
      <c r="O134" s="201" t="s">
        <v>1000</v>
      </c>
    </row>
    <row r="135" spans="8:15" x14ac:dyDescent="0.25">
      <c r="H135" t="s">
        <v>156</v>
      </c>
      <c r="I135" s="202" t="s">
        <v>825</v>
      </c>
      <c r="J135" s="202" t="s">
        <v>826</v>
      </c>
      <c r="M135" t="s">
        <v>156</v>
      </c>
      <c r="N135" s="202" t="s">
        <v>1001</v>
      </c>
      <c r="O135" s="202" t="s">
        <v>1002</v>
      </c>
    </row>
    <row r="136" spans="8:15" x14ac:dyDescent="0.25">
      <c r="H136" t="s">
        <v>157</v>
      </c>
      <c r="I136" s="202" t="s">
        <v>827</v>
      </c>
      <c r="J136" s="202" t="s">
        <v>828</v>
      </c>
      <c r="M136" t="s">
        <v>157</v>
      </c>
      <c r="N136" s="202" t="s">
        <v>1003</v>
      </c>
      <c r="O136" s="202" t="s">
        <v>1004</v>
      </c>
    </row>
    <row r="137" spans="8:15" x14ac:dyDescent="0.25">
      <c r="H137" s="6" t="s">
        <v>158</v>
      </c>
      <c r="I137" s="201" t="s">
        <v>829</v>
      </c>
      <c r="J137" s="201" t="s">
        <v>830</v>
      </c>
      <c r="M137" s="6" t="s">
        <v>158</v>
      </c>
      <c r="N137" s="201" t="s">
        <v>1005</v>
      </c>
      <c r="O137" s="201" t="s">
        <v>1006</v>
      </c>
    </row>
    <row r="138" spans="8:15" x14ac:dyDescent="0.25">
      <c r="H138" t="s">
        <v>159</v>
      </c>
      <c r="I138" s="202" t="s">
        <v>831</v>
      </c>
      <c r="J138" s="202" t="s">
        <v>832</v>
      </c>
      <c r="M138" t="s">
        <v>159</v>
      </c>
      <c r="N138" s="202" t="s">
        <v>1007</v>
      </c>
      <c r="O138" s="202" t="s">
        <v>1008</v>
      </c>
    </row>
    <row r="139" spans="8:15" x14ac:dyDescent="0.25">
      <c r="H139" t="s">
        <v>160</v>
      </c>
      <c r="I139" s="202" t="s">
        <v>833</v>
      </c>
      <c r="J139" s="202" t="s">
        <v>834</v>
      </c>
      <c r="M139" t="s">
        <v>160</v>
      </c>
      <c r="N139" s="202" t="s">
        <v>1009</v>
      </c>
      <c r="O139" s="202" t="s">
        <v>1010</v>
      </c>
    </row>
    <row r="140" spans="8:15" x14ac:dyDescent="0.25">
      <c r="H140" s="6" t="s">
        <v>161</v>
      </c>
      <c r="I140" s="201" t="s">
        <v>835</v>
      </c>
      <c r="J140" s="201" t="s">
        <v>836</v>
      </c>
      <c r="M140" s="6" t="s">
        <v>161</v>
      </c>
      <c r="N140" s="201" t="s">
        <v>1011</v>
      </c>
      <c r="O140" s="201" t="s">
        <v>1012</v>
      </c>
    </row>
    <row r="141" spans="8:15" x14ac:dyDescent="0.25">
      <c r="H141" t="s">
        <v>162</v>
      </c>
      <c r="I141" s="202" t="s">
        <v>837</v>
      </c>
      <c r="J141" s="202" t="s">
        <v>838</v>
      </c>
      <c r="M141" t="s">
        <v>162</v>
      </c>
      <c r="N141" s="202" t="s">
        <v>1013</v>
      </c>
      <c r="O141" s="202" t="s">
        <v>1014</v>
      </c>
    </row>
    <row r="142" spans="8:15" x14ac:dyDescent="0.25">
      <c r="H142" t="s">
        <v>163</v>
      </c>
      <c r="I142" s="202" t="s">
        <v>839</v>
      </c>
      <c r="J142" s="202" t="s">
        <v>840</v>
      </c>
      <c r="M142" t="s">
        <v>163</v>
      </c>
      <c r="N142" s="202" t="s">
        <v>1015</v>
      </c>
      <c r="O142" s="202" t="s">
        <v>1016</v>
      </c>
    </row>
    <row r="143" spans="8:15" x14ac:dyDescent="0.25">
      <c r="H143" s="6" t="s">
        <v>164</v>
      </c>
      <c r="I143" s="201" t="s">
        <v>841</v>
      </c>
      <c r="J143" s="201" t="s">
        <v>842</v>
      </c>
      <c r="M143" s="6" t="s">
        <v>164</v>
      </c>
      <c r="N143" s="201" t="s">
        <v>1017</v>
      </c>
      <c r="O143" s="201" t="s">
        <v>1018</v>
      </c>
    </row>
    <row r="144" spans="8:15" x14ac:dyDescent="0.25">
      <c r="H144" t="s">
        <v>165</v>
      </c>
      <c r="I144" s="202" t="s">
        <v>843</v>
      </c>
      <c r="J144" s="202" t="s">
        <v>844</v>
      </c>
      <c r="M144" t="s">
        <v>165</v>
      </c>
      <c r="N144" s="202" t="s">
        <v>1019</v>
      </c>
      <c r="O144" s="202" t="s">
        <v>1020</v>
      </c>
    </row>
    <row r="145" spans="8:15" x14ac:dyDescent="0.25">
      <c r="H145" t="s">
        <v>166</v>
      </c>
      <c r="I145" s="202" t="s">
        <v>845</v>
      </c>
      <c r="J145" s="202" t="s">
        <v>846</v>
      </c>
      <c r="M145" t="s">
        <v>166</v>
      </c>
      <c r="N145" s="202" t="s">
        <v>1021</v>
      </c>
      <c r="O145" s="202" t="s">
        <v>1022</v>
      </c>
    </row>
    <row r="146" spans="8:15" ht="30" x14ac:dyDescent="0.25">
      <c r="H146" s="11" t="s">
        <v>57</v>
      </c>
      <c r="I146" s="203" t="s">
        <v>847</v>
      </c>
      <c r="J146" s="203" t="s">
        <v>848</v>
      </c>
      <c r="M146" s="6" t="s">
        <v>136</v>
      </c>
      <c r="N146" s="201" t="s">
        <v>1023</v>
      </c>
      <c r="O146" s="201" t="s">
        <v>1024</v>
      </c>
    </row>
    <row r="147" spans="8:15" ht="30" x14ac:dyDescent="0.25">
      <c r="H147" s="10" t="s">
        <v>58</v>
      </c>
      <c r="I147" s="204" t="s">
        <v>849</v>
      </c>
      <c r="J147" s="204" t="s">
        <v>850</v>
      </c>
      <c r="M147" t="s">
        <v>137</v>
      </c>
      <c r="N147" s="202" t="s">
        <v>1025</v>
      </c>
      <c r="O147" s="202" t="s">
        <v>1026</v>
      </c>
    </row>
    <row r="148" spans="8:15" ht="30" x14ac:dyDescent="0.25">
      <c r="H148" s="10" t="s">
        <v>59</v>
      </c>
      <c r="I148" s="204" t="s">
        <v>851</v>
      </c>
      <c r="J148" s="204" t="s">
        <v>852</v>
      </c>
      <c r="M148" t="s">
        <v>138</v>
      </c>
      <c r="N148" s="202" t="s">
        <v>1027</v>
      </c>
      <c r="O148" s="202" t="s">
        <v>1028</v>
      </c>
    </row>
    <row r="149" spans="8:15" ht="30" x14ac:dyDescent="0.25">
      <c r="H149" s="10" t="s">
        <v>60</v>
      </c>
      <c r="I149" s="204" t="s">
        <v>853</v>
      </c>
      <c r="J149" s="204" t="s">
        <v>854</v>
      </c>
      <c r="M149" t="s">
        <v>139</v>
      </c>
      <c r="N149" s="202" t="s">
        <v>1029</v>
      </c>
      <c r="O149" s="202" t="s">
        <v>1030</v>
      </c>
    </row>
    <row r="150" spans="8:15" ht="30" x14ac:dyDescent="0.25">
      <c r="H150" s="10" t="s">
        <v>61</v>
      </c>
      <c r="I150" s="204" t="s">
        <v>855</v>
      </c>
      <c r="J150" s="204" t="s">
        <v>856</v>
      </c>
      <c r="M150" t="s">
        <v>168</v>
      </c>
      <c r="N150" s="202" t="s">
        <v>1031</v>
      </c>
      <c r="O150" s="202" t="s">
        <v>1032</v>
      </c>
    </row>
    <row r="151" spans="8:15" ht="30" x14ac:dyDescent="0.25">
      <c r="H151" s="10" t="s">
        <v>62</v>
      </c>
      <c r="I151" s="204" t="s">
        <v>857</v>
      </c>
      <c r="J151" s="204" t="s">
        <v>858</v>
      </c>
      <c r="M151" s="6" t="s">
        <v>141</v>
      </c>
      <c r="N151" s="201" t="s">
        <v>1033</v>
      </c>
      <c r="O151" s="201" t="s">
        <v>1034</v>
      </c>
    </row>
    <row r="152" spans="8:15" x14ac:dyDescent="0.25">
      <c r="H152" s="11" t="s">
        <v>63</v>
      </c>
      <c r="I152" s="203" t="s">
        <v>859</v>
      </c>
      <c r="J152" s="203" t="s">
        <v>860</v>
      </c>
      <c r="M152" t="s">
        <v>142</v>
      </c>
      <c r="N152" s="202" t="s">
        <v>1035</v>
      </c>
      <c r="O152" s="202" t="s">
        <v>1036</v>
      </c>
    </row>
    <row r="153" spans="8:15" x14ac:dyDescent="0.25">
      <c r="H153" s="10" t="s">
        <v>64</v>
      </c>
      <c r="I153" s="204" t="s">
        <v>861</v>
      </c>
      <c r="J153" s="204" t="s">
        <v>862</v>
      </c>
      <c r="M153" t="s">
        <v>143</v>
      </c>
      <c r="N153" s="202" t="s">
        <v>1037</v>
      </c>
      <c r="O153" s="202" t="s">
        <v>1038</v>
      </c>
    </row>
    <row r="154" spans="8:15" x14ac:dyDescent="0.25">
      <c r="H154" s="10" t="s">
        <v>65</v>
      </c>
      <c r="I154" s="204" t="s">
        <v>863</v>
      </c>
      <c r="J154" s="204" t="s">
        <v>864</v>
      </c>
      <c r="M154" t="s">
        <v>144</v>
      </c>
      <c r="N154" s="202" t="s">
        <v>1039</v>
      </c>
      <c r="O154" s="202" t="s">
        <v>1040</v>
      </c>
    </row>
    <row r="155" spans="8:15" x14ac:dyDescent="0.25">
      <c r="H155" s="10" t="s">
        <v>66</v>
      </c>
      <c r="I155" s="204" t="s">
        <v>865</v>
      </c>
      <c r="J155" s="204" t="s">
        <v>866</v>
      </c>
      <c r="M155" s="199" t="s">
        <v>169</v>
      </c>
      <c r="N155" s="208" t="s">
        <v>1041</v>
      </c>
      <c r="O155" s="208" t="s">
        <v>1042</v>
      </c>
    </row>
    <row r="156" spans="8:15" x14ac:dyDescent="0.25">
      <c r="H156" s="10" t="s">
        <v>67</v>
      </c>
      <c r="I156" s="204" t="s">
        <v>867</v>
      </c>
      <c r="J156" s="204" t="s">
        <v>868</v>
      </c>
      <c r="M156" s="200" t="s">
        <v>136</v>
      </c>
      <c r="N156" s="209" t="s">
        <v>1043</v>
      </c>
      <c r="O156" s="209" t="s">
        <v>1044</v>
      </c>
    </row>
    <row r="157" spans="8:15" x14ac:dyDescent="0.25">
      <c r="H157" s="10" t="s">
        <v>68</v>
      </c>
      <c r="I157" s="204" t="s">
        <v>869</v>
      </c>
      <c r="J157" s="204" t="s">
        <v>870</v>
      </c>
      <c r="M157" s="199" t="s">
        <v>137</v>
      </c>
      <c r="N157" s="208" t="s">
        <v>1045</v>
      </c>
      <c r="O157" s="208" t="s">
        <v>1046</v>
      </c>
    </row>
    <row r="158" spans="8:15" x14ac:dyDescent="0.25">
      <c r="H158" s="10" t="s">
        <v>69</v>
      </c>
      <c r="I158" s="204" t="s">
        <v>871</v>
      </c>
      <c r="J158" s="204" t="s">
        <v>872</v>
      </c>
      <c r="M158" s="199" t="s">
        <v>138</v>
      </c>
      <c r="N158" s="208" t="s">
        <v>1047</v>
      </c>
      <c r="O158" s="208" t="s">
        <v>1048</v>
      </c>
    </row>
    <row r="159" spans="8:15" x14ac:dyDescent="0.25">
      <c r="H159" s="10" t="s">
        <v>70</v>
      </c>
      <c r="I159" s="204" t="s">
        <v>873</v>
      </c>
      <c r="J159" s="204" t="s">
        <v>874</v>
      </c>
      <c r="M159" s="199" t="s">
        <v>139</v>
      </c>
      <c r="N159" s="208" t="s">
        <v>1049</v>
      </c>
      <c r="O159" s="208" t="s">
        <v>1050</v>
      </c>
    </row>
    <row r="160" spans="8:15" x14ac:dyDescent="0.25">
      <c r="H160" s="10" t="s">
        <v>71</v>
      </c>
      <c r="I160" s="204" t="s">
        <v>875</v>
      </c>
      <c r="J160" s="204" t="s">
        <v>876</v>
      </c>
      <c r="M160" s="199" t="s">
        <v>168</v>
      </c>
      <c r="N160" s="208" t="s">
        <v>1051</v>
      </c>
      <c r="O160" s="208" t="s">
        <v>1052</v>
      </c>
    </row>
    <row r="161" spans="8:15" ht="30" x14ac:dyDescent="0.25">
      <c r="H161" s="10" t="s">
        <v>72</v>
      </c>
      <c r="I161" s="204" t="s">
        <v>877</v>
      </c>
      <c r="J161" s="204" t="s">
        <v>878</v>
      </c>
      <c r="M161" s="11" t="s">
        <v>57</v>
      </c>
      <c r="N161" s="203" t="s">
        <v>1053</v>
      </c>
      <c r="O161" s="203" t="s">
        <v>1054</v>
      </c>
    </row>
    <row r="162" spans="8:15" ht="30" x14ac:dyDescent="0.25">
      <c r="H162" s="10" t="s">
        <v>73</v>
      </c>
      <c r="I162" s="204" t="s">
        <v>879</v>
      </c>
      <c r="J162" s="204" t="s">
        <v>880</v>
      </c>
      <c r="M162" s="10" t="s">
        <v>58</v>
      </c>
      <c r="N162" s="204" t="s">
        <v>1055</v>
      </c>
      <c r="O162" s="204" t="s">
        <v>1056</v>
      </c>
    </row>
    <row r="163" spans="8:15" ht="30" x14ac:dyDescent="0.25">
      <c r="H163" s="10" t="s">
        <v>74</v>
      </c>
      <c r="I163" s="204" t="s">
        <v>881</v>
      </c>
      <c r="J163" s="204" t="s">
        <v>882</v>
      </c>
      <c r="M163" s="10" t="s">
        <v>59</v>
      </c>
      <c r="N163" s="204" t="s">
        <v>1057</v>
      </c>
      <c r="O163" s="204" t="s">
        <v>1058</v>
      </c>
    </row>
    <row r="164" spans="8:15" ht="30" x14ac:dyDescent="0.25">
      <c r="H164" s="10" t="s">
        <v>75</v>
      </c>
      <c r="I164" s="204" t="s">
        <v>883</v>
      </c>
      <c r="J164" s="204" t="s">
        <v>884</v>
      </c>
      <c r="M164" s="211" t="s">
        <v>60</v>
      </c>
      <c r="N164" s="212" t="s">
        <v>1059</v>
      </c>
      <c r="O164" s="212" t="s">
        <v>1060</v>
      </c>
    </row>
    <row r="165" spans="8:15" ht="30" x14ac:dyDescent="0.25">
      <c r="H165" s="10" t="s">
        <v>76</v>
      </c>
      <c r="I165" s="204" t="s">
        <v>885</v>
      </c>
      <c r="J165" s="204" t="s">
        <v>886</v>
      </c>
      <c r="M165" s="10" t="s">
        <v>61</v>
      </c>
      <c r="N165" s="204">
        <v>9308002</v>
      </c>
      <c r="O165" s="204">
        <v>9680322</v>
      </c>
    </row>
    <row r="166" spans="8:15" ht="30" x14ac:dyDescent="0.25">
      <c r="H166" s="211" t="s">
        <v>77</v>
      </c>
      <c r="I166" s="212" t="s">
        <v>887</v>
      </c>
      <c r="J166" s="212">
        <v>35928272</v>
      </c>
      <c r="M166" s="10" t="s">
        <v>62</v>
      </c>
      <c r="N166" s="204" t="s">
        <v>1061</v>
      </c>
      <c r="O166" s="204" t="s">
        <v>1062</v>
      </c>
    </row>
    <row r="167" spans="8:15" x14ac:dyDescent="0.25">
      <c r="H167" s="10" t="s">
        <v>78</v>
      </c>
      <c r="I167" s="204" t="s">
        <v>888</v>
      </c>
      <c r="J167" s="204" t="s">
        <v>889</v>
      </c>
      <c r="M167" s="11" t="s">
        <v>63</v>
      </c>
      <c r="N167" s="203" t="s">
        <v>1063</v>
      </c>
      <c r="O167" s="203" t="s">
        <v>1064</v>
      </c>
    </row>
    <row r="168" spans="8:15" x14ac:dyDescent="0.25">
      <c r="H168" s="11" t="s">
        <v>79</v>
      </c>
      <c r="I168" s="203" t="s">
        <v>890</v>
      </c>
      <c r="J168" s="203" t="s">
        <v>891</v>
      </c>
      <c r="M168" s="10" t="s">
        <v>64</v>
      </c>
      <c r="N168" s="204" t="s">
        <v>1065</v>
      </c>
      <c r="O168" s="204" t="s">
        <v>1066</v>
      </c>
    </row>
    <row r="169" spans="8:15" x14ac:dyDescent="0.25">
      <c r="H169" s="10" t="s">
        <v>80</v>
      </c>
      <c r="I169" s="204" t="s">
        <v>892</v>
      </c>
      <c r="J169" s="204" t="s">
        <v>893</v>
      </c>
      <c r="M169" s="10" t="s">
        <v>65</v>
      </c>
      <c r="N169" s="204" t="s">
        <v>1067</v>
      </c>
      <c r="O169" s="204" t="s">
        <v>1068</v>
      </c>
    </row>
    <row r="170" spans="8:15" x14ac:dyDescent="0.25">
      <c r="H170" s="10" t="s">
        <v>81</v>
      </c>
      <c r="I170" s="204" t="s">
        <v>894</v>
      </c>
      <c r="J170" s="204" t="s">
        <v>895</v>
      </c>
      <c r="M170" s="10" t="s">
        <v>66</v>
      </c>
      <c r="N170" s="204" t="s">
        <v>1069</v>
      </c>
      <c r="O170" s="204" t="s">
        <v>1070</v>
      </c>
    </row>
    <row r="171" spans="8:15" x14ac:dyDescent="0.25">
      <c r="H171" s="10" t="s">
        <v>82</v>
      </c>
      <c r="I171" s="204" t="s">
        <v>896</v>
      </c>
      <c r="J171" s="204" t="s">
        <v>897</v>
      </c>
      <c r="M171" s="10" t="s">
        <v>67</v>
      </c>
      <c r="N171" s="204" t="s">
        <v>1071</v>
      </c>
      <c r="O171" s="204" t="s">
        <v>1072</v>
      </c>
    </row>
    <row r="172" spans="8:15" x14ac:dyDescent="0.25">
      <c r="H172" s="10" t="s">
        <v>83</v>
      </c>
      <c r="I172" s="204" t="s">
        <v>898</v>
      </c>
      <c r="J172" s="204" t="s">
        <v>899</v>
      </c>
      <c r="M172" s="10" t="s">
        <v>68</v>
      </c>
      <c r="N172" s="204" t="s">
        <v>1073</v>
      </c>
      <c r="O172" s="204" t="s">
        <v>1074</v>
      </c>
    </row>
    <row r="173" spans="8:15" x14ac:dyDescent="0.25">
      <c r="H173" s="10" t="s">
        <v>84</v>
      </c>
      <c r="I173" s="204" t="s">
        <v>900</v>
      </c>
      <c r="J173" s="204" t="s">
        <v>901</v>
      </c>
      <c r="M173" s="10" t="s">
        <v>69</v>
      </c>
      <c r="N173" s="204" t="s">
        <v>1075</v>
      </c>
      <c r="O173" s="204" t="s">
        <v>1076</v>
      </c>
    </row>
    <row r="174" spans="8:15" x14ac:dyDescent="0.25">
      <c r="H174" s="14" t="s">
        <v>86</v>
      </c>
      <c r="I174" s="205" t="s">
        <v>902</v>
      </c>
      <c r="J174" s="205" t="s">
        <v>903</v>
      </c>
      <c r="M174" s="10" t="s">
        <v>70</v>
      </c>
      <c r="N174" s="204" t="s">
        <v>1077</v>
      </c>
      <c r="O174" s="204" t="s">
        <v>1078</v>
      </c>
    </row>
    <row r="175" spans="8:15" x14ac:dyDescent="0.25">
      <c r="H175" t="s">
        <v>87</v>
      </c>
      <c r="I175" s="202" t="s">
        <v>904</v>
      </c>
      <c r="J175" s="202" t="s">
        <v>905</v>
      </c>
      <c r="M175" s="10" t="s">
        <v>71</v>
      </c>
      <c r="N175" s="204" t="s">
        <v>1079</v>
      </c>
      <c r="O175" s="204" t="s">
        <v>1080</v>
      </c>
    </row>
    <row r="176" spans="8:15" x14ac:dyDescent="0.25">
      <c r="H176" t="s">
        <v>88</v>
      </c>
      <c r="I176" s="202" t="s">
        <v>906</v>
      </c>
      <c r="J176" s="202" t="s">
        <v>907</v>
      </c>
      <c r="M176" s="10" t="s">
        <v>72</v>
      </c>
      <c r="N176" s="204" t="s">
        <v>1081</v>
      </c>
      <c r="O176" s="204" t="s">
        <v>1082</v>
      </c>
    </row>
    <row r="177" spans="8:15" x14ac:dyDescent="0.25">
      <c r="H177" t="s">
        <v>89</v>
      </c>
      <c r="I177" s="202" t="s">
        <v>908</v>
      </c>
      <c r="J177" s="202" t="s">
        <v>909</v>
      </c>
      <c r="M177" s="10" t="s">
        <v>73</v>
      </c>
      <c r="N177" s="204" t="s">
        <v>1083</v>
      </c>
      <c r="O177" s="204" t="s">
        <v>1084</v>
      </c>
    </row>
    <row r="178" spans="8:15" x14ac:dyDescent="0.25">
      <c r="H178" t="s">
        <v>90</v>
      </c>
      <c r="I178" s="202" t="s">
        <v>910</v>
      </c>
      <c r="J178" s="202" t="s">
        <v>911</v>
      </c>
      <c r="M178" s="10" t="s">
        <v>74</v>
      </c>
      <c r="N178" s="204" t="s">
        <v>1085</v>
      </c>
      <c r="O178" s="204" t="s">
        <v>1086</v>
      </c>
    </row>
    <row r="179" spans="8:15" x14ac:dyDescent="0.25">
      <c r="H179" t="s">
        <v>91</v>
      </c>
      <c r="I179" s="202" t="s">
        <v>912</v>
      </c>
      <c r="J179" s="202" t="s">
        <v>913</v>
      </c>
      <c r="M179" s="10" t="s">
        <v>75</v>
      </c>
      <c r="N179" s="204" t="s">
        <v>1087</v>
      </c>
      <c r="O179" s="204" t="s">
        <v>1088</v>
      </c>
    </row>
    <row r="180" spans="8:15" x14ac:dyDescent="0.25">
      <c r="H180" t="s">
        <v>85</v>
      </c>
      <c r="I180" s="202" t="s">
        <v>914</v>
      </c>
      <c r="J180" s="202" t="s">
        <v>915</v>
      </c>
      <c r="M180" s="10" t="s">
        <v>76</v>
      </c>
      <c r="N180" s="204" t="s">
        <v>1089</v>
      </c>
      <c r="O180" s="204" t="s">
        <v>1090</v>
      </c>
    </row>
    <row r="181" spans="8:15" x14ac:dyDescent="0.25">
      <c r="H181" t="s">
        <v>92</v>
      </c>
      <c r="I181" s="202" t="s">
        <v>916</v>
      </c>
      <c r="J181" s="202" t="s">
        <v>917</v>
      </c>
      <c r="M181" s="10" t="s">
        <v>77</v>
      </c>
      <c r="N181" s="204" t="s">
        <v>1091</v>
      </c>
      <c r="O181" s="204" t="s">
        <v>1092</v>
      </c>
    </row>
    <row r="182" spans="8:15" x14ac:dyDescent="0.25">
      <c r="H182" t="s">
        <v>93</v>
      </c>
      <c r="I182" s="202" t="s">
        <v>918</v>
      </c>
      <c r="J182" s="202" t="s">
        <v>919</v>
      </c>
      <c r="M182" s="10" t="s">
        <v>78</v>
      </c>
      <c r="N182" s="204" t="s">
        <v>1093</v>
      </c>
      <c r="O182" s="204" t="s">
        <v>1094</v>
      </c>
    </row>
    <row r="183" spans="8:15" x14ac:dyDescent="0.25">
      <c r="H183" t="s">
        <v>94</v>
      </c>
      <c r="I183" s="202" t="s">
        <v>920</v>
      </c>
      <c r="J183" s="202" t="s">
        <v>921</v>
      </c>
      <c r="M183" s="11" t="s">
        <v>79</v>
      </c>
      <c r="N183" s="203" t="s">
        <v>1095</v>
      </c>
      <c r="O183" s="203" t="s">
        <v>1096</v>
      </c>
    </row>
    <row r="184" spans="8:15" x14ac:dyDescent="0.25">
      <c r="H184" s="6" t="s">
        <v>95</v>
      </c>
      <c r="I184" s="201" t="s">
        <v>922</v>
      </c>
      <c r="J184" s="201" t="s">
        <v>923</v>
      </c>
      <c r="M184" s="10" t="s">
        <v>80</v>
      </c>
      <c r="N184" s="204" t="s">
        <v>1097</v>
      </c>
      <c r="O184" s="204" t="s">
        <v>1098</v>
      </c>
    </row>
    <row r="185" spans="8:15" x14ac:dyDescent="0.25">
      <c r="H185" t="s">
        <v>96</v>
      </c>
      <c r="I185" s="202" t="s">
        <v>924</v>
      </c>
      <c r="J185" s="202" t="s">
        <v>925</v>
      </c>
      <c r="M185" s="10" t="s">
        <v>81</v>
      </c>
      <c r="N185" s="204" t="s">
        <v>1099</v>
      </c>
      <c r="O185" s="204" t="s">
        <v>1100</v>
      </c>
    </row>
    <row r="186" spans="8:15" x14ac:dyDescent="0.25">
      <c r="H186" t="s">
        <v>97</v>
      </c>
      <c r="I186" s="202" t="s">
        <v>926</v>
      </c>
      <c r="J186" s="202" t="s">
        <v>927</v>
      </c>
      <c r="M186" s="10" t="s">
        <v>82</v>
      </c>
      <c r="N186" s="204" t="s">
        <v>1101</v>
      </c>
      <c r="O186" s="204" t="s">
        <v>1102</v>
      </c>
    </row>
    <row r="187" spans="8:15" x14ac:dyDescent="0.25">
      <c r="H187" t="s">
        <v>98</v>
      </c>
      <c r="I187" s="202" t="s">
        <v>928</v>
      </c>
      <c r="J187" s="202" t="s">
        <v>929</v>
      </c>
      <c r="M187" s="10" t="s">
        <v>83</v>
      </c>
      <c r="N187" s="204" t="s">
        <v>1103</v>
      </c>
      <c r="O187" s="204" t="s">
        <v>1104</v>
      </c>
    </row>
    <row r="188" spans="8:15" x14ac:dyDescent="0.25">
      <c r="H188" t="s">
        <v>99</v>
      </c>
      <c r="I188" s="202" t="s">
        <v>930</v>
      </c>
      <c r="J188" s="202" t="s">
        <v>931</v>
      </c>
      <c r="M188" s="10" t="s">
        <v>84</v>
      </c>
      <c r="N188" s="204" t="s">
        <v>1105</v>
      </c>
      <c r="O188" s="204" t="s">
        <v>1106</v>
      </c>
    </row>
    <row r="189" spans="8:15" x14ac:dyDescent="0.25">
      <c r="H189" t="s">
        <v>100</v>
      </c>
      <c r="I189" s="202" t="s">
        <v>932</v>
      </c>
      <c r="J189" s="202" t="s">
        <v>933</v>
      </c>
      <c r="M189" s="14" t="s">
        <v>86</v>
      </c>
      <c r="N189" s="205" t="s">
        <v>1107</v>
      </c>
      <c r="O189" s="205" t="s">
        <v>1108</v>
      </c>
    </row>
    <row r="190" spans="8:15" x14ac:dyDescent="0.25">
      <c r="M190" t="s">
        <v>87</v>
      </c>
      <c r="N190" s="202" t="s">
        <v>1109</v>
      </c>
      <c r="O190" s="202" t="s">
        <v>1110</v>
      </c>
    </row>
    <row r="191" spans="8:15" x14ac:dyDescent="0.25">
      <c r="M191" t="s">
        <v>88</v>
      </c>
      <c r="N191" s="202" t="s">
        <v>1111</v>
      </c>
      <c r="O191" s="202" t="s">
        <v>1112</v>
      </c>
    </row>
    <row r="192" spans="8:15" x14ac:dyDescent="0.25">
      <c r="M192" t="s">
        <v>89</v>
      </c>
      <c r="N192" s="202" t="s">
        <v>1113</v>
      </c>
      <c r="O192" s="202" t="s">
        <v>1114</v>
      </c>
    </row>
    <row r="193" spans="7:16" x14ac:dyDescent="0.25">
      <c r="M193" t="s">
        <v>90</v>
      </c>
      <c r="N193" s="202" t="s">
        <v>1115</v>
      </c>
      <c r="O193" s="202" t="s">
        <v>1116</v>
      </c>
    </row>
    <row r="194" spans="7:16" x14ac:dyDescent="0.25">
      <c r="M194" t="s">
        <v>91</v>
      </c>
      <c r="N194" s="202" t="s">
        <v>1117</v>
      </c>
      <c r="O194" s="202" t="s">
        <v>1118</v>
      </c>
    </row>
    <row r="195" spans="7:16" x14ac:dyDescent="0.25">
      <c r="M195" t="s">
        <v>85</v>
      </c>
      <c r="N195" s="202" t="s">
        <v>1119</v>
      </c>
      <c r="O195" s="202" t="s">
        <v>1120</v>
      </c>
    </row>
    <row r="196" spans="7:16" x14ac:dyDescent="0.25">
      <c r="M196" t="s">
        <v>92</v>
      </c>
      <c r="N196" s="202" t="s">
        <v>1121</v>
      </c>
      <c r="O196" s="202" t="s">
        <v>1122</v>
      </c>
    </row>
    <row r="197" spans="7:16" x14ac:dyDescent="0.25">
      <c r="M197" t="s">
        <v>93</v>
      </c>
      <c r="N197" s="202" t="s">
        <v>1123</v>
      </c>
      <c r="O197" s="202" t="s">
        <v>1124</v>
      </c>
    </row>
    <row r="198" spans="7:16" x14ac:dyDescent="0.25">
      <c r="M198" t="s">
        <v>94</v>
      </c>
      <c r="N198" s="202" t="s">
        <v>1125</v>
      </c>
      <c r="O198" s="202" t="s">
        <v>1126</v>
      </c>
    </row>
    <row r="199" spans="7:16" x14ac:dyDescent="0.25">
      <c r="M199" s="6" t="s">
        <v>95</v>
      </c>
      <c r="N199" s="201" t="s">
        <v>1127</v>
      </c>
      <c r="O199" s="201" t="s">
        <v>1128</v>
      </c>
    </row>
    <row r="200" spans="7:16" x14ac:dyDescent="0.25">
      <c r="M200" t="s">
        <v>96</v>
      </c>
      <c r="N200" s="202" t="s">
        <v>1129</v>
      </c>
      <c r="O200" s="202" t="s">
        <v>1130</v>
      </c>
    </row>
    <row r="201" spans="7:16" x14ac:dyDescent="0.25">
      <c r="M201" t="s">
        <v>97</v>
      </c>
      <c r="N201" s="202" t="s">
        <v>1131</v>
      </c>
      <c r="O201" s="202" t="s">
        <v>1132</v>
      </c>
    </row>
    <row r="202" spans="7:16" x14ac:dyDescent="0.25">
      <c r="M202" t="s">
        <v>98</v>
      </c>
      <c r="N202" s="202" t="s">
        <v>1133</v>
      </c>
      <c r="O202" s="202" t="s">
        <v>1134</v>
      </c>
    </row>
    <row r="203" spans="7:16" x14ac:dyDescent="0.25">
      <c r="M203" t="s">
        <v>99</v>
      </c>
      <c r="N203" s="202" t="s">
        <v>1135</v>
      </c>
      <c r="O203" s="202" t="s">
        <v>1136</v>
      </c>
    </row>
    <row r="204" spans="7:16" x14ac:dyDescent="0.25">
      <c r="M204" t="s">
        <v>100</v>
      </c>
      <c r="N204" s="202" t="s">
        <v>1137</v>
      </c>
      <c r="O204" s="202" t="s">
        <v>1138</v>
      </c>
    </row>
    <row r="205" spans="7:16" s="6" customFormat="1" x14ac:dyDescent="0.25">
      <c r="G205" s="6" t="s">
        <v>170</v>
      </c>
      <c r="H205" s="6" t="s">
        <v>17</v>
      </c>
      <c r="I205" s="201" t="s">
        <v>1139</v>
      </c>
      <c r="J205" s="201" t="s">
        <v>1140</v>
      </c>
      <c r="K205" s="6" t="s">
        <v>146</v>
      </c>
      <c r="M205" s="6" t="s">
        <v>17</v>
      </c>
      <c r="N205" s="201" t="s">
        <v>1271</v>
      </c>
      <c r="O205" s="201" t="s">
        <v>1272</v>
      </c>
      <c r="P205" s="6" t="s">
        <v>167</v>
      </c>
    </row>
    <row r="206" spans="7:16" x14ac:dyDescent="0.25">
      <c r="H206" t="s">
        <v>18</v>
      </c>
      <c r="I206" s="202" t="s">
        <v>1141</v>
      </c>
      <c r="J206" s="202" t="s">
        <v>1142</v>
      </c>
      <c r="M206" t="s">
        <v>18</v>
      </c>
      <c r="N206" s="202" t="s">
        <v>1273</v>
      </c>
      <c r="O206" s="202" t="s">
        <v>1274</v>
      </c>
    </row>
    <row r="207" spans="7:16" x14ac:dyDescent="0.25">
      <c r="H207" t="s">
        <v>19</v>
      </c>
      <c r="I207" s="202" t="s">
        <v>1143</v>
      </c>
      <c r="J207" s="202" t="s">
        <v>1144</v>
      </c>
      <c r="M207" t="s">
        <v>19</v>
      </c>
      <c r="N207" s="202" t="s">
        <v>1275</v>
      </c>
      <c r="O207" s="202" t="s">
        <v>1276</v>
      </c>
    </row>
    <row r="208" spans="7:16" x14ac:dyDescent="0.25">
      <c r="H208" s="6" t="s">
        <v>112</v>
      </c>
      <c r="I208" s="201" t="s">
        <v>1145</v>
      </c>
      <c r="J208" s="201" t="s">
        <v>1146</v>
      </c>
      <c r="M208" s="6" t="s">
        <v>112</v>
      </c>
      <c r="N208" s="201" t="s">
        <v>1277</v>
      </c>
      <c r="O208" s="201" t="s">
        <v>1278</v>
      </c>
    </row>
    <row r="209" spans="8:15" x14ac:dyDescent="0.25">
      <c r="H209" t="s">
        <v>113</v>
      </c>
      <c r="I209" s="202" t="s">
        <v>1147</v>
      </c>
      <c r="J209" s="202" t="s">
        <v>1148</v>
      </c>
      <c r="M209" t="s">
        <v>113</v>
      </c>
      <c r="N209" s="202" t="s">
        <v>1279</v>
      </c>
      <c r="O209" s="202" t="s">
        <v>1280</v>
      </c>
    </row>
    <row r="210" spans="8:15" x14ac:dyDescent="0.25">
      <c r="H210" t="s">
        <v>114</v>
      </c>
      <c r="I210" s="202" t="s">
        <v>1149</v>
      </c>
      <c r="J210" s="202" t="s">
        <v>1150</v>
      </c>
      <c r="M210" t="s">
        <v>114</v>
      </c>
      <c r="N210" s="202" t="s">
        <v>1281</v>
      </c>
      <c r="O210" s="202" t="s">
        <v>1282</v>
      </c>
    </row>
    <row r="211" spans="8:15" x14ac:dyDescent="0.25">
      <c r="H211" s="6" t="s">
        <v>118</v>
      </c>
      <c r="I211" s="201" t="s">
        <v>1151</v>
      </c>
      <c r="J211" s="201" t="s">
        <v>1152</v>
      </c>
      <c r="M211" s="6" t="s">
        <v>118</v>
      </c>
      <c r="N211" s="201" t="s">
        <v>1283</v>
      </c>
      <c r="O211" s="201" t="s">
        <v>1284</v>
      </c>
    </row>
    <row r="212" spans="8:15" x14ac:dyDescent="0.25">
      <c r="H212" t="s">
        <v>151</v>
      </c>
      <c r="I212" s="202" t="s">
        <v>1153</v>
      </c>
      <c r="J212" s="202" t="s">
        <v>1154</v>
      </c>
      <c r="M212" t="s">
        <v>151</v>
      </c>
      <c r="N212" s="202" t="s">
        <v>1285</v>
      </c>
      <c r="O212" s="202" t="s">
        <v>1286</v>
      </c>
    </row>
    <row r="213" spans="8:15" x14ac:dyDescent="0.25">
      <c r="H213" t="s">
        <v>119</v>
      </c>
      <c r="I213" s="202" t="s">
        <v>1155</v>
      </c>
      <c r="J213" s="202" t="s">
        <v>1156</v>
      </c>
      <c r="M213" t="s">
        <v>119</v>
      </c>
      <c r="N213" s="202" t="s">
        <v>1287</v>
      </c>
      <c r="O213" s="202" t="s">
        <v>1288</v>
      </c>
    </row>
    <row r="214" spans="8:15" x14ac:dyDescent="0.25">
      <c r="H214" s="6" t="s">
        <v>123</v>
      </c>
      <c r="I214" s="201" t="s">
        <v>1157</v>
      </c>
      <c r="J214" s="201" t="s">
        <v>1158</v>
      </c>
      <c r="M214" s="6" t="s">
        <v>123</v>
      </c>
      <c r="N214" s="201" t="s">
        <v>1289</v>
      </c>
      <c r="O214" s="201" t="s">
        <v>1290</v>
      </c>
    </row>
    <row r="215" spans="8:15" x14ac:dyDescent="0.25">
      <c r="H215" t="s">
        <v>124</v>
      </c>
      <c r="I215" s="202" t="s">
        <v>1159</v>
      </c>
      <c r="J215" s="202" t="s">
        <v>1160</v>
      </c>
      <c r="M215" t="s">
        <v>124</v>
      </c>
      <c r="N215" s="202" t="s">
        <v>1291</v>
      </c>
      <c r="O215" s="202" t="s">
        <v>1292</v>
      </c>
    </row>
    <row r="216" spans="8:15" x14ac:dyDescent="0.25">
      <c r="H216" t="s">
        <v>125</v>
      </c>
      <c r="I216" s="202" t="s">
        <v>1161</v>
      </c>
      <c r="J216" s="202" t="s">
        <v>1162</v>
      </c>
      <c r="M216" t="s">
        <v>125</v>
      </c>
      <c r="N216" s="202" t="s">
        <v>1293</v>
      </c>
      <c r="O216" s="202" t="s">
        <v>1294</v>
      </c>
    </row>
    <row r="217" spans="8:15" x14ac:dyDescent="0.25">
      <c r="H217" s="6" t="s">
        <v>129</v>
      </c>
      <c r="I217" s="201" t="s">
        <v>1163</v>
      </c>
      <c r="J217" s="201" t="s">
        <v>1164</v>
      </c>
      <c r="M217" s="6" t="s">
        <v>129</v>
      </c>
      <c r="N217" s="201" t="s">
        <v>1295</v>
      </c>
      <c r="O217" s="201" t="s">
        <v>1296</v>
      </c>
    </row>
    <row r="218" spans="8:15" x14ac:dyDescent="0.25">
      <c r="H218" t="s">
        <v>130</v>
      </c>
      <c r="I218" s="202" t="s">
        <v>1165</v>
      </c>
      <c r="J218" s="202" t="s">
        <v>1166</v>
      </c>
      <c r="M218" t="s">
        <v>130</v>
      </c>
      <c r="N218" s="202" t="s">
        <v>1297</v>
      </c>
      <c r="O218" s="202" t="s">
        <v>1298</v>
      </c>
    </row>
    <row r="219" spans="8:15" x14ac:dyDescent="0.25">
      <c r="H219" t="s">
        <v>131</v>
      </c>
      <c r="I219" s="202" t="s">
        <v>1167</v>
      </c>
      <c r="J219" s="202" t="s">
        <v>1168</v>
      </c>
      <c r="M219" t="s">
        <v>131</v>
      </c>
      <c r="N219" s="202" t="s">
        <v>1299</v>
      </c>
      <c r="O219" s="202" t="s">
        <v>1300</v>
      </c>
    </row>
    <row r="220" spans="8:15" x14ac:dyDescent="0.25">
      <c r="H220" s="6" t="s">
        <v>152</v>
      </c>
      <c r="I220" s="201" t="s">
        <v>1169</v>
      </c>
      <c r="J220" s="201" t="s">
        <v>1170</v>
      </c>
      <c r="M220" s="6" t="s">
        <v>152</v>
      </c>
      <c r="N220" s="201">
        <v>2301361</v>
      </c>
      <c r="O220" s="201">
        <v>2393416</v>
      </c>
    </row>
    <row r="221" spans="8:15" x14ac:dyDescent="0.25">
      <c r="H221" t="s">
        <v>153</v>
      </c>
      <c r="I221" s="202" t="s">
        <v>1171</v>
      </c>
      <c r="J221" s="202" t="s">
        <v>1172</v>
      </c>
      <c r="M221" t="s">
        <v>153</v>
      </c>
      <c r="N221" s="202">
        <v>4597652</v>
      </c>
      <c r="O221" s="202">
        <v>4781559</v>
      </c>
    </row>
    <row r="222" spans="8:15" x14ac:dyDescent="0.25">
      <c r="H222" t="s">
        <v>154</v>
      </c>
      <c r="I222" s="202" t="s">
        <v>1173</v>
      </c>
      <c r="J222" s="202" t="s">
        <v>1174</v>
      </c>
      <c r="M222" t="s">
        <v>154</v>
      </c>
      <c r="N222" s="202" t="s">
        <v>1301</v>
      </c>
      <c r="O222" s="202" t="s">
        <v>1302</v>
      </c>
    </row>
    <row r="223" spans="8:15" x14ac:dyDescent="0.25">
      <c r="H223" s="6" t="s">
        <v>155</v>
      </c>
      <c r="I223" s="201" t="s">
        <v>1175</v>
      </c>
      <c r="J223" s="201" t="s">
        <v>1176</v>
      </c>
      <c r="M223" s="6" t="s">
        <v>155</v>
      </c>
      <c r="N223" s="201" t="s">
        <v>1303</v>
      </c>
      <c r="O223" s="201" t="s">
        <v>1304</v>
      </c>
    </row>
    <row r="224" spans="8:15" x14ac:dyDescent="0.25">
      <c r="H224" t="s">
        <v>156</v>
      </c>
      <c r="I224" s="202" t="s">
        <v>1177</v>
      </c>
      <c r="J224" s="202" t="s">
        <v>1178</v>
      </c>
      <c r="M224" t="s">
        <v>156</v>
      </c>
      <c r="N224" s="202" t="s">
        <v>1305</v>
      </c>
      <c r="O224" s="202" t="s">
        <v>1306</v>
      </c>
    </row>
    <row r="225" spans="8:15" x14ac:dyDescent="0.25">
      <c r="H225" t="s">
        <v>157</v>
      </c>
      <c r="I225" s="202" t="s">
        <v>1179</v>
      </c>
      <c r="J225" s="202" t="s">
        <v>1180</v>
      </c>
      <c r="M225" t="s">
        <v>157</v>
      </c>
      <c r="N225" s="202" t="s">
        <v>1307</v>
      </c>
      <c r="O225" s="202" t="s">
        <v>1308</v>
      </c>
    </row>
    <row r="226" spans="8:15" x14ac:dyDescent="0.25">
      <c r="H226" s="6" t="s">
        <v>158</v>
      </c>
      <c r="I226" s="201" t="s">
        <v>1181</v>
      </c>
      <c r="J226" s="201" t="s">
        <v>1182</v>
      </c>
      <c r="M226" s="6" t="s">
        <v>158</v>
      </c>
      <c r="N226" s="201" t="s">
        <v>1309</v>
      </c>
      <c r="O226" s="201" t="s">
        <v>1310</v>
      </c>
    </row>
    <row r="227" spans="8:15" x14ac:dyDescent="0.25">
      <c r="H227" t="s">
        <v>159</v>
      </c>
      <c r="I227" s="202" t="s">
        <v>1183</v>
      </c>
      <c r="J227" s="202" t="s">
        <v>1184</v>
      </c>
      <c r="M227" t="s">
        <v>159</v>
      </c>
      <c r="N227" s="202" t="s">
        <v>1311</v>
      </c>
      <c r="O227" s="202" t="s">
        <v>1312</v>
      </c>
    </row>
    <row r="228" spans="8:15" x14ac:dyDescent="0.25">
      <c r="H228" t="s">
        <v>160</v>
      </c>
      <c r="I228" s="202" t="s">
        <v>1185</v>
      </c>
      <c r="J228" s="202" t="s">
        <v>1186</v>
      </c>
      <c r="M228" t="s">
        <v>160</v>
      </c>
      <c r="N228" s="202" t="s">
        <v>1313</v>
      </c>
      <c r="O228" s="202" t="s">
        <v>1314</v>
      </c>
    </row>
    <row r="229" spans="8:15" x14ac:dyDescent="0.25">
      <c r="H229" s="6" t="s">
        <v>161</v>
      </c>
      <c r="I229" s="201" t="s">
        <v>1187</v>
      </c>
      <c r="J229" s="201" t="s">
        <v>1188</v>
      </c>
      <c r="M229" s="6" t="s">
        <v>161</v>
      </c>
      <c r="N229" s="201" t="s">
        <v>1315</v>
      </c>
      <c r="O229" s="201" t="s">
        <v>1316</v>
      </c>
    </row>
    <row r="230" spans="8:15" x14ac:dyDescent="0.25">
      <c r="H230" t="s">
        <v>162</v>
      </c>
      <c r="I230" s="202" t="s">
        <v>1189</v>
      </c>
      <c r="J230" s="202" t="s">
        <v>1190</v>
      </c>
      <c r="M230" t="s">
        <v>162</v>
      </c>
      <c r="N230" s="202" t="s">
        <v>1317</v>
      </c>
      <c r="O230" s="202" t="s">
        <v>1318</v>
      </c>
    </row>
    <row r="231" spans="8:15" x14ac:dyDescent="0.25">
      <c r="H231" t="s">
        <v>163</v>
      </c>
      <c r="I231" s="202" t="s">
        <v>1191</v>
      </c>
      <c r="J231" s="202" t="s">
        <v>1192</v>
      </c>
      <c r="M231" t="s">
        <v>163</v>
      </c>
      <c r="N231" s="202" t="s">
        <v>1319</v>
      </c>
      <c r="O231" s="202" t="s">
        <v>1320</v>
      </c>
    </row>
    <row r="232" spans="8:15" x14ac:dyDescent="0.25">
      <c r="H232" s="6" t="s">
        <v>164</v>
      </c>
      <c r="I232" s="201" t="s">
        <v>1193</v>
      </c>
      <c r="J232" s="201" t="s">
        <v>1194</v>
      </c>
      <c r="M232" s="6" t="s">
        <v>164</v>
      </c>
      <c r="N232" s="201" t="s">
        <v>1321</v>
      </c>
      <c r="O232" s="201" t="s">
        <v>1322</v>
      </c>
    </row>
    <row r="233" spans="8:15" x14ac:dyDescent="0.25">
      <c r="H233" t="s">
        <v>165</v>
      </c>
      <c r="I233" s="202" t="s">
        <v>1195</v>
      </c>
      <c r="J233" s="202" t="s">
        <v>1196</v>
      </c>
      <c r="M233" t="s">
        <v>165</v>
      </c>
      <c r="N233" s="202" t="s">
        <v>1323</v>
      </c>
      <c r="O233" s="202" t="s">
        <v>1324</v>
      </c>
    </row>
    <row r="234" spans="8:15" x14ac:dyDescent="0.25">
      <c r="H234" t="s">
        <v>166</v>
      </c>
      <c r="I234" s="202" t="s">
        <v>1197</v>
      </c>
      <c r="J234" s="202" t="s">
        <v>1198</v>
      </c>
      <c r="M234" t="s">
        <v>166</v>
      </c>
      <c r="N234" s="202" t="s">
        <v>1325</v>
      </c>
      <c r="O234" s="202" t="s">
        <v>1326</v>
      </c>
    </row>
    <row r="235" spans="8:15" ht="30" x14ac:dyDescent="0.25">
      <c r="H235" s="11" t="s">
        <v>57</v>
      </c>
      <c r="I235" s="203" t="s">
        <v>1199</v>
      </c>
      <c r="J235" s="203" t="s">
        <v>1200</v>
      </c>
      <c r="M235" s="11" t="s">
        <v>57</v>
      </c>
      <c r="N235" s="203" t="s">
        <v>1327</v>
      </c>
      <c r="O235" s="203" t="s">
        <v>1328</v>
      </c>
    </row>
    <row r="236" spans="8:15" ht="30" x14ac:dyDescent="0.25">
      <c r="H236" s="10" t="s">
        <v>58</v>
      </c>
      <c r="I236" s="204" t="s">
        <v>1201</v>
      </c>
      <c r="J236" s="204" t="s">
        <v>1202</v>
      </c>
      <c r="M236" s="10" t="s">
        <v>58</v>
      </c>
      <c r="N236" s="204" t="s">
        <v>1329</v>
      </c>
      <c r="O236" s="204" t="s">
        <v>1330</v>
      </c>
    </row>
    <row r="237" spans="8:15" ht="30" x14ac:dyDescent="0.25">
      <c r="H237" s="10" t="s">
        <v>59</v>
      </c>
      <c r="I237" s="204" t="s">
        <v>851</v>
      </c>
      <c r="J237" s="204" t="s">
        <v>852</v>
      </c>
      <c r="M237" s="10" t="s">
        <v>59</v>
      </c>
      <c r="N237" s="204" t="s">
        <v>1057</v>
      </c>
      <c r="O237" s="204" t="s">
        <v>1058</v>
      </c>
    </row>
    <row r="238" spans="8:15" ht="30" x14ac:dyDescent="0.25">
      <c r="H238" s="10" t="s">
        <v>60</v>
      </c>
      <c r="I238" s="204" t="s">
        <v>853</v>
      </c>
      <c r="J238" s="204" t="s">
        <v>854</v>
      </c>
      <c r="M238" s="10" t="s">
        <v>60</v>
      </c>
      <c r="N238" s="204" t="s">
        <v>1059</v>
      </c>
      <c r="O238" s="204" t="s">
        <v>1060</v>
      </c>
    </row>
    <row r="239" spans="8:15" ht="30" x14ac:dyDescent="0.25">
      <c r="H239" s="10" t="s">
        <v>61</v>
      </c>
      <c r="I239" s="204" t="s">
        <v>1203</v>
      </c>
      <c r="J239" s="204" t="s">
        <v>1204</v>
      </c>
      <c r="M239" s="10" t="s">
        <v>61</v>
      </c>
      <c r="N239" s="204" t="s">
        <v>1331</v>
      </c>
      <c r="O239" s="204" t="s">
        <v>1332</v>
      </c>
    </row>
    <row r="240" spans="8:15" ht="30" x14ac:dyDescent="0.25">
      <c r="H240" s="10" t="s">
        <v>62</v>
      </c>
      <c r="I240" s="204" t="s">
        <v>1205</v>
      </c>
      <c r="J240" s="204" t="s">
        <v>1206</v>
      </c>
      <c r="M240" s="10" t="s">
        <v>62</v>
      </c>
      <c r="N240" s="204" t="s">
        <v>1333</v>
      </c>
      <c r="O240" s="204" t="s">
        <v>1334</v>
      </c>
    </row>
    <row r="241" spans="8:15" x14ac:dyDescent="0.25">
      <c r="H241" s="11" t="s">
        <v>63</v>
      </c>
      <c r="I241" s="203" t="s">
        <v>1207</v>
      </c>
      <c r="J241" s="203" t="s">
        <v>1208</v>
      </c>
      <c r="M241" s="6" t="s">
        <v>63</v>
      </c>
      <c r="N241" s="201" t="s">
        <v>1335</v>
      </c>
      <c r="O241" s="201" t="s">
        <v>1336</v>
      </c>
    </row>
    <row r="242" spans="8:15" x14ac:dyDescent="0.25">
      <c r="H242" s="10" t="s">
        <v>64</v>
      </c>
      <c r="I242" s="204" t="s">
        <v>1209</v>
      </c>
      <c r="J242" s="204" t="s">
        <v>1210</v>
      </c>
      <c r="M242" t="s">
        <v>64</v>
      </c>
      <c r="N242" s="202" t="s">
        <v>1337</v>
      </c>
      <c r="O242" s="202" t="s">
        <v>1338</v>
      </c>
    </row>
    <row r="243" spans="8:15" x14ac:dyDescent="0.25">
      <c r="H243" s="10" t="s">
        <v>65</v>
      </c>
      <c r="I243" s="204" t="s">
        <v>1211</v>
      </c>
      <c r="J243" s="204" t="s">
        <v>1212</v>
      </c>
      <c r="M243" t="s">
        <v>65</v>
      </c>
      <c r="N243" s="202">
        <v>14817024</v>
      </c>
      <c r="O243" s="202" t="s">
        <v>1339</v>
      </c>
    </row>
    <row r="244" spans="8:15" x14ac:dyDescent="0.25">
      <c r="H244" s="10" t="s">
        <v>66</v>
      </c>
      <c r="I244" s="204" t="s">
        <v>1213</v>
      </c>
      <c r="J244" s="204" t="s">
        <v>1214</v>
      </c>
      <c r="M244" t="s">
        <v>66</v>
      </c>
      <c r="N244" s="202" t="s">
        <v>1340</v>
      </c>
      <c r="O244" s="202" t="s">
        <v>1341</v>
      </c>
    </row>
    <row r="245" spans="8:15" x14ac:dyDescent="0.25">
      <c r="H245" s="10" t="s">
        <v>67</v>
      </c>
      <c r="I245" s="204" t="s">
        <v>1215</v>
      </c>
      <c r="J245" s="204" t="s">
        <v>1216</v>
      </c>
      <c r="M245" t="s">
        <v>67</v>
      </c>
      <c r="N245" s="202" t="s">
        <v>1342</v>
      </c>
      <c r="O245" s="202" t="s">
        <v>1343</v>
      </c>
    </row>
    <row r="246" spans="8:15" x14ac:dyDescent="0.25">
      <c r="H246" s="10" t="s">
        <v>68</v>
      </c>
      <c r="I246" s="204" t="s">
        <v>1217</v>
      </c>
      <c r="J246" s="204" t="s">
        <v>1218</v>
      </c>
      <c r="M246" t="s">
        <v>68</v>
      </c>
      <c r="N246" s="202" t="s">
        <v>1344</v>
      </c>
      <c r="O246" s="202" t="s">
        <v>1345</v>
      </c>
    </row>
    <row r="247" spans="8:15" x14ac:dyDescent="0.25">
      <c r="H247" s="10" t="s">
        <v>69</v>
      </c>
      <c r="I247" s="204" t="s">
        <v>1219</v>
      </c>
      <c r="J247" s="204" t="s">
        <v>1220</v>
      </c>
      <c r="M247" t="s">
        <v>69</v>
      </c>
      <c r="N247" s="202" t="s">
        <v>1346</v>
      </c>
      <c r="O247" s="202" t="s">
        <v>1347</v>
      </c>
    </row>
    <row r="248" spans="8:15" x14ac:dyDescent="0.25">
      <c r="H248" s="10" t="s">
        <v>70</v>
      </c>
      <c r="I248" s="204" t="s">
        <v>1221</v>
      </c>
      <c r="J248" s="204" t="s">
        <v>1222</v>
      </c>
      <c r="M248" t="s">
        <v>70</v>
      </c>
      <c r="N248" s="202" t="s">
        <v>1348</v>
      </c>
      <c r="O248" s="202" t="s">
        <v>1349</v>
      </c>
    </row>
    <row r="249" spans="8:15" x14ac:dyDescent="0.25">
      <c r="H249" s="10" t="s">
        <v>71</v>
      </c>
      <c r="I249" s="204" t="s">
        <v>1223</v>
      </c>
      <c r="J249" s="204" t="s">
        <v>1224</v>
      </c>
      <c r="M249" t="s">
        <v>71</v>
      </c>
      <c r="N249" s="202" t="s">
        <v>1350</v>
      </c>
      <c r="O249" s="202" t="s">
        <v>1351</v>
      </c>
    </row>
    <row r="250" spans="8:15" x14ac:dyDescent="0.25">
      <c r="H250" s="10" t="s">
        <v>72</v>
      </c>
      <c r="I250" s="204" t="s">
        <v>1225</v>
      </c>
      <c r="J250" s="204" t="s">
        <v>1226</v>
      </c>
      <c r="M250" t="s">
        <v>72</v>
      </c>
      <c r="N250" s="202" t="s">
        <v>1352</v>
      </c>
      <c r="O250" s="202" t="s">
        <v>1353</v>
      </c>
    </row>
    <row r="251" spans="8:15" x14ac:dyDescent="0.25">
      <c r="H251" s="10" t="s">
        <v>73</v>
      </c>
      <c r="I251" s="204" t="s">
        <v>1227</v>
      </c>
      <c r="J251" s="204" t="s">
        <v>1228</v>
      </c>
      <c r="M251" t="s">
        <v>73</v>
      </c>
      <c r="N251" s="202" t="s">
        <v>1354</v>
      </c>
      <c r="O251" s="202" t="s">
        <v>1355</v>
      </c>
    </row>
    <row r="252" spans="8:15" x14ac:dyDescent="0.25">
      <c r="H252" s="10" t="s">
        <v>74</v>
      </c>
      <c r="I252" s="204" t="s">
        <v>1229</v>
      </c>
      <c r="J252" s="204" t="s">
        <v>1230</v>
      </c>
      <c r="M252" t="s">
        <v>74</v>
      </c>
      <c r="N252" s="202" t="s">
        <v>1356</v>
      </c>
      <c r="O252" s="202" t="s">
        <v>1357</v>
      </c>
    </row>
    <row r="253" spans="8:15" x14ac:dyDescent="0.25">
      <c r="H253" s="10" t="s">
        <v>75</v>
      </c>
      <c r="I253" s="204" t="s">
        <v>1231</v>
      </c>
      <c r="J253" s="204" t="s">
        <v>1232</v>
      </c>
      <c r="M253" t="s">
        <v>75</v>
      </c>
      <c r="N253" s="202" t="s">
        <v>1358</v>
      </c>
      <c r="O253" s="202" t="s">
        <v>1359</v>
      </c>
    </row>
    <row r="254" spans="8:15" x14ac:dyDescent="0.25">
      <c r="H254" s="10" t="s">
        <v>76</v>
      </c>
      <c r="I254" s="204" t="s">
        <v>1233</v>
      </c>
      <c r="J254" s="204" t="s">
        <v>1234</v>
      </c>
      <c r="M254" t="s">
        <v>76</v>
      </c>
      <c r="N254" s="202" t="s">
        <v>1360</v>
      </c>
      <c r="O254" s="202" t="s">
        <v>1361</v>
      </c>
    </row>
    <row r="255" spans="8:15" x14ac:dyDescent="0.25">
      <c r="H255" s="10" t="s">
        <v>77</v>
      </c>
      <c r="I255" s="204" t="s">
        <v>1235</v>
      </c>
      <c r="J255" s="204" t="s">
        <v>1236</v>
      </c>
      <c r="M255" t="s">
        <v>77</v>
      </c>
      <c r="N255" s="202" t="s">
        <v>1362</v>
      </c>
      <c r="O255" s="202" t="s">
        <v>1363</v>
      </c>
    </row>
    <row r="256" spans="8:15" x14ac:dyDescent="0.25">
      <c r="H256" s="10" t="s">
        <v>78</v>
      </c>
      <c r="I256" s="204" t="s">
        <v>1237</v>
      </c>
      <c r="J256" s="204" t="s">
        <v>1238</v>
      </c>
      <c r="M256" t="s">
        <v>78</v>
      </c>
      <c r="N256" s="202" t="s">
        <v>1364</v>
      </c>
      <c r="O256" s="202" t="s">
        <v>1365</v>
      </c>
    </row>
    <row r="257" spans="8:15" x14ac:dyDescent="0.25">
      <c r="H257" s="11" t="s">
        <v>79</v>
      </c>
      <c r="I257" s="203" t="s">
        <v>1239</v>
      </c>
      <c r="J257" s="203" t="s">
        <v>1240</v>
      </c>
      <c r="M257" s="11" t="s">
        <v>79</v>
      </c>
      <c r="N257" s="203" t="s">
        <v>1366</v>
      </c>
      <c r="O257" s="203" t="s">
        <v>1367</v>
      </c>
    </row>
    <row r="258" spans="8:15" x14ac:dyDescent="0.25">
      <c r="H258" s="10" t="s">
        <v>80</v>
      </c>
      <c r="I258" s="204" t="s">
        <v>1241</v>
      </c>
      <c r="J258" s="204" t="s">
        <v>1242</v>
      </c>
      <c r="M258" s="10" t="s">
        <v>80</v>
      </c>
      <c r="N258" s="204" t="s">
        <v>1368</v>
      </c>
      <c r="O258" s="204" t="s">
        <v>1369</v>
      </c>
    </row>
    <row r="259" spans="8:15" x14ac:dyDescent="0.25">
      <c r="H259" s="10" t="s">
        <v>81</v>
      </c>
      <c r="I259" s="204" t="s">
        <v>1243</v>
      </c>
      <c r="J259" s="204" t="s">
        <v>1244</v>
      </c>
      <c r="M259" s="10" t="s">
        <v>81</v>
      </c>
      <c r="N259" s="204" t="s">
        <v>1370</v>
      </c>
      <c r="O259" s="204" t="s">
        <v>1371</v>
      </c>
    </row>
    <row r="260" spans="8:15" x14ac:dyDescent="0.25">
      <c r="H260" s="10" t="s">
        <v>82</v>
      </c>
      <c r="I260" s="204" t="s">
        <v>1245</v>
      </c>
      <c r="J260" s="204" t="s">
        <v>1246</v>
      </c>
      <c r="M260" s="10" t="s">
        <v>82</v>
      </c>
      <c r="N260" s="204" t="s">
        <v>1372</v>
      </c>
      <c r="O260" s="204" t="s">
        <v>1373</v>
      </c>
    </row>
    <row r="261" spans="8:15" x14ac:dyDescent="0.25">
      <c r="H261" s="10" t="s">
        <v>83</v>
      </c>
      <c r="I261" s="204" t="s">
        <v>1247</v>
      </c>
      <c r="J261" s="204" t="s">
        <v>1248</v>
      </c>
      <c r="M261" s="10" t="s">
        <v>83</v>
      </c>
      <c r="N261" s="204" t="s">
        <v>1374</v>
      </c>
      <c r="O261" s="204" t="s">
        <v>1375</v>
      </c>
    </row>
    <row r="262" spans="8:15" x14ac:dyDescent="0.25">
      <c r="H262" s="10" t="s">
        <v>84</v>
      </c>
      <c r="I262" s="204" t="s">
        <v>1249</v>
      </c>
      <c r="J262" s="204" t="s">
        <v>1250</v>
      </c>
      <c r="M262" s="10" t="s">
        <v>84</v>
      </c>
      <c r="N262" s="204" t="s">
        <v>1376</v>
      </c>
      <c r="O262" s="204" t="s">
        <v>1377</v>
      </c>
    </row>
    <row r="263" spans="8:15" x14ac:dyDescent="0.25">
      <c r="H263" s="14" t="s">
        <v>86</v>
      </c>
      <c r="I263" s="205" t="s">
        <v>902</v>
      </c>
      <c r="J263" s="205" t="s">
        <v>903</v>
      </c>
      <c r="M263" s="14" t="s">
        <v>86</v>
      </c>
      <c r="N263" s="205" t="s">
        <v>1107</v>
      </c>
      <c r="O263" s="205" t="s">
        <v>1108</v>
      </c>
    </row>
    <row r="264" spans="8:15" x14ac:dyDescent="0.25">
      <c r="H264" t="s">
        <v>87</v>
      </c>
      <c r="I264" s="202" t="s">
        <v>906</v>
      </c>
      <c r="J264" s="202" t="s">
        <v>907</v>
      </c>
      <c r="M264" t="s">
        <v>87</v>
      </c>
      <c r="N264" s="202" t="s">
        <v>1111</v>
      </c>
      <c r="O264" s="202" t="s">
        <v>1112</v>
      </c>
    </row>
    <row r="265" spans="8:15" x14ac:dyDescent="0.25">
      <c r="H265" t="s">
        <v>88</v>
      </c>
      <c r="I265" s="202" t="s">
        <v>908</v>
      </c>
      <c r="J265" s="202" t="s">
        <v>909</v>
      </c>
      <c r="M265" t="s">
        <v>88</v>
      </c>
      <c r="N265" s="202">
        <v>11864914</v>
      </c>
      <c r="O265" s="202">
        <v>12339511</v>
      </c>
    </row>
    <row r="266" spans="8:15" x14ac:dyDescent="0.25">
      <c r="H266" t="s">
        <v>89</v>
      </c>
      <c r="I266" s="202" t="s">
        <v>910</v>
      </c>
      <c r="J266" s="202" t="s">
        <v>911</v>
      </c>
      <c r="M266" t="s">
        <v>89</v>
      </c>
      <c r="N266" s="202" t="s">
        <v>1115</v>
      </c>
      <c r="O266" s="202" t="s">
        <v>1116</v>
      </c>
    </row>
    <row r="267" spans="8:15" x14ac:dyDescent="0.25">
      <c r="H267" t="s">
        <v>90</v>
      </c>
      <c r="I267" s="202" t="s">
        <v>1251</v>
      </c>
      <c r="J267" s="202" t="s">
        <v>1252</v>
      </c>
      <c r="M267" t="s">
        <v>90</v>
      </c>
      <c r="N267" s="202" t="s">
        <v>1378</v>
      </c>
      <c r="O267" s="202" t="s">
        <v>1379</v>
      </c>
    </row>
    <row r="268" spans="8:15" x14ac:dyDescent="0.25">
      <c r="H268" t="s">
        <v>91</v>
      </c>
      <c r="I268" s="202" t="s">
        <v>1253</v>
      </c>
      <c r="J268" s="202" t="s">
        <v>1254</v>
      </c>
      <c r="M268" t="s">
        <v>91</v>
      </c>
      <c r="N268" s="202" t="s">
        <v>1380</v>
      </c>
      <c r="O268" s="202" t="s">
        <v>1381</v>
      </c>
    </row>
    <row r="269" spans="8:15" x14ac:dyDescent="0.25">
      <c r="H269" t="s">
        <v>85</v>
      </c>
      <c r="I269" s="202" t="s">
        <v>1255</v>
      </c>
      <c r="J269" s="202" t="s">
        <v>1256</v>
      </c>
      <c r="M269" t="s">
        <v>85</v>
      </c>
      <c r="N269" s="202" t="s">
        <v>1382</v>
      </c>
      <c r="O269" s="202" t="s">
        <v>1383</v>
      </c>
    </row>
    <row r="270" spans="8:15" x14ac:dyDescent="0.25">
      <c r="H270" t="s">
        <v>92</v>
      </c>
      <c r="I270" s="202" t="s">
        <v>1257</v>
      </c>
      <c r="J270" s="202" t="s">
        <v>1258</v>
      </c>
      <c r="M270" t="s">
        <v>92</v>
      </c>
      <c r="N270" s="202" t="s">
        <v>1384</v>
      </c>
      <c r="O270" s="202" t="s">
        <v>1385</v>
      </c>
    </row>
    <row r="271" spans="8:15" x14ac:dyDescent="0.25">
      <c r="H271" t="s">
        <v>93</v>
      </c>
      <c r="I271" s="202" t="s">
        <v>1259</v>
      </c>
      <c r="J271" s="202" t="s">
        <v>1260</v>
      </c>
      <c r="M271" t="s">
        <v>93</v>
      </c>
      <c r="N271" s="202" t="s">
        <v>1386</v>
      </c>
      <c r="O271" s="202" t="s">
        <v>1387</v>
      </c>
    </row>
    <row r="272" spans="8:15" x14ac:dyDescent="0.25">
      <c r="H272" s="6" t="s">
        <v>95</v>
      </c>
      <c r="I272" s="201">
        <v>6049138</v>
      </c>
      <c r="J272" s="201">
        <v>6291104</v>
      </c>
      <c r="M272" s="6" t="s">
        <v>95</v>
      </c>
      <c r="N272" s="201" t="s">
        <v>1388</v>
      </c>
      <c r="O272" s="201" t="s">
        <v>1389</v>
      </c>
    </row>
    <row r="273" spans="7:15" x14ac:dyDescent="0.25">
      <c r="H273" t="s">
        <v>96</v>
      </c>
      <c r="I273" s="202" t="s">
        <v>1261</v>
      </c>
      <c r="J273" s="202" t="s">
        <v>1262</v>
      </c>
      <c r="M273" t="s">
        <v>96</v>
      </c>
      <c r="N273" s="202" t="s">
        <v>1390</v>
      </c>
      <c r="O273" s="202" t="s">
        <v>1391</v>
      </c>
    </row>
    <row r="274" spans="7:15" x14ac:dyDescent="0.25">
      <c r="H274" t="s">
        <v>97</v>
      </c>
      <c r="I274" s="202" t="s">
        <v>1263</v>
      </c>
      <c r="J274" s="202" t="s">
        <v>1264</v>
      </c>
      <c r="M274" t="s">
        <v>97</v>
      </c>
      <c r="N274" s="202" t="s">
        <v>1392</v>
      </c>
      <c r="O274" s="202" t="s">
        <v>1393</v>
      </c>
    </row>
    <row r="275" spans="7:15" x14ac:dyDescent="0.25">
      <c r="H275" t="s">
        <v>98</v>
      </c>
      <c r="I275" s="202" t="s">
        <v>1265</v>
      </c>
      <c r="J275" s="202" t="s">
        <v>1266</v>
      </c>
      <c r="M275" t="s">
        <v>98</v>
      </c>
      <c r="N275" s="202" t="s">
        <v>1394</v>
      </c>
      <c r="O275" s="202" t="s">
        <v>1395</v>
      </c>
    </row>
    <row r="276" spans="7:15" x14ac:dyDescent="0.25">
      <c r="H276" t="s">
        <v>99</v>
      </c>
      <c r="I276" s="202" t="s">
        <v>1267</v>
      </c>
      <c r="J276" s="202" t="s">
        <v>1268</v>
      </c>
      <c r="M276" t="s">
        <v>99</v>
      </c>
      <c r="N276" s="202" t="s">
        <v>1396</v>
      </c>
      <c r="O276" s="202" t="s">
        <v>1397</v>
      </c>
    </row>
    <row r="277" spans="7:15" x14ac:dyDescent="0.25">
      <c r="H277" t="s">
        <v>100</v>
      </c>
      <c r="I277" s="202" t="s">
        <v>1269</v>
      </c>
      <c r="J277" s="202" t="s">
        <v>1270</v>
      </c>
      <c r="M277" t="s">
        <v>100</v>
      </c>
      <c r="N277" s="202" t="s">
        <v>1398</v>
      </c>
      <c r="O277" s="202" t="s">
        <v>1399</v>
      </c>
    </row>
    <row r="279" spans="7:15" s="6" customFormat="1" x14ac:dyDescent="0.25">
      <c r="G279" s="6" t="s">
        <v>208</v>
      </c>
      <c r="H279" s="6" t="s">
        <v>205</v>
      </c>
      <c r="I279" s="201" t="s">
        <v>1400</v>
      </c>
      <c r="J279" s="201" t="s">
        <v>1401</v>
      </c>
      <c r="M279" s="6" t="s">
        <v>205</v>
      </c>
      <c r="N279" s="201" t="s">
        <v>1402</v>
      </c>
      <c r="O279" s="201" t="s">
        <v>1403</v>
      </c>
    </row>
    <row r="281" spans="7:15" s="6" customFormat="1" ht="30" x14ac:dyDescent="0.25">
      <c r="G281" s="6" t="s">
        <v>207</v>
      </c>
      <c r="H281" s="11" t="s">
        <v>209</v>
      </c>
      <c r="I281" s="203" t="s">
        <v>1404</v>
      </c>
      <c r="J281" s="203" t="s">
        <v>1405</v>
      </c>
      <c r="N281" s="201"/>
      <c r="O281" s="201"/>
    </row>
    <row r="282" spans="7:15" ht="30" x14ac:dyDescent="0.25">
      <c r="H282" s="10" t="s">
        <v>210</v>
      </c>
      <c r="I282" s="204" t="s">
        <v>1406</v>
      </c>
      <c r="J282" s="204">
        <v>12623889</v>
      </c>
    </row>
    <row r="283" spans="7:15" ht="60" x14ac:dyDescent="0.25">
      <c r="H283" s="10" t="s">
        <v>211</v>
      </c>
      <c r="I283" s="204">
        <v>16802410</v>
      </c>
      <c r="J283" s="204">
        <v>17474506</v>
      </c>
    </row>
    <row r="284" spans="7:15" ht="60" x14ac:dyDescent="0.25">
      <c r="H284" s="10" t="s">
        <v>212</v>
      </c>
      <c r="I284" s="204" t="s">
        <v>1407</v>
      </c>
      <c r="J284" s="204" t="s">
        <v>1408</v>
      </c>
    </row>
    <row r="285" spans="7:15" s="6" customFormat="1" ht="30" x14ac:dyDescent="0.25">
      <c r="G285" s="6" t="s">
        <v>214</v>
      </c>
      <c r="H285" s="11" t="s">
        <v>215</v>
      </c>
      <c r="I285" s="203" t="s">
        <v>1409</v>
      </c>
      <c r="J285" s="203" t="s">
        <v>1410</v>
      </c>
      <c r="N285" s="201"/>
      <c r="O285" s="201"/>
    </row>
    <row r="286" spans="7:15" ht="30" x14ac:dyDescent="0.25">
      <c r="H286" s="10" t="s">
        <v>216</v>
      </c>
      <c r="I286" s="204" t="s">
        <v>1411</v>
      </c>
      <c r="J286" s="204" t="s">
        <v>1412</v>
      </c>
    </row>
    <row r="287" spans="7:15" ht="30" x14ac:dyDescent="0.25">
      <c r="H287" s="10" t="s">
        <v>217</v>
      </c>
      <c r="I287" s="204" t="s">
        <v>1413</v>
      </c>
      <c r="J287" s="204" t="s">
        <v>1414</v>
      </c>
    </row>
    <row r="288" spans="7:15" ht="60" x14ac:dyDescent="0.25">
      <c r="H288" s="10" t="s">
        <v>218</v>
      </c>
      <c r="I288" s="204" t="s">
        <v>1415</v>
      </c>
      <c r="J288" s="204" t="s">
        <v>1416</v>
      </c>
    </row>
    <row r="289" spans="7:15" ht="60" x14ac:dyDescent="0.25">
      <c r="H289" s="10" t="s">
        <v>219</v>
      </c>
      <c r="I289" s="204" t="s">
        <v>1417</v>
      </c>
      <c r="J289" s="204" t="s">
        <v>1418</v>
      </c>
    </row>
    <row r="290" spans="7:15" ht="60" x14ac:dyDescent="0.25">
      <c r="H290" s="10" t="s">
        <v>220</v>
      </c>
      <c r="I290" s="204" t="s">
        <v>1419</v>
      </c>
      <c r="J290" s="204" t="s">
        <v>1420</v>
      </c>
    </row>
    <row r="291" spans="7:15" s="6" customFormat="1" ht="30" x14ac:dyDescent="0.25">
      <c r="G291" s="6" t="s">
        <v>197</v>
      </c>
      <c r="H291" s="11" t="s">
        <v>173</v>
      </c>
      <c r="I291" s="203" t="s">
        <v>1421</v>
      </c>
      <c r="J291" s="203" t="s">
        <v>1422</v>
      </c>
      <c r="L291" s="6" t="s">
        <v>198</v>
      </c>
      <c r="M291" s="11" t="s">
        <v>173</v>
      </c>
      <c r="N291" s="203" t="s">
        <v>1461</v>
      </c>
      <c r="O291" s="203" t="s">
        <v>1462</v>
      </c>
    </row>
    <row r="292" spans="7:15" ht="30" x14ac:dyDescent="0.25">
      <c r="H292" s="10" t="s">
        <v>174</v>
      </c>
      <c r="I292" s="204" t="s">
        <v>1423</v>
      </c>
      <c r="J292" s="204" t="s">
        <v>1424</v>
      </c>
      <c r="M292" s="10" t="s">
        <v>174</v>
      </c>
      <c r="N292" s="204" t="s">
        <v>1463</v>
      </c>
      <c r="O292" s="204" t="s">
        <v>1464</v>
      </c>
    </row>
    <row r="293" spans="7:15" ht="30" x14ac:dyDescent="0.25">
      <c r="H293" s="11" t="s">
        <v>175</v>
      </c>
      <c r="I293" s="203" t="s">
        <v>1425</v>
      </c>
      <c r="J293" s="203" t="s">
        <v>1426</v>
      </c>
      <c r="M293" s="10" t="s">
        <v>199</v>
      </c>
      <c r="N293" s="204" t="s">
        <v>1465</v>
      </c>
      <c r="O293" s="204" t="s">
        <v>1466</v>
      </c>
    </row>
    <row r="294" spans="7:15" ht="30" x14ac:dyDescent="0.25">
      <c r="H294" s="10" t="s">
        <v>176</v>
      </c>
      <c r="I294" s="204" t="s">
        <v>1427</v>
      </c>
      <c r="J294" s="204" t="s">
        <v>1428</v>
      </c>
      <c r="M294" s="10" t="s">
        <v>200</v>
      </c>
      <c r="N294" s="204" t="s">
        <v>1467</v>
      </c>
      <c r="O294" s="204" t="s">
        <v>1468</v>
      </c>
    </row>
    <row r="295" spans="7:15" ht="30" x14ac:dyDescent="0.25">
      <c r="H295" s="11" t="s">
        <v>177</v>
      </c>
      <c r="I295" s="203" t="s">
        <v>1429</v>
      </c>
      <c r="J295" s="203" t="s">
        <v>1430</v>
      </c>
      <c r="M295" s="10" t="s">
        <v>201</v>
      </c>
      <c r="N295" s="204" t="s">
        <v>1469</v>
      </c>
      <c r="O295" s="204" t="s">
        <v>1470</v>
      </c>
    </row>
    <row r="296" spans="7:15" ht="30" x14ac:dyDescent="0.25">
      <c r="H296" s="10" t="s">
        <v>178</v>
      </c>
      <c r="I296" s="204" t="s">
        <v>1431</v>
      </c>
      <c r="J296" s="204" t="s">
        <v>1432</v>
      </c>
      <c r="M296" s="10" t="s">
        <v>178</v>
      </c>
      <c r="N296" s="204" t="s">
        <v>1471</v>
      </c>
      <c r="O296" s="204" t="s">
        <v>1472</v>
      </c>
    </row>
    <row r="297" spans="7:15" ht="30" x14ac:dyDescent="0.25">
      <c r="H297" s="11" t="s">
        <v>180</v>
      </c>
      <c r="I297" s="203" t="s">
        <v>1433</v>
      </c>
      <c r="J297" s="203" t="s">
        <v>1434</v>
      </c>
      <c r="M297" s="11" t="s">
        <v>181</v>
      </c>
      <c r="N297" s="203" t="s">
        <v>1473</v>
      </c>
      <c r="O297" s="203" t="s">
        <v>1474</v>
      </c>
    </row>
    <row r="298" spans="7:15" ht="30" x14ac:dyDescent="0.25">
      <c r="H298" s="10" t="s">
        <v>179</v>
      </c>
      <c r="I298" s="204" t="s">
        <v>1435</v>
      </c>
      <c r="J298" s="204" t="s">
        <v>1436</v>
      </c>
      <c r="M298" s="10" t="s">
        <v>183</v>
      </c>
      <c r="N298" s="204" t="s">
        <v>1475</v>
      </c>
      <c r="O298" s="204" t="s">
        <v>1476</v>
      </c>
    </row>
    <row r="299" spans="7:15" ht="30" x14ac:dyDescent="0.25">
      <c r="H299" s="11" t="s">
        <v>181</v>
      </c>
      <c r="I299" s="203" t="s">
        <v>1437</v>
      </c>
      <c r="J299" s="203" t="s">
        <v>1438</v>
      </c>
      <c r="M299" s="10" t="s">
        <v>184</v>
      </c>
      <c r="N299" s="204" t="s">
        <v>1477</v>
      </c>
      <c r="O299" s="204" t="s">
        <v>1478</v>
      </c>
    </row>
    <row r="300" spans="7:15" ht="30" x14ac:dyDescent="0.25">
      <c r="H300" s="10" t="s">
        <v>182</v>
      </c>
      <c r="I300" s="204" t="s">
        <v>1439</v>
      </c>
      <c r="J300" s="204" t="s">
        <v>1440</v>
      </c>
      <c r="M300" s="10" t="s">
        <v>202</v>
      </c>
      <c r="N300" s="204" t="s">
        <v>1479</v>
      </c>
      <c r="O300" s="204" t="s">
        <v>1480</v>
      </c>
    </row>
    <row r="301" spans="7:15" ht="45" x14ac:dyDescent="0.25">
      <c r="H301" s="11" t="s">
        <v>183</v>
      </c>
      <c r="I301" s="203" t="s">
        <v>1441</v>
      </c>
      <c r="J301" s="203" t="s">
        <v>1442</v>
      </c>
      <c r="M301" s="11" t="s">
        <v>189</v>
      </c>
      <c r="N301" s="203" t="s">
        <v>1481</v>
      </c>
      <c r="O301" s="203" t="s">
        <v>1482</v>
      </c>
    </row>
    <row r="302" spans="7:15" ht="45" x14ac:dyDescent="0.25">
      <c r="H302" s="10" t="s">
        <v>184</v>
      </c>
      <c r="I302" s="204" t="s">
        <v>1443</v>
      </c>
      <c r="J302" s="204" t="s">
        <v>1444</v>
      </c>
      <c r="M302" s="10" t="s">
        <v>190</v>
      </c>
      <c r="N302" s="204" t="s">
        <v>1483</v>
      </c>
      <c r="O302" s="204" t="s">
        <v>1484</v>
      </c>
    </row>
    <row r="303" spans="7:15" ht="45" x14ac:dyDescent="0.25">
      <c r="H303" s="11" t="s">
        <v>189</v>
      </c>
      <c r="I303" s="203" t="s">
        <v>1445</v>
      </c>
      <c r="J303" s="203" t="s">
        <v>1446</v>
      </c>
      <c r="M303" s="10" t="s">
        <v>191</v>
      </c>
      <c r="N303" s="204" t="s">
        <v>1485</v>
      </c>
      <c r="O303" s="204" t="s">
        <v>1486</v>
      </c>
    </row>
    <row r="304" spans="7:15" ht="45" customHeight="1" x14ac:dyDescent="0.25">
      <c r="H304" s="17" t="s">
        <v>190</v>
      </c>
      <c r="I304" s="206" t="s">
        <v>1447</v>
      </c>
      <c r="J304" s="206" t="s">
        <v>1448</v>
      </c>
      <c r="M304" s="10" t="s">
        <v>192</v>
      </c>
      <c r="N304" s="204" t="s">
        <v>1487</v>
      </c>
      <c r="O304" s="204" t="s">
        <v>1488</v>
      </c>
    </row>
    <row r="305" spans="7:15" ht="45.75" customHeight="1" x14ac:dyDescent="0.25">
      <c r="H305" s="17" t="s">
        <v>191</v>
      </c>
      <c r="I305" s="206" t="s">
        <v>1449</v>
      </c>
      <c r="J305" s="206" t="s">
        <v>1450</v>
      </c>
      <c r="M305" s="16" t="s">
        <v>194</v>
      </c>
      <c r="N305" s="207" t="s">
        <v>1489</v>
      </c>
      <c r="O305" s="207" t="s">
        <v>1490</v>
      </c>
    </row>
    <row r="306" spans="7:15" ht="45" x14ac:dyDescent="0.25">
      <c r="H306" s="10" t="s">
        <v>192</v>
      </c>
      <c r="I306" s="204" t="s">
        <v>1451</v>
      </c>
      <c r="J306" s="204" t="s">
        <v>1452</v>
      </c>
      <c r="M306" s="17" t="s">
        <v>193</v>
      </c>
      <c r="N306" s="206" t="s">
        <v>1491</v>
      </c>
      <c r="O306" s="206" t="s">
        <v>1492</v>
      </c>
    </row>
    <row r="307" spans="7:15" ht="30" x14ac:dyDescent="0.25">
      <c r="H307" s="11" t="s">
        <v>194</v>
      </c>
      <c r="I307" s="203" t="s">
        <v>1453</v>
      </c>
      <c r="J307" s="203" t="s">
        <v>1454</v>
      </c>
      <c r="M307" s="17" t="s">
        <v>195</v>
      </c>
      <c r="N307" s="206" t="s">
        <v>1493</v>
      </c>
      <c r="O307" s="206" t="s">
        <v>1494</v>
      </c>
    </row>
    <row r="308" spans="7:15" ht="32.25" customHeight="1" x14ac:dyDescent="0.25">
      <c r="H308" s="17" t="s">
        <v>193</v>
      </c>
      <c r="I308" s="206" t="s">
        <v>1455</v>
      </c>
      <c r="J308" s="206" t="s">
        <v>1456</v>
      </c>
      <c r="M308" s="17"/>
      <c r="N308" s="206"/>
      <c r="O308" s="206"/>
    </row>
    <row r="309" spans="7:15" ht="30" x14ac:dyDescent="0.25">
      <c r="H309" s="10" t="s">
        <v>195</v>
      </c>
      <c r="I309" s="204" t="s">
        <v>1457</v>
      </c>
      <c r="J309" s="204" t="s">
        <v>1458</v>
      </c>
    </row>
    <row r="310" spans="7:15" ht="30" x14ac:dyDescent="0.25">
      <c r="H310" s="10" t="s">
        <v>196</v>
      </c>
      <c r="I310" s="204" t="s">
        <v>1459</v>
      </c>
      <c r="J310" s="204" t="s">
        <v>1460</v>
      </c>
    </row>
    <row r="312" spans="7:15" s="6" customFormat="1" ht="45" x14ac:dyDescent="0.25">
      <c r="G312" s="6" t="s">
        <v>221</v>
      </c>
      <c r="H312" s="11" t="s">
        <v>222</v>
      </c>
      <c r="I312" s="203" t="s">
        <v>1495</v>
      </c>
      <c r="J312" s="203" t="s">
        <v>1496</v>
      </c>
      <c r="L312" s="6" t="s">
        <v>235</v>
      </c>
      <c r="M312" s="11" t="s">
        <v>236</v>
      </c>
      <c r="N312" s="203" t="s">
        <v>1529</v>
      </c>
      <c r="O312" s="203" t="s">
        <v>1521</v>
      </c>
    </row>
    <row r="313" spans="7:15" ht="30" x14ac:dyDescent="0.25">
      <c r="H313" s="10" t="s">
        <v>223</v>
      </c>
      <c r="I313" s="204" t="s">
        <v>1497</v>
      </c>
      <c r="J313" s="204" t="s">
        <v>1498</v>
      </c>
      <c r="M313" s="10" t="s">
        <v>237</v>
      </c>
      <c r="N313" s="204" t="s">
        <v>1530</v>
      </c>
      <c r="O313" s="204" t="s">
        <v>1522</v>
      </c>
    </row>
    <row r="314" spans="7:15" ht="45" x14ac:dyDescent="0.25">
      <c r="H314" s="10" t="s">
        <v>224</v>
      </c>
      <c r="I314" s="204" t="s">
        <v>1499</v>
      </c>
      <c r="J314" s="204" t="s">
        <v>1500</v>
      </c>
      <c r="M314" s="10" t="s">
        <v>238</v>
      </c>
      <c r="N314" s="204" t="s">
        <v>1531</v>
      </c>
      <c r="O314" s="204">
        <v>10912793</v>
      </c>
    </row>
    <row r="315" spans="7:15" ht="45" x14ac:dyDescent="0.25">
      <c r="H315" s="10" t="s">
        <v>225</v>
      </c>
      <c r="I315" s="204" t="s">
        <v>1501</v>
      </c>
      <c r="J315" s="204" t="s">
        <v>1502</v>
      </c>
      <c r="M315" s="10" t="s">
        <v>239</v>
      </c>
      <c r="N315" s="204" t="s">
        <v>1532</v>
      </c>
      <c r="O315" s="204" t="s">
        <v>1523</v>
      </c>
    </row>
    <row r="316" spans="7:15" ht="30" x14ac:dyDescent="0.25">
      <c r="H316" s="10" t="s">
        <v>226</v>
      </c>
      <c r="I316" s="204" t="s">
        <v>1503</v>
      </c>
      <c r="J316" s="204" t="s">
        <v>1504</v>
      </c>
      <c r="M316" s="10" t="s">
        <v>240</v>
      </c>
      <c r="N316" s="204" t="s">
        <v>1533</v>
      </c>
      <c r="O316" s="204" t="s">
        <v>1524</v>
      </c>
    </row>
    <row r="317" spans="7:15" ht="45" x14ac:dyDescent="0.25">
      <c r="H317" s="10" t="s">
        <v>228</v>
      </c>
      <c r="I317" s="204" t="s">
        <v>1505</v>
      </c>
      <c r="J317" s="204" t="s">
        <v>1506</v>
      </c>
      <c r="M317" s="10" t="s">
        <v>241</v>
      </c>
      <c r="N317" s="204" t="s">
        <v>1534</v>
      </c>
      <c r="O317" s="204" t="s">
        <v>1525</v>
      </c>
    </row>
    <row r="318" spans="7:15" ht="30" x14ac:dyDescent="0.25">
      <c r="H318" s="10" t="s">
        <v>227</v>
      </c>
      <c r="I318" s="204" t="s">
        <v>1507</v>
      </c>
      <c r="J318" s="204" t="s">
        <v>1508</v>
      </c>
      <c r="M318" s="10" t="s">
        <v>228</v>
      </c>
      <c r="N318" s="204" t="s">
        <v>1535</v>
      </c>
      <c r="O318" s="204" t="s">
        <v>1526</v>
      </c>
    </row>
    <row r="319" spans="7:15" ht="30" x14ac:dyDescent="0.25">
      <c r="H319" s="10" t="s">
        <v>229</v>
      </c>
      <c r="I319" s="204" t="s">
        <v>1509</v>
      </c>
      <c r="J319" s="204" t="s">
        <v>1510</v>
      </c>
      <c r="M319" s="10" t="s">
        <v>227</v>
      </c>
      <c r="N319" s="204" t="s">
        <v>1507</v>
      </c>
      <c r="O319" s="204" t="s">
        <v>1508</v>
      </c>
    </row>
    <row r="320" spans="7:15" ht="30" x14ac:dyDescent="0.25">
      <c r="H320" t="s">
        <v>230</v>
      </c>
      <c r="I320" s="202" t="s">
        <v>1511</v>
      </c>
      <c r="J320" s="202" t="s">
        <v>1512</v>
      </c>
      <c r="M320" s="10" t="s">
        <v>229</v>
      </c>
      <c r="N320" s="204" t="s">
        <v>1509</v>
      </c>
      <c r="O320" s="204" t="s">
        <v>1510</v>
      </c>
    </row>
    <row r="321" spans="1:15" ht="45" x14ac:dyDescent="0.25">
      <c r="H321" s="10" t="s">
        <v>231</v>
      </c>
      <c r="I321" s="204" t="s">
        <v>1513</v>
      </c>
      <c r="J321" s="204" t="s">
        <v>1514</v>
      </c>
      <c r="M321" s="10" t="s">
        <v>242</v>
      </c>
      <c r="N321" s="204" t="s">
        <v>1536</v>
      </c>
      <c r="O321" s="204" t="s">
        <v>1527</v>
      </c>
    </row>
    <row r="322" spans="1:15" ht="30" x14ac:dyDescent="0.25">
      <c r="H322" s="10" t="s">
        <v>232</v>
      </c>
      <c r="I322" s="204" t="s">
        <v>1515</v>
      </c>
      <c r="J322" s="204" t="s">
        <v>1516</v>
      </c>
      <c r="N322" s="202" t="s">
        <v>1528</v>
      </c>
      <c r="O322" s="202" t="s">
        <v>1528</v>
      </c>
    </row>
    <row r="323" spans="1:15" ht="30" x14ac:dyDescent="0.25">
      <c r="H323" s="10" t="s">
        <v>233</v>
      </c>
      <c r="I323" s="204" t="s">
        <v>1517</v>
      </c>
      <c r="J323" s="204" t="s">
        <v>1518</v>
      </c>
    </row>
    <row r="324" spans="1:15" ht="30" x14ac:dyDescent="0.25">
      <c r="H324" s="10" t="s">
        <v>234</v>
      </c>
      <c r="I324" s="204" t="s">
        <v>1519</v>
      </c>
      <c r="J324" s="204" t="s">
        <v>1520</v>
      </c>
    </row>
    <row r="326" spans="1:15" s="6" customFormat="1" x14ac:dyDescent="0.25">
      <c r="G326" s="6" t="s">
        <v>243</v>
      </c>
      <c r="H326" s="6" t="s">
        <v>244</v>
      </c>
      <c r="I326" s="201" t="s">
        <v>1537</v>
      </c>
      <c r="J326" s="201" t="s">
        <v>1538</v>
      </c>
      <c r="N326" s="201"/>
      <c r="O326" s="201"/>
    </row>
    <row r="328" spans="1:15" x14ac:dyDescent="0.25">
      <c r="A328" t="s">
        <v>276</v>
      </c>
      <c r="C328" t="s">
        <v>110</v>
      </c>
      <c r="H328" t="s">
        <v>277</v>
      </c>
      <c r="I328" s="202">
        <v>16409.214661464754</v>
      </c>
      <c r="J328" s="202">
        <v>17065.583247923343</v>
      </c>
    </row>
    <row r="329" spans="1:15" x14ac:dyDescent="0.25">
      <c r="A329">
        <v>15</v>
      </c>
      <c r="C329">
        <v>0.18</v>
      </c>
      <c r="H329" t="s">
        <v>278</v>
      </c>
      <c r="I329" s="202">
        <v>14048.519234070649</v>
      </c>
      <c r="J329" s="202">
        <v>14610.460003433474</v>
      </c>
    </row>
    <row r="330" spans="1:15" x14ac:dyDescent="0.25">
      <c r="A330">
        <v>150</v>
      </c>
      <c r="H330" t="s">
        <v>279</v>
      </c>
      <c r="I330" s="202">
        <v>12991.194392553305</v>
      </c>
      <c r="J330" s="202">
        <v>13510.842168255436</v>
      </c>
    </row>
    <row r="331" spans="1:15" x14ac:dyDescent="0.25">
      <c r="A331">
        <v>250</v>
      </c>
      <c r="H331" t="s">
        <v>280</v>
      </c>
      <c r="I331" s="202">
        <v>10672.959808073745</v>
      </c>
      <c r="J331" s="202">
        <v>11099.878200396695</v>
      </c>
    </row>
    <row r="332" spans="1:15" x14ac:dyDescent="0.25">
      <c r="A332">
        <v>670</v>
      </c>
      <c r="H332" t="s">
        <v>281</v>
      </c>
      <c r="I332" s="202">
        <v>10672.959808073745</v>
      </c>
      <c r="J332" s="202">
        <v>11099.878200396695</v>
      </c>
    </row>
    <row r="333" spans="1:15" x14ac:dyDescent="0.25">
      <c r="H333" t="s">
        <v>282</v>
      </c>
      <c r="I333" s="202">
        <v>9738.9676313204181</v>
      </c>
      <c r="J333" s="202">
        <v>10128.526336573235</v>
      </c>
    </row>
    <row r="334" spans="1:15" x14ac:dyDescent="0.25">
      <c r="H334" t="s">
        <v>283</v>
      </c>
      <c r="I334" s="202">
        <v>9393.371168012065</v>
      </c>
      <c r="J334" s="202">
        <v>9769.1060147325479</v>
      </c>
    </row>
    <row r="335" spans="1:15" x14ac:dyDescent="0.25">
      <c r="H335" t="s">
        <v>284</v>
      </c>
      <c r="I335" s="202">
        <v>9435.8320109266115</v>
      </c>
      <c r="J335" s="202">
        <v>9813.2652913636775</v>
      </c>
    </row>
    <row r="336" spans="1:15" x14ac:dyDescent="0.25">
      <c r="H336" t="s">
        <v>285</v>
      </c>
      <c r="I336" s="202">
        <v>10928.902407533349</v>
      </c>
      <c r="J336" s="202">
        <v>11366.05850383468</v>
      </c>
    </row>
    <row r="337" spans="8:10" x14ac:dyDescent="0.25">
      <c r="H337" t="s">
        <v>286</v>
      </c>
      <c r="I337" s="202">
        <v>10815.342240633185</v>
      </c>
      <c r="J337" s="202">
        <v>11247.955930258511</v>
      </c>
    </row>
    <row r="338" spans="8:10" x14ac:dyDescent="0.25">
      <c r="H338" t="s">
        <v>287</v>
      </c>
      <c r="I338" s="202">
        <v>10455.08703052905</v>
      </c>
      <c r="J338" s="202">
        <v>10873.29051175021</v>
      </c>
    </row>
    <row r="339" spans="8:10" x14ac:dyDescent="0.25">
      <c r="H339" t="s">
        <v>295</v>
      </c>
      <c r="I339" s="202">
        <v>20956.029966575119</v>
      </c>
      <c r="J339" s="202">
        <v>21794.271165238126</v>
      </c>
    </row>
    <row r="340" spans="8:10" x14ac:dyDescent="0.25">
      <c r="H340" t="s">
        <v>294</v>
      </c>
      <c r="I340" s="202">
        <v>17257.789924456698</v>
      </c>
      <c r="J340" s="202">
        <v>17948.101521434968</v>
      </c>
    </row>
    <row r="341" spans="8:10" x14ac:dyDescent="0.25">
      <c r="H341" t="s">
        <v>293</v>
      </c>
      <c r="I341" s="202">
        <v>16727.009028654345</v>
      </c>
      <c r="J341" s="202">
        <v>17396.08938980052</v>
      </c>
    </row>
    <row r="342" spans="8:10" x14ac:dyDescent="0.25">
      <c r="H342" t="s">
        <v>288</v>
      </c>
      <c r="I342" s="202">
        <v>23322.789184873487</v>
      </c>
      <c r="J342" s="202">
        <v>24255.700752268425</v>
      </c>
    </row>
    <row r="343" spans="8:10" x14ac:dyDescent="0.25">
      <c r="H343" t="s">
        <v>289</v>
      </c>
      <c r="I343" s="202">
        <v>16092.450368374326</v>
      </c>
      <c r="J343" s="202">
        <v>16736.148383109299</v>
      </c>
    </row>
    <row r="344" spans="8:10" x14ac:dyDescent="0.25">
      <c r="H344" t="s">
        <v>290</v>
      </c>
      <c r="I344" s="202">
        <v>10715.836642451413</v>
      </c>
      <c r="J344" s="202">
        <v>11144.47010814947</v>
      </c>
    </row>
    <row r="345" spans="8:10" x14ac:dyDescent="0.25">
      <c r="H345" t="s">
        <v>291</v>
      </c>
      <c r="I345" s="202">
        <v>8105.2007781370612</v>
      </c>
      <c r="J345" s="202">
        <v>8429.4088092625443</v>
      </c>
    </row>
    <row r="346" spans="8:10" x14ac:dyDescent="0.25">
      <c r="H346" t="s">
        <v>292</v>
      </c>
      <c r="I346" s="202">
        <v>5390.7772447864063</v>
      </c>
      <c r="J346" s="202">
        <v>5606.4083345778627</v>
      </c>
    </row>
    <row r="347" spans="8:10" ht="30" x14ac:dyDescent="0.25">
      <c r="H347" s="10" t="s">
        <v>296</v>
      </c>
      <c r="I347" s="204">
        <v>1910.0952353490459</v>
      </c>
      <c r="J347" s="204">
        <v>1986.4990447630078</v>
      </c>
    </row>
    <row r="348" spans="8:10" ht="30" x14ac:dyDescent="0.25">
      <c r="H348" s="10" t="s">
        <v>297</v>
      </c>
      <c r="I348" s="204">
        <v>2085.8274173754112</v>
      </c>
      <c r="J348" s="204">
        <v>2169.2605140704272</v>
      </c>
    </row>
    <row r="349" spans="8:10" ht="30" x14ac:dyDescent="0.25">
      <c r="H349" s="10" t="s">
        <v>298</v>
      </c>
      <c r="I349" s="204">
        <v>1889.6423217454694</v>
      </c>
      <c r="J349" s="204">
        <v>1965.228014615288</v>
      </c>
    </row>
    <row r="350" spans="8:10" x14ac:dyDescent="0.25">
      <c r="H350" s="11" t="s">
        <v>299</v>
      </c>
      <c r="I350" s="203">
        <v>23390.170997847377</v>
      </c>
      <c r="J350" s="203">
        <v>24325.77783776127</v>
      </c>
    </row>
    <row r="351" spans="8:10" x14ac:dyDescent="0.25">
      <c r="H351" s="11" t="s">
        <v>1539</v>
      </c>
      <c r="I351" s="203">
        <v>9382</v>
      </c>
      <c r="J351" s="203">
        <v>9757</v>
      </c>
    </row>
    <row r="352" spans="8:10" x14ac:dyDescent="0.25">
      <c r="H352" s="11" t="s">
        <v>1540</v>
      </c>
      <c r="I352" s="203">
        <v>17159</v>
      </c>
      <c r="J352" s="203">
        <v>17846</v>
      </c>
    </row>
    <row r="353" spans="8:15" x14ac:dyDescent="0.25">
      <c r="H353" s="11" t="s">
        <v>1541</v>
      </c>
      <c r="I353" s="203">
        <v>16632</v>
      </c>
      <c r="J353" s="203">
        <v>17297</v>
      </c>
    </row>
    <row r="354" spans="8:15" s="6" customFormat="1" ht="30" x14ac:dyDescent="0.25">
      <c r="H354" s="11" t="s">
        <v>300</v>
      </c>
      <c r="I354" s="203">
        <v>43775</v>
      </c>
      <c r="J354" s="203">
        <v>45526</v>
      </c>
      <c r="N354" s="201"/>
      <c r="O354" s="201"/>
    </row>
    <row r="355" spans="8:15" ht="30" x14ac:dyDescent="0.25">
      <c r="H355" s="10" t="s">
        <v>301</v>
      </c>
      <c r="I355" s="204">
        <v>27892</v>
      </c>
      <c r="J355" s="204">
        <v>29007</v>
      </c>
    </row>
    <row r="356" spans="8:15" ht="30" x14ac:dyDescent="0.25">
      <c r="H356" s="10" t="s">
        <v>302</v>
      </c>
      <c r="I356" s="204">
        <v>18525</v>
      </c>
      <c r="J356" s="204">
        <v>19266</v>
      </c>
    </row>
    <row r="357" spans="8:15" ht="30" x14ac:dyDescent="0.25">
      <c r="H357" s="10" t="s">
        <v>303</v>
      </c>
      <c r="I357" s="204">
        <v>11800</v>
      </c>
      <c r="J357" s="204">
        <v>12272</v>
      </c>
    </row>
    <row r="358" spans="8:15" ht="30" x14ac:dyDescent="0.25">
      <c r="H358" s="10" t="s">
        <v>304</v>
      </c>
      <c r="I358" s="204">
        <v>31541</v>
      </c>
      <c r="J358" s="204">
        <v>32803</v>
      </c>
    </row>
    <row r="359" spans="8:15" ht="30" x14ac:dyDescent="0.25">
      <c r="H359" s="10" t="s">
        <v>305</v>
      </c>
      <c r="I359" s="204">
        <v>24169</v>
      </c>
      <c r="J359" s="204">
        <v>25135</v>
      </c>
    </row>
    <row r="360" spans="8:15" ht="30" x14ac:dyDescent="0.25">
      <c r="H360" s="10" t="s">
        <v>306</v>
      </c>
      <c r="I360" s="204">
        <v>13664</v>
      </c>
      <c r="J360" s="204">
        <v>14210</v>
      </c>
    </row>
    <row r="361" spans="8:15" ht="30" x14ac:dyDescent="0.25">
      <c r="H361" s="10" t="s">
        <v>307</v>
      </c>
      <c r="I361" s="204">
        <v>12089</v>
      </c>
      <c r="J361" s="204">
        <v>12573</v>
      </c>
    </row>
    <row r="362" spans="8:15" ht="30" x14ac:dyDescent="0.25">
      <c r="H362" s="10" t="s">
        <v>308</v>
      </c>
      <c r="I362" s="204">
        <v>6459</v>
      </c>
      <c r="J362" s="204">
        <v>6717</v>
      </c>
    </row>
    <row r="363" spans="8:15" ht="30" x14ac:dyDescent="0.25">
      <c r="H363" s="10" t="s">
        <v>309</v>
      </c>
      <c r="I363" s="204">
        <v>134171</v>
      </c>
      <c r="J363" s="204">
        <v>139538</v>
      </c>
    </row>
    <row r="364" spans="8:15" ht="30" x14ac:dyDescent="0.25">
      <c r="H364" s="10" t="s">
        <v>310</v>
      </c>
      <c r="I364" s="204">
        <v>84054</v>
      </c>
      <c r="J364" s="204">
        <v>87416</v>
      </c>
    </row>
    <row r="365" spans="8:15" ht="30" x14ac:dyDescent="0.25">
      <c r="H365" s="10" t="s">
        <v>311</v>
      </c>
      <c r="I365" s="204">
        <v>53566</v>
      </c>
      <c r="J365" s="204">
        <v>55709</v>
      </c>
    </row>
    <row r="366" spans="8:15" ht="30" x14ac:dyDescent="0.25">
      <c r="H366" s="10" t="s">
        <v>312</v>
      </c>
      <c r="I366" s="204">
        <v>33955</v>
      </c>
      <c r="J366" s="204">
        <v>35314</v>
      </c>
    </row>
    <row r="367" spans="8:15" ht="30" x14ac:dyDescent="0.25">
      <c r="H367" s="10" t="s">
        <v>313</v>
      </c>
      <c r="I367" s="204">
        <v>21587</v>
      </c>
      <c r="J367" s="204">
        <v>22450</v>
      </c>
    </row>
    <row r="368" spans="8:15" ht="30" x14ac:dyDescent="0.25">
      <c r="H368" s="10" t="s">
        <v>314</v>
      </c>
      <c r="I368" s="204">
        <v>15277</v>
      </c>
      <c r="J368" s="204">
        <v>15888</v>
      </c>
    </row>
    <row r="369" spans="8:10" ht="30" x14ac:dyDescent="0.25">
      <c r="H369" s="10" t="s">
        <v>315</v>
      </c>
      <c r="I369" s="204">
        <v>10071</v>
      </c>
      <c r="J369" s="204">
        <v>10474</v>
      </c>
    </row>
    <row r="370" spans="8:10" ht="30" x14ac:dyDescent="0.25">
      <c r="H370" s="10" t="s">
        <v>316</v>
      </c>
      <c r="I370" s="204">
        <v>111858</v>
      </c>
      <c r="J370" s="204">
        <v>116332</v>
      </c>
    </row>
    <row r="371" spans="8:10" ht="30" x14ac:dyDescent="0.25">
      <c r="H371" s="10" t="s">
        <v>317</v>
      </c>
      <c r="I371" s="204">
        <v>69243</v>
      </c>
      <c r="J371" s="204">
        <v>72013</v>
      </c>
    </row>
    <row r="372" spans="8:10" ht="30" x14ac:dyDescent="0.25">
      <c r="H372" s="10" t="s">
        <v>318</v>
      </c>
      <c r="I372" s="204">
        <v>44725</v>
      </c>
      <c r="J372" s="204">
        <v>46514</v>
      </c>
    </row>
    <row r="373" spans="8:10" ht="30" x14ac:dyDescent="0.25">
      <c r="H373" s="10" t="s">
        <v>319</v>
      </c>
      <c r="I373" s="204">
        <v>27482</v>
      </c>
      <c r="J373" s="204">
        <v>28581</v>
      </c>
    </row>
    <row r="374" spans="8:10" ht="30" x14ac:dyDescent="0.25">
      <c r="H374" s="10" t="s">
        <v>320</v>
      </c>
      <c r="I374" s="204">
        <v>18115</v>
      </c>
      <c r="J374" s="204">
        <v>18840</v>
      </c>
    </row>
    <row r="375" spans="8:10" ht="30" x14ac:dyDescent="0.25">
      <c r="H375" s="10" t="s">
        <v>321</v>
      </c>
      <c r="I375" s="204">
        <v>11651</v>
      </c>
      <c r="J375" s="204">
        <v>12117</v>
      </c>
    </row>
    <row r="376" spans="8:10" ht="30" x14ac:dyDescent="0.25">
      <c r="H376" s="10" t="s">
        <v>322</v>
      </c>
      <c r="I376" s="204">
        <v>9680</v>
      </c>
      <c r="J376" s="204">
        <v>10067</v>
      </c>
    </row>
    <row r="377" spans="8:10" x14ac:dyDescent="0.25">
      <c r="H377" s="10" t="s">
        <v>323</v>
      </c>
      <c r="I377" s="204">
        <v>26448</v>
      </c>
      <c r="J377" s="204">
        <v>27506</v>
      </c>
    </row>
    <row r="378" spans="8:10" x14ac:dyDescent="0.25">
      <c r="H378" s="10" t="s">
        <v>324</v>
      </c>
      <c r="I378" s="204">
        <v>135372</v>
      </c>
      <c r="J378" s="204">
        <v>140787</v>
      </c>
    </row>
    <row r="379" spans="8:10" ht="30" x14ac:dyDescent="0.25">
      <c r="H379" s="10" t="s">
        <v>1542</v>
      </c>
      <c r="I379" s="204">
        <v>20439</v>
      </c>
      <c r="J379" s="204">
        <v>21257</v>
      </c>
    </row>
    <row r="380" spans="8:10" x14ac:dyDescent="0.25">
      <c r="H380" s="10"/>
      <c r="I380" s="204"/>
      <c r="J380" s="204"/>
    </row>
    <row r="381" spans="8:10" x14ac:dyDescent="0.25">
      <c r="H381" s="10"/>
      <c r="I381" s="204"/>
      <c r="J381" s="204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Расчет</vt:lpstr>
      <vt:lpstr>прил.3</vt:lpstr>
      <vt:lpstr>осн1</vt:lpstr>
      <vt:lpstr>осн2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2020-02-07T06:08:43Z</dcterms:modified>
</cp:coreProperties>
</file>